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8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9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10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11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1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13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14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1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16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17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18.xml" ContentType="application/vnd.openxmlformats-officedocument.drawingml.chart+xml"/>
  <Override PartName="/xl/drawings/drawing5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A37B" lockStructure="1"/>
  <bookViews>
    <workbookView xWindow="30" yWindow="0" windowWidth="10155" windowHeight="7830" tabRatio="816"/>
  </bookViews>
  <sheets>
    <sheet name="Inicio" sheetId="40" r:id="rId1"/>
    <sheet name="CONTENIDO" sheetId="1" r:id="rId2"/>
    <sheet name="Acerca de" sheetId="39" r:id="rId3"/>
    <sheet name="notas y fuentes" sheetId="2" r:id="rId4"/>
    <sheet name="M1_1_Casos Positivos_entidad" sheetId="3" r:id="rId5"/>
    <sheet name="M1_2_defunciones_entidad" sheetId="4" r:id="rId6"/>
    <sheet name="M2_1_Casos Positivos_municipal" sheetId="5" r:id="rId7"/>
    <sheet name="M2_2_defunciones_municipal" sheetId="6" r:id="rId8"/>
    <sheet name="M2_3_Casos Positivos_mun_imoran" sheetId="7" r:id="rId9"/>
    <sheet name="M2_4_Defunciones_mun_imoran" sheetId="8" r:id="rId10"/>
    <sheet name="M3_1_positivos_edomexcdmx" sheetId="9" r:id="rId11"/>
    <sheet name="M3_2_Defunciones_edomexcdmx" sheetId="10" r:id="rId12"/>
    <sheet name="M3_3_pos_edomexcdmx_imoran" sheetId="11" r:id="rId13"/>
    <sheet name="M3_4_defuncio_edomexcdmx_imoran" sheetId="12" r:id="rId14"/>
    <sheet name="M4_1_positivos_edomex" sheetId="13" r:id="rId15"/>
    <sheet name="M4_2_defunciones_edomex" sheetId="14" r:id="rId16"/>
    <sheet name="M4_3_positivos_edomex_imoran" sheetId="15" r:id="rId17"/>
    <sheet name="M4_4_defunciones_edomex_imoran" sheetId="16" r:id="rId18"/>
    <sheet name="indice_entidad" sheetId="17" r:id="rId19"/>
    <sheet name="G_IA_entidad_positivos" sheetId="18" r:id="rId20"/>
    <sheet name="G_IA_entidad_recuperados" sheetId="19" r:id="rId21"/>
    <sheet name="G_IA_entidad_defunciones" sheetId="20" r:id="rId22"/>
    <sheet name="G_DP_entidad_b" sheetId="21" r:id="rId23"/>
    <sheet name="indice_municipal" sheetId="22" r:id="rId24"/>
    <sheet name="G_IA_municipal_positivos" sheetId="25" r:id="rId25"/>
    <sheet name="G_IA_municipal_recuperados" sheetId="24" r:id="rId26"/>
    <sheet name="G_IA_municipal_defunciones" sheetId="23" r:id="rId27"/>
    <sheet name="G_IA_municipal_defpos_b" sheetId="26" r:id="rId28"/>
    <sheet name="indice_edomexcdmx" sheetId="27" r:id="rId29"/>
    <sheet name="G_IA_edomexcdmx_positivos" sheetId="30" r:id="rId30"/>
    <sheet name="G_IA_edomexcdmx_recuperados" sheetId="29" r:id="rId31"/>
    <sheet name="G_IA_edomexcdmx_defunciones" sheetId="28" r:id="rId32"/>
    <sheet name="G_IA_edomexcdmx_defpos_a" sheetId="31" r:id="rId33"/>
    <sheet name="G_IA_edomexcdmx_defpos_b" sheetId="32" r:id="rId34"/>
    <sheet name="indice_edomex" sheetId="33" r:id="rId35"/>
    <sheet name="G_IA_edomex_positivos" sheetId="36" r:id="rId36"/>
    <sheet name="G_IA_edomex_recuperados" sheetId="35" r:id="rId37"/>
    <sheet name="G_IA_edomex_defunciones" sheetId="34" r:id="rId38"/>
    <sheet name="G_IA_edomex_defpos_a" sheetId="37" r:id="rId39"/>
    <sheet name="G_IA_edomex_defpos_b" sheetId="38" r:id="rId40"/>
  </sheets>
  <externalReferences>
    <externalReference r:id="rId41"/>
    <externalReference r:id="rId42"/>
    <externalReference r:id="rId43"/>
  </externalReferences>
  <definedNames>
    <definedName name="_xlnm._FilterDatabase" localSheetId="34" hidden="1">indice_edomex!$A$7:$X$133</definedName>
    <definedName name="_xlnm._FilterDatabase" localSheetId="28" hidden="1">indice_edomexcdmx!$A$7:$Z$150</definedName>
    <definedName name="_xlnm._FilterDatabase" localSheetId="23" hidden="1">indice_municipal!$A$7:$U$2343</definedName>
    <definedName name="_xlnm.Print_Area" localSheetId="2">'Acerca de'!$A$1:$K$61</definedName>
    <definedName name="_xlnm.Print_Area" localSheetId="22">G_DP_entidad_b!$A$1:$M$29</definedName>
    <definedName name="_xlnm.Print_Area" localSheetId="34">indice_edomex!$A$6:$S$136</definedName>
    <definedName name="_xlnm.Print_Area" localSheetId="18">indice_entidad!$A$1:$O$42</definedName>
    <definedName name="_xlnm.Print_Area" localSheetId="23">indice_municipal!$A$6:$O$2346</definedName>
    <definedName name="_xlnm.Print_Area" localSheetId="0">Inicio!$A$1:$J$28</definedName>
    <definedName name="_xlnm.Print_Area" localSheetId="6">'M2_1_Casos Positivos_municipal'!$A$1:$M$33</definedName>
    <definedName name="_xlnm.Print_Titles" localSheetId="34">indice_edomex!$A:$C,indice_edomex!$6:$7</definedName>
    <definedName name="_xlnm.Print_Titles" localSheetId="18">indice_entidad!$A:$C,indice_entidad!$1:$7</definedName>
    <definedName name="_xlnm.Print_Titles" localSheetId="23">indice_municipal!$A:$C,indice_municipal!$6:$7</definedName>
    <definedName name="Z_AF61A9FE_7202_43E3_8928_D6161AC95A0D_.wvu.FilterData" localSheetId="34" hidden="1">indice_edomex!$A$7:$X$133</definedName>
    <definedName name="Z_AF61A9FE_7202_43E3_8928_D6161AC95A0D_.wvu.PrintArea" localSheetId="22" hidden="1">G_DP_entidad_b!$A:$K</definedName>
    <definedName name="Z_AF61A9FE_7202_43E3_8928_D6161AC95A0D_.wvu.PrintArea" localSheetId="34" hidden="1">indice_edomex!$A$6:$S$136</definedName>
    <definedName name="Z_AF61A9FE_7202_43E3_8928_D6161AC95A0D_.wvu.PrintArea" localSheetId="18" hidden="1">indice_entidad!$A$1:$O$42</definedName>
    <definedName name="Z_AF61A9FE_7202_43E3_8928_D6161AC95A0D_.wvu.PrintArea" localSheetId="23" hidden="1">indice_municipal!$A$6:$O$2346</definedName>
    <definedName name="Z_AF61A9FE_7202_43E3_8928_D6161AC95A0D_.wvu.PrintTitles" localSheetId="34" hidden="1">indice_edomex!$A:$C,indice_edomex!$6:$7</definedName>
    <definedName name="Z_AF61A9FE_7202_43E3_8928_D6161AC95A0D_.wvu.PrintTitles" localSheetId="18" hidden="1">indice_entidad!$A:$C,indice_entidad!$1:$7</definedName>
    <definedName name="Z_AF61A9FE_7202_43E3_8928_D6161AC95A0D_.wvu.PrintTitles" localSheetId="23" hidden="1">indice_municipal!$A:$C,indice_municipal!$6:$7</definedName>
  </definedNames>
  <calcPr calcId="145621"/>
  <customWorkbookViews>
    <customWorkbookView name="Tania Chávez - Vista personalizada" guid="{AF61A9FE-7202-43E3-8928-D6161AC95A0D}" mergeInterval="0" personalView="1" maximized="1" windowWidth="1362" windowHeight="543" tabRatio="863" activeSheetId="3"/>
  </customWorkbookViews>
</workbook>
</file>

<file path=xl/calcChain.xml><?xml version="1.0" encoding="utf-8"?>
<calcChain xmlns="http://schemas.openxmlformats.org/spreadsheetml/2006/main">
  <c r="T9" i="27" l="1"/>
  <c r="T10" i="27"/>
  <c r="T11" i="27"/>
  <c r="T12" i="27"/>
  <c r="T13" i="27"/>
  <c r="T14" i="27"/>
  <c r="T15" i="27"/>
  <c r="T16" i="27"/>
  <c r="T17" i="27"/>
  <c r="T18" i="27"/>
  <c r="T19" i="27"/>
  <c r="T20" i="27"/>
  <c r="T21" i="27"/>
  <c r="T22" i="27"/>
  <c r="T23" i="27"/>
  <c r="T24" i="27"/>
  <c r="T25" i="27"/>
  <c r="T26" i="27"/>
  <c r="T27" i="27"/>
  <c r="T28" i="27"/>
  <c r="T29" i="27"/>
  <c r="T30" i="27"/>
  <c r="T31" i="27"/>
  <c r="T32" i="27"/>
  <c r="T33" i="27"/>
  <c r="T34" i="27"/>
  <c r="T35" i="27"/>
  <c r="T36" i="27"/>
  <c r="T37" i="27"/>
  <c r="T38" i="27"/>
  <c r="T39" i="27"/>
  <c r="T40" i="27"/>
  <c r="T41" i="27"/>
  <c r="T42" i="27"/>
  <c r="T43" i="27"/>
  <c r="T44" i="27"/>
  <c r="T45" i="27"/>
  <c r="T46" i="27"/>
  <c r="T47" i="27"/>
  <c r="T48" i="27"/>
  <c r="T49" i="27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T71" i="27"/>
  <c r="T72" i="27"/>
  <c r="T73" i="27"/>
  <c r="T74" i="27"/>
  <c r="T75" i="27"/>
  <c r="T76" i="27"/>
  <c r="T77" i="27"/>
  <c r="T78" i="27"/>
  <c r="T79" i="27"/>
  <c r="T80" i="27"/>
  <c r="T81" i="27"/>
  <c r="T82" i="27"/>
  <c r="T83" i="27"/>
  <c r="T84" i="27"/>
  <c r="T85" i="27"/>
  <c r="T86" i="27"/>
  <c r="W86" i="27" s="1"/>
  <c r="X86" i="27" s="1"/>
  <c r="T87" i="27"/>
  <c r="W87" i="27" s="1"/>
  <c r="U87" i="27"/>
  <c r="V87" i="27"/>
  <c r="X87" i="27"/>
  <c r="T88" i="27"/>
  <c r="W88" i="27" s="1"/>
  <c r="X88" i="27"/>
  <c r="T89" i="27"/>
  <c r="T90" i="27"/>
  <c r="W90" i="27" s="1"/>
  <c r="X90" i="27" s="1"/>
  <c r="T91" i="27"/>
  <c r="W91" i="27" s="1"/>
  <c r="U91" i="27"/>
  <c r="V91" i="27"/>
  <c r="X91" i="27"/>
  <c r="T92" i="27"/>
  <c r="W92" i="27" s="1"/>
  <c r="X92" i="27"/>
  <c r="T93" i="27"/>
  <c r="T94" i="27"/>
  <c r="W94" i="27" s="1"/>
  <c r="X94" i="27" s="1"/>
  <c r="U94" i="27"/>
  <c r="V94" i="27" s="1"/>
  <c r="T95" i="27"/>
  <c r="W95" i="27" s="1"/>
  <c r="X95" i="27"/>
  <c r="T96" i="27"/>
  <c r="W96" i="27" s="1"/>
  <c r="X96" i="27" s="1"/>
  <c r="U96" i="27"/>
  <c r="V96" i="27" s="1"/>
  <c r="T97" i="27"/>
  <c r="W97" i="27" s="1"/>
  <c r="X97" i="27"/>
  <c r="T98" i="27"/>
  <c r="W98" i="27" s="1"/>
  <c r="X98" i="27" s="1"/>
  <c r="U98" i="27"/>
  <c r="V98" i="27" s="1"/>
  <c r="T99" i="27"/>
  <c r="W99" i="27" s="1"/>
  <c r="X99" i="27"/>
  <c r="T100" i="27"/>
  <c r="W100" i="27" s="1"/>
  <c r="X100" i="27" s="1"/>
  <c r="U100" i="27"/>
  <c r="V100" i="27" s="1"/>
  <c r="T101" i="27"/>
  <c r="W101" i="27" s="1"/>
  <c r="X101" i="27"/>
  <c r="T102" i="27"/>
  <c r="W102" i="27" s="1"/>
  <c r="X102" i="27" s="1"/>
  <c r="U102" i="27"/>
  <c r="V102" i="27" s="1"/>
  <c r="T103" i="27"/>
  <c r="W103" i="27" s="1"/>
  <c r="X103" i="27"/>
  <c r="T104" i="27"/>
  <c r="W104" i="27" s="1"/>
  <c r="X104" i="27" s="1"/>
  <c r="U104" i="27"/>
  <c r="V104" i="27" s="1"/>
  <c r="T105" i="27"/>
  <c r="W105" i="27" s="1"/>
  <c r="X105" i="27"/>
  <c r="T106" i="27"/>
  <c r="W106" i="27" s="1"/>
  <c r="X106" i="27" s="1"/>
  <c r="U106" i="27"/>
  <c r="V106" i="27" s="1"/>
  <c r="T107" i="27"/>
  <c r="W107" i="27" s="1"/>
  <c r="X107" i="27"/>
  <c r="T108" i="27"/>
  <c r="W108" i="27" s="1"/>
  <c r="X108" i="27" s="1"/>
  <c r="U108" i="27"/>
  <c r="V108" i="27" s="1"/>
  <c r="T109" i="27"/>
  <c r="W109" i="27" s="1"/>
  <c r="X109" i="27"/>
  <c r="T110" i="27"/>
  <c r="W110" i="27" s="1"/>
  <c r="X110" i="27" s="1"/>
  <c r="U110" i="27"/>
  <c r="V110" i="27" s="1"/>
  <c r="T111" i="27"/>
  <c r="W111" i="27" s="1"/>
  <c r="X111" i="27"/>
  <c r="T112" i="27"/>
  <c r="W112" i="27" s="1"/>
  <c r="X112" i="27" s="1"/>
  <c r="U112" i="27"/>
  <c r="V112" i="27" s="1"/>
  <c r="T113" i="27"/>
  <c r="W113" i="27" s="1"/>
  <c r="X113" i="27"/>
  <c r="T114" i="27"/>
  <c r="W114" i="27" s="1"/>
  <c r="X114" i="27" s="1"/>
  <c r="U114" i="27"/>
  <c r="V114" i="27" s="1"/>
  <c r="T115" i="27"/>
  <c r="W115" i="27" s="1"/>
  <c r="X115" i="27"/>
  <c r="T116" i="27"/>
  <c r="W116" i="27" s="1"/>
  <c r="X116" i="27" s="1"/>
  <c r="U116" i="27"/>
  <c r="V116" i="27" s="1"/>
  <c r="T117" i="27"/>
  <c r="W117" i="27" s="1"/>
  <c r="X117" i="27"/>
  <c r="T118" i="27"/>
  <c r="W118" i="27" s="1"/>
  <c r="X118" i="27" s="1"/>
  <c r="U118" i="27"/>
  <c r="V118" i="27" s="1"/>
  <c r="T119" i="27"/>
  <c r="W119" i="27" s="1"/>
  <c r="X119" i="27"/>
  <c r="T120" i="27"/>
  <c r="W120" i="27" s="1"/>
  <c r="X120" i="27" s="1"/>
  <c r="U120" i="27"/>
  <c r="V120" i="27" s="1"/>
  <c r="T121" i="27"/>
  <c r="U121" i="27"/>
  <c r="V121" i="27"/>
  <c r="W121" i="27"/>
  <c r="X121" i="27" s="1"/>
  <c r="T122" i="27"/>
  <c r="U122" i="27"/>
  <c r="V122" i="27"/>
  <c r="W122" i="27"/>
  <c r="X122" i="27" s="1"/>
  <c r="T123" i="27"/>
  <c r="U123" i="27"/>
  <c r="V123" i="27"/>
  <c r="W123" i="27"/>
  <c r="X123" i="27" s="1"/>
  <c r="T124" i="27"/>
  <c r="U124" i="27"/>
  <c r="V124" i="27"/>
  <c r="W124" i="27"/>
  <c r="X124" i="27" s="1"/>
  <c r="T125" i="27"/>
  <c r="U125" i="27"/>
  <c r="V125" i="27"/>
  <c r="W125" i="27"/>
  <c r="X125" i="27" s="1"/>
  <c r="T126" i="27"/>
  <c r="U126" i="27"/>
  <c r="V126" i="27"/>
  <c r="W126" i="27"/>
  <c r="X126" i="27" s="1"/>
  <c r="T127" i="27"/>
  <c r="U127" i="27"/>
  <c r="V127" i="27"/>
  <c r="W127" i="27"/>
  <c r="X127" i="27" s="1"/>
  <c r="T128" i="27"/>
  <c r="U128" i="27"/>
  <c r="V128" i="27"/>
  <c r="W128" i="27"/>
  <c r="X128" i="27" s="1"/>
  <c r="T129" i="27"/>
  <c r="U129" i="27"/>
  <c r="V129" i="27"/>
  <c r="W129" i="27"/>
  <c r="X129" i="27" s="1"/>
  <c r="T130" i="27"/>
  <c r="U130" i="27"/>
  <c r="V130" i="27"/>
  <c r="W130" i="27"/>
  <c r="X130" i="27" s="1"/>
  <c r="T131" i="27"/>
  <c r="U131" i="27"/>
  <c r="V131" i="27"/>
  <c r="W131" i="27"/>
  <c r="X131" i="27" s="1"/>
  <c r="T132" i="27"/>
  <c r="U132" i="27"/>
  <c r="V132" i="27"/>
  <c r="W132" i="27"/>
  <c r="X132" i="27" s="1"/>
  <c r="T133" i="27"/>
  <c r="U133" i="27"/>
  <c r="V133" i="27"/>
  <c r="W133" i="27"/>
  <c r="X133" i="27" s="1"/>
  <c r="T134" i="27"/>
  <c r="U134" i="27"/>
  <c r="V134" i="27"/>
  <c r="W134" i="27"/>
  <c r="X134" i="27" s="1"/>
  <c r="T135" i="27"/>
  <c r="U135" i="27"/>
  <c r="V135" i="27"/>
  <c r="W135" i="27"/>
  <c r="X135" i="27" s="1"/>
  <c r="T136" i="27"/>
  <c r="U136" i="27"/>
  <c r="V136" i="27"/>
  <c r="W136" i="27"/>
  <c r="X136" i="27" s="1"/>
  <c r="T137" i="27"/>
  <c r="U137" i="27"/>
  <c r="V137" i="27"/>
  <c r="W137" i="27"/>
  <c r="X137" i="27" s="1"/>
  <c r="T138" i="27"/>
  <c r="U138" i="27"/>
  <c r="V138" i="27"/>
  <c r="W138" i="27"/>
  <c r="X138" i="27" s="1"/>
  <c r="T139" i="27"/>
  <c r="U139" i="27"/>
  <c r="V139" i="27"/>
  <c r="W139" i="27"/>
  <c r="X139" i="27" s="1"/>
  <c r="T140" i="27"/>
  <c r="U140" i="27"/>
  <c r="V140" i="27"/>
  <c r="W140" i="27"/>
  <c r="X140" i="27" s="1"/>
  <c r="T141" i="27"/>
  <c r="U141" i="27"/>
  <c r="V141" i="27"/>
  <c r="W141" i="27"/>
  <c r="X141" i="27" s="1"/>
  <c r="T142" i="27"/>
  <c r="U142" i="27"/>
  <c r="V142" i="27"/>
  <c r="W142" i="27"/>
  <c r="X142" i="27" s="1"/>
  <c r="T143" i="27"/>
  <c r="U143" i="27"/>
  <c r="V143" i="27"/>
  <c r="W143" i="27"/>
  <c r="X143" i="27" s="1"/>
  <c r="T144" i="27"/>
  <c r="U144" i="27"/>
  <c r="V144" i="27"/>
  <c r="W144" i="27"/>
  <c r="X144" i="27" s="1"/>
  <c r="T145" i="27"/>
  <c r="U145" i="27"/>
  <c r="V145" i="27"/>
  <c r="W145" i="27"/>
  <c r="X145" i="27" s="1"/>
  <c r="T146" i="27"/>
  <c r="U146" i="27"/>
  <c r="V146" i="27"/>
  <c r="W146" i="27"/>
  <c r="X146" i="27" s="1"/>
  <c r="T147" i="27"/>
  <c r="U147" i="27"/>
  <c r="V147" i="27"/>
  <c r="W147" i="27"/>
  <c r="X147" i="27" s="1"/>
  <c r="T148" i="27"/>
  <c r="U148" i="27"/>
  <c r="V148" i="27"/>
  <c r="W148" i="27"/>
  <c r="X148" i="27" s="1"/>
  <c r="T9" i="33"/>
  <c r="U9" i="33" s="1"/>
  <c r="V9" i="33" s="1"/>
  <c r="W9" i="33"/>
  <c r="X9" i="33" s="1"/>
  <c r="T10" i="33"/>
  <c r="U10" i="33"/>
  <c r="V10" i="33" s="1"/>
  <c r="W10" i="33"/>
  <c r="X10" i="33" s="1"/>
  <c r="T11" i="33"/>
  <c r="W11" i="33" s="1"/>
  <c r="X11" i="33" s="1"/>
  <c r="T12" i="33"/>
  <c r="U12" i="33" s="1"/>
  <c r="V12" i="33" s="1"/>
  <c r="W12" i="33"/>
  <c r="X12" i="33" s="1"/>
  <c r="T13" i="33"/>
  <c r="U13" i="33" s="1"/>
  <c r="V13" i="33"/>
  <c r="W13" i="33"/>
  <c r="X13" i="33" s="1"/>
  <c r="T14" i="33"/>
  <c r="U14" i="33"/>
  <c r="V14" i="33"/>
  <c r="W14" i="33"/>
  <c r="X14" i="33" s="1"/>
  <c r="T15" i="33"/>
  <c r="W15" i="33" s="1"/>
  <c r="X15" i="33"/>
  <c r="T16" i="33"/>
  <c r="U16" i="33" s="1"/>
  <c r="V16" i="33" s="1"/>
  <c r="T17" i="33"/>
  <c r="U17" i="33" s="1"/>
  <c r="V17" i="33"/>
  <c r="W17" i="33"/>
  <c r="X17" i="33" s="1"/>
  <c r="T18" i="33"/>
  <c r="U18" i="33"/>
  <c r="V18" i="33"/>
  <c r="W18" i="33"/>
  <c r="X18" i="33" s="1"/>
  <c r="T19" i="33"/>
  <c r="W19" i="33" s="1"/>
  <c r="U19" i="33"/>
  <c r="V19" i="33" s="1"/>
  <c r="X19" i="33"/>
  <c r="T20" i="33"/>
  <c r="U20" i="33" s="1"/>
  <c r="V20" i="33" s="1"/>
  <c r="T21" i="33"/>
  <c r="U21" i="33" s="1"/>
  <c r="V21" i="33" s="1"/>
  <c r="W21" i="33"/>
  <c r="X21" i="33" s="1"/>
  <c r="T22" i="33"/>
  <c r="U22" i="33"/>
  <c r="V22" i="33" s="1"/>
  <c r="W22" i="33"/>
  <c r="X22" i="33" s="1"/>
  <c r="T23" i="33"/>
  <c r="W23" i="33" s="1"/>
  <c r="X23" i="33" s="1"/>
  <c r="U23" i="33"/>
  <c r="V23" i="33" s="1"/>
  <c r="T24" i="33"/>
  <c r="U24" i="33" s="1"/>
  <c r="V24" i="33" s="1"/>
  <c r="W24" i="33"/>
  <c r="X24" i="33"/>
  <c r="T25" i="33"/>
  <c r="U25" i="33" s="1"/>
  <c r="V25" i="33" s="1"/>
  <c r="W25" i="33"/>
  <c r="X25" i="33" s="1"/>
  <c r="T26" i="33"/>
  <c r="U26" i="33"/>
  <c r="V26" i="33" s="1"/>
  <c r="W26" i="33"/>
  <c r="X26" i="33" s="1"/>
  <c r="T27" i="33"/>
  <c r="W27" i="33" s="1"/>
  <c r="X27" i="33" s="1"/>
  <c r="T28" i="33"/>
  <c r="U28" i="33" s="1"/>
  <c r="V28" i="33" s="1"/>
  <c r="W28" i="33"/>
  <c r="X28" i="33" s="1"/>
  <c r="T29" i="33"/>
  <c r="U29" i="33" s="1"/>
  <c r="V29" i="33"/>
  <c r="W29" i="33"/>
  <c r="X29" i="33" s="1"/>
  <c r="T30" i="33"/>
  <c r="U30" i="33"/>
  <c r="V30" i="33"/>
  <c r="W30" i="33"/>
  <c r="X30" i="33" s="1"/>
  <c r="T31" i="33"/>
  <c r="W31" i="33" s="1"/>
  <c r="X31" i="33"/>
  <c r="T32" i="33"/>
  <c r="U32" i="33" s="1"/>
  <c r="V32" i="33" s="1"/>
  <c r="T33" i="33"/>
  <c r="U33" i="33" s="1"/>
  <c r="V33" i="33"/>
  <c r="W33" i="33"/>
  <c r="X33" i="33" s="1"/>
  <c r="T34" i="33"/>
  <c r="U34" i="33"/>
  <c r="V34" i="33"/>
  <c r="W34" i="33"/>
  <c r="X34" i="33" s="1"/>
  <c r="T35" i="33"/>
  <c r="W35" i="33" s="1"/>
  <c r="U35" i="33"/>
  <c r="V35" i="33" s="1"/>
  <c r="X35" i="33"/>
  <c r="T36" i="33"/>
  <c r="U36" i="33" s="1"/>
  <c r="V36" i="33" s="1"/>
  <c r="T37" i="33"/>
  <c r="U37" i="33" s="1"/>
  <c r="V37" i="33" s="1"/>
  <c r="W37" i="33"/>
  <c r="X37" i="33" s="1"/>
  <c r="T38" i="33"/>
  <c r="U38" i="33"/>
  <c r="V38" i="33" s="1"/>
  <c r="W38" i="33"/>
  <c r="X38" i="33" s="1"/>
  <c r="T39" i="33"/>
  <c r="W39" i="33" s="1"/>
  <c r="X39" i="33" s="1"/>
  <c r="U39" i="33"/>
  <c r="V39" i="33" s="1"/>
  <c r="T40" i="33"/>
  <c r="U40" i="33" s="1"/>
  <c r="V40" i="33" s="1"/>
  <c r="W40" i="33"/>
  <c r="X40" i="33"/>
  <c r="T41" i="33"/>
  <c r="U41" i="33" s="1"/>
  <c r="V41" i="33" s="1"/>
  <c r="W41" i="33"/>
  <c r="X41" i="33" s="1"/>
  <c r="T42" i="33"/>
  <c r="U42" i="33"/>
  <c r="V42" i="33" s="1"/>
  <c r="W42" i="33"/>
  <c r="X42" i="33" s="1"/>
  <c r="T43" i="33"/>
  <c r="W43" i="33" s="1"/>
  <c r="X43" i="33" s="1"/>
  <c r="T44" i="33"/>
  <c r="U44" i="33" s="1"/>
  <c r="V44" i="33" s="1"/>
  <c r="W44" i="33"/>
  <c r="X44" i="33" s="1"/>
  <c r="T45" i="33"/>
  <c r="U45" i="33" s="1"/>
  <c r="V45" i="33"/>
  <c r="W45" i="33"/>
  <c r="X45" i="33" s="1"/>
  <c r="T46" i="33"/>
  <c r="U46" i="33"/>
  <c r="V46" i="33"/>
  <c r="W46" i="33"/>
  <c r="X46" i="33" s="1"/>
  <c r="T47" i="33"/>
  <c r="W47" i="33" s="1"/>
  <c r="X47" i="33"/>
  <c r="T48" i="33"/>
  <c r="U48" i="33" s="1"/>
  <c r="V48" i="33" s="1"/>
  <c r="T49" i="33"/>
  <c r="U49" i="33" s="1"/>
  <c r="V49" i="33"/>
  <c r="W49" i="33"/>
  <c r="X49" i="33" s="1"/>
  <c r="T50" i="33"/>
  <c r="U50" i="33"/>
  <c r="V50" i="33"/>
  <c r="W50" i="33"/>
  <c r="X50" i="33" s="1"/>
  <c r="T51" i="33"/>
  <c r="W51" i="33" s="1"/>
  <c r="U51" i="33"/>
  <c r="V51" i="33" s="1"/>
  <c r="X51" i="33"/>
  <c r="T52" i="33"/>
  <c r="U52" i="33" s="1"/>
  <c r="V52" i="33" s="1"/>
  <c r="T53" i="33"/>
  <c r="U53" i="33" s="1"/>
  <c r="V53" i="33" s="1"/>
  <c r="W53" i="33"/>
  <c r="X53" i="33" s="1"/>
  <c r="T54" i="33"/>
  <c r="U54" i="33"/>
  <c r="V54" i="33" s="1"/>
  <c r="W54" i="33"/>
  <c r="X54" i="33" s="1"/>
  <c r="T55" i="33"/>
  <c r="W55" i="33" s="1"/>
  <c r="X55" i="33" s="1"/>
  <c r="U55" i="33"/>
  <c r="V55" i="33" s="1"/>
  <c r="T56" i="33"/>
  <c r="U56" i="33" s="1"/>
  <c r="V56" i="33" s="1"/>
  <c r="W56" i="33"/>
  <c r="X56" i="33"/>
  <c r="T57" i="33"/>
  <c r="U57" i="33" s="1"/>
  <c r="V57" i="33" s="1"/>
  <c r="W57" i="33"/>
  <c r="X57" i="33" s="1"/>
  <c r="T58" i="33"/>
  <c r="U58" i="33"/>
  <c r="V58" i="33" s="1"/>
  <c r="W58" i="33"/>
  <c r="X58" i="33" s="1"/>
  <c r="T59" i="33"/>
  <c r="W59" i="33" s="1"/>
  <c r="X59" i="33" s="1"/>
  <c r="T60" i="33"/>
  <c r="U60" i="33" s="1"/>
  <c r="V60" i="33" s="1"/>
  <c r="W60" i="33"/>
  <c r="X60" i="33" s="1"/>
  <c r="T61" i="33"/>
  <c r="U61" i="33" s="1"/>
  <c r="V61" i="33"/>
  <c r="W61" i="33"/>
  <c r="X61" i="33" s="1"/>
  <c r="T62" i="33"/>
  <c r="U62" i="33"/>
  <c r="V62" i="33"/>
  <c r="W62" i="33"/>
  <c r="X62" i="33" s="1"/>
  <c r="T63" i="33"/>
  <c r="W63" i="33" s="1"/>
  <c r="X63" i="33"/>
  <c r="T64" i="33"/>
  <c r="U64" i="33" s="1"/>
  <c r="V64" i="33" s="1"/>
  <c r="W64" i="33"/>
  <c r="X64" i="33"/>
  <c r="T65" i="33"/>
  <c r="U65" i="33" s="1"/>
  <c r="V65" i="33" s="1"/>
  <c r="W65" i="33"/>
  <c r="X65" i="33"/>
  <c r="T66" i="33"/>
  <c r="U66" i="33"/>
  <c r="V66" i="33"/>
  <c r="W66" i="33"/>
  <c r="X66" i="33" s="1"/>
  <c r="T67" i="33"/>
  <c r="W67" i="33" s="1"/>
  <c r="X67" i="33"/>
  <c r="T68" i="33"/>
  <c r="U68" i="33" s="1"/>
  <c r="V68" i="33" s="1"/>
  <c r="W68" i="33"/>
  <c r="X68" i="33"/>
  <c r="T69" i="33"/>
  <c r="U69" i="33" s="1"/>
  <c r="V69" i="33" s="1"/>
  <c r="W69" i="33"/>
  <c r="X69" i="33"/>
  <c r="T70" i="33"/>
  <c r="U70" i="33"/>
  <c r="V70" i="33"/>
  <c r="W70" i="33"/>
  <c r="X70" i="33" s="1"/>
  <c r="T71" i="33"/>
  <c r="W71" i="33" s="1"/>
  <c r="X71" i="33"/>
  <c r="T72" i="33"/>
  <c r="U72" i="33" s="1"/>
  <c r="V72" i="33" s="1"/>
  <c r="W72" i="33"/>
  <c r="X72" i="33"/>
  <c r="T73" i="33"/>
  <c r="U73" i="33" s="1"/>
  <c r="V73" i="33" s="1"/>
  <c r="W73" i="33"/>
  <c r="X73" i="33"/>
  <c r="T74" i="33"/>
  <c r="U74" i="33"/>
  <c r="V74" i="33"/>
  <c r="W74" i="33"/>
  <c r="X74" i="33" s="1"/>
  <c r="T75" i="33"/>
  <c r="W75" i="33" s="1"/>
  <c r="X75" i="33"/>
  <c r="T76" i="33"/>
  <c r="U76" i="33" s="1"/>
  <c r="V76" i="33" s="1"/>
  <c r="W76" i="33"/>
  <c r="X76" i="33"/>
  <c r="T77" i="33"/>
  <c r="U77" i="33" s="1"/>
  <c r="V77" i="33" s="1"/>
  <c r="W77" i="33"/>
  <c r="X77" i="33"/>
  <c r="T78" i="33"/>
  <c r="U78" i="33"/>
  <c r="V78" i="33"/>
  <c r="W78" i="33"/>
  <c r="X78" i="33" s="1"/>
  <c r="T79" i="33"/>
  <c r="W79" i="33" s="1"/>
  <c r="X79" i="33"/>
  <c r="T80" i="33"/>
  <c r="U80" i="33" s="1"/>
  <c r="V80" i="33" s="1"/>
  <c r="W80" i="33"/>
  <c r="X80" i="33"/>
  <c r="T81" i="33"/>
  <c r="U81" i="33" s="1"/>
  <c r="V81" i="33" s="1"/>
  <c r="W81" i="33"/>
  <c r="X81" i="33"/>
  <c r="T82" i="33"/>
  <c r="U82" i="33"/>
  <c r="V82" i="33"/>
  <c r="W82" i="33"/>
  <c r="X82" i="33" s="1"/>
  <c r="T83" i="33"/>
  <c r="W83" i="33" s="1"/>
  <c r="X83" i="33"/>
  <c r="T84" i="33"/>
  <c r="U84" i="33" s="1"/>
  <c r="V84" i="33" s="1"/>
  <c r="W84" i="33"/>
  <c r="X84" i="33"/>
  <c r="T85" i="33"/>
  <c r="U85" i="33" s="1"/>
  <c r="V85" i="33" s="1"/>
  <c r="W85" i="33"/>
  <c r="X85" i="33"/>
  <c r="T86" i="33"/>
  <c r="U86" i="33"/>
  <c r="V86" i="33"/>
  <c r="W86" i="33"/>
  <c r="X86" i="33" s="1"/>
  <c r="T87" i="33"/>
  <c r="W87" i="33" s="1"/>
  <c r="X87" i="33"/>
  <c r="T88" i="33"/>
  <c r="U88" i="33" s="1"/>
  <c r="V88" i="33" s="1"/>
  <c r="W88" i="33"/>
  <c r="X88" i="33"/>
  <c r="T89" i="33"/>
  <c r="U89" i="33" s="1"/>
  <c r="V89" i="33" s="1"/>
  <c r="W89" i="33"/>
  <c r="X89" i="33"/>
  <c r="T90" i="33"/>
  <c r="U90" i="33"/>
  <c r="V90" i="33"/>
  <c r="W90" i="33"/>
  <c r="X90" i="33" s="1"/>
  <c r="T91" i="33"/>
  <c r="W91" i="33" s="1"/>
  <c r="X91" i="33"/>
  <c r="T92" i="33"/>
  <c r="U92" i="33" s="1"/>
  <c r="V92" i="33" s="1"/>
  <c r="W92" i="33"/>
  <c r="X92" i="33"/>
  <c r="T93" i="33"/>
  <c r="U93" i="33" s="1"/>
  <c r="V93" i="33" s="1"/>
  <c r="W93" i="33"/>
  <c r="X93" i="33"/>
  <c r="T94" i="33"/>
  <c r="U94" i="33" s="1"/>
  <c r="V94" i="33" s="1"/>
  <c r="W94" i="33"/>
  <c r="X94" i="33" s="1"/>
  <c r="T95" i="33"/>
  <c r="U95" i="33"/>
  <c r="V95" i="33"/>
  <c r="W95" i="33"/>
  <c r="X95" i="33" s="1"/>
  <c r="T96" i="33"/>
  <c r="W96" i="33" s="1"/>
  <c r="X96" i="33" s="1"/>
  <c r="U96" i="33"/>
  <c r="V96" i="33" s="1"/>
  <c r="T97" i="33"/>
  <c r="U97" i="33" s="1"/>
  <c r="V97" i="33" s="1"/>
  <c r="T98" i="33"/>
  <c r="U98" i="33" s="1"/>
  <c r="V98" i="33" s="1"/>
  <c r="W98" i="33"/>
  <c r="X98" i="33" s="1"/>
  <c r="T99" i="33"/>
  <c r="U99" i="33"/>
  <c r="V99" i="33"/>
  <c r="W99" i="33"/>
  <c r="X99" i="33" s="1"/>
  <c r="T100" i="33"/>
  <c r="W100" i="33" s="1"/>
  <c r="X100" i="33" s="1"/>
  <c r="U100" i="33"/>
  <c r="V100" i="33" s="1"/>
  <c r="T101" i="33"/>
  <c r="U101" i="33" s="1"/>
  <c r="V101" i="33" s="1"/>
  <c r="T102" i="33"/>
  <c r="U102" i="33" s="1"/>
  <c r="V102" i="33" s="1"/>
  <c r="W102" i="33"/>
  <c r="X102" i="33" s="1"/>
  <c r="T103" i="33"/>
  <c r="U103" i="33"/>
  <c r="V103" i="33"/>
  <c r="W103" i="33"/>
  <c r="X103" i="33" s="1"/>
  <c r="T104" i="33"/>
  <c r="W104" i="33" s="1"/>
  <c r="X104" i="33" s="1"/>
  <c r="U104" i="33"/>
  <c r="V104" i="33" s="1"/>
  <c r="T105" i="33"/>
  <c r="U105" i="33" s="1"/>
  <c r="V105" i="33" s="1"/>
  <c r="T106" i="33"/>
  <c r="U106" i="33" s="1"/>
  <c r="V106" i="33" s="1"/>
  <c r="W106" i="33"/>
  <c r="X106" i="33" s="1"/>
  <c r="T107" i="33"/>
  <c r="U107" i="33"/>
  <c r="V107" i="33"/>
  <c r="W107" i="33"/>
  <c r="X107" i="33" s="1"/>
  <c r="T108" i="33"/>
  <c r="W108" i="33" s="1"/>
  <c r="X108" i="33" s="1"/>
  <c r="U108" i="33"/>
  <c r="V108" i="33" s="1"/>
  <c r="T109" i="33"/>
  <c r="U109" i="33" s="1"/>
  <c r="V109" i="33" s="1"/>
  <c r="T110" i="33"/>
  <c r="U110" i="33" s="1"/>
  <c r="V110" i="33" s="1"/>
  <c r="W110" i="33"/>
  <c r="X110" i="33" s="1"/>
  <c r="T111" i="33"/>
  <c r="U111" i="33"/>
  <c r="V111" i="33"/>
  <c r="W111" i="33"/>
  <c r="X111" i="33" s="1"/>
  <c r="T112" i="33"/>
  <c r="W112" i="33" s="1"/>
  <c r="X112" i="33" s="1"/>
  <c r="U112" i="33"/>
  <c r="V112" i="33" s="1"/>
  <c r="T113" i="33"/>
  <c r="U113" i="33" s="1"/>
  <c r="V113" i="33" s="1"/>
  <c r="T114" i="33"/>
  <c r="U114" i="33" s="1"/>
  <c r="V114" i="33" s="1"/>
  <c r="W114" i="33"/>
  <c r="X114" i="33" s="1"/>
  <c r="T115" i="33"/>
  <c r="U115" i="33"/>
  <c r="V115" i="33"/>
  <c r="W115" i="33"/>
  <c r="X115" i="33" s="1"/>
  <c r="T116" i="33"/>
  <c r="W116" i="33" s="1"/>
  <c r="X116" i="33" s="1"/>
  <c r="U116" i="33"/>
  <c r="V116" i="33" s="1"/>
  <c r="T117" i="33"/>
  <c r="U117" i="33" s="1"/>
  <c r="V117" i="33" s="1"/>
  <c r="T118" i="33"/>
  <c r="U118" i="33" s="1"/>
  <c r="V118" i="33" s="1"/>
  <c r="W118" i="33"/>
  <c r="X118" i="33" s="1"/>
  <c r="T119" i="33"/>
  <c r="U119" i="33"/>
  <c r="V119" i="33"/>
  <c r="W119" i="33"/>
  <c r="X119" i="33" s="1"/>
  <c r="T120" i="33"/>
  <c r="W120" i="33" s="1"/>
  <c r="X120" i="33" s="1"/>
  <c r="U120" i="33"/>
  <c r="V120" i="33" s="1"/>
  <c r="T121" i="33"/>
  <c r="U121" i="33" s="1"/>
  <c r="V121" i="33" s="1"/>
  <c r="T122" i="33"/>
  <c r="U122" i="33" s="1"/>
  <c r="V122" i="33" s="1"/>
  <c r="W122" i="33"/>
  <c r="X122" i="33" s="1"/>
  <c r="T123" i="33"/>
  <c r="U123" i="33"/>
  <c r="V123" i="33"/>
  <c r="W123" i="33"/>
  <c r="X123" i="33" s="1"/>
  <c r="T124" i="33"/>
  <c r="W124" i="33" s="1"/>
  <c r="X124" i="33" s="1"/>
  <c r="U124" i="33"/>
  <c r="V124" i="33" s="1"/>
  <c r="T125" i="33"/>
  <c r="U125" i="33" s="1"/>
  <c r="V125" i="33" s="1"/>
  <c r="T126" i="33"/>
  <c r="U126" i="33" s="1"/>
  <c r="V126" i="33" s="1"/>
  <c r="W126" i="33"/>
  <c r="X126" i="33" s="1"/>
  <c r="T127" i="33"/>
  <c r="U127" i="33"/>
  <c r="V127" i="33"/>
  <c r="W127" i="33"/>
  <c r="X127" i="33" s="1"/>
  <c r="T128" i="33"/>
  <c r="W128" i="33" s="1"/>
  <c r="X128" i="33" s="1"/>
  <c r="U128" i="33"/>
  <c r="V128" i="33" s="1"/>
  <c r="T129" i="33"/>
  <c r="U129" i="33" s="1"/>
  <c r="V129" i="33" s="1"/>
  <c r="T130" i="33"/>
  <c r="U130" i="33" s="1"/>
  <c r="V130" i="33" s="1"/>
  <c r="W130" i="33"/>
  <c r="X130" i="33" s="1"/>
  <c r="T131" i="33"/>
  <c r="U131" i="33"/>
  <c r="V131" i="33"/>
  <c r="W131" i="33"/>
  <c r="X131" i="33" s="1"/>
  <c r="T132" i="33"/>
  <c r="W132" i="33" s="1"/>
  <c r="X132" i="33" s="1"/>
  <c r="U132" i="33"/>
  <c r="V132" i="33" s="1"/>
  <c r="T133" i="33"/>
  <c r="U133" i="33" s="1"/>
  <c r="V133" i="33" s="1"/>
  <c r="C132" i="33"/>
  <c r="I132" i="33" s="1"/>
  <c r="C133" i="33"/>
  <c r="C9" i="33"/>
  <c r="J9" i="33" s="1"/>
  <c r="C10" i="33"/>
  <c r="C11" i="33"/>
  <c r="C12" i="33"/>
  <c r="I12" i="33" s="1"/>
  <c r="C13" i="33"/>
  <c r="C14" i="33"/>
  <c r="K14" i="33" s="1"/>
  <c r="C15" i="33"/>
  <c r="G15" i="33" s="1"/>
  <c r="C16" i="33"/>
  <c r="F16" i="33" s="1"/>
  <c r="C17" i="33"/>
  <c r="C18" i="33"/>
  <c r="C19" i="33"/>
  <c r="C20" i="33"/>
  <c r="I20" i="33" s="1"/>
  <c r="C21" i="33"/>
  <c r="E21" i="33" s="1"/>
  <c r="C22" i="33"/>
  <c r="Q22" i="33" s="1"/>
  <c r="C23" i="33"/>
  <c r="C24" i="33"/>
  <c r="F24" i="33" s="1"/>
  <c r="C25" i="33"/>
  <c r="J25" i="33" s="1"/>
  <c r="C26" i="33"/>
  <c r="C27" i="33"/>
  <c r="C28" i="33"/>
  <c r="C29" i="33"/>
  <c r="C30" i="33"/>
  <c r="C31" i="33"/>
  <c r="G31" i="33" s="1"/>
  <c r="C32" i="33"/>
  <c r="F32" i="33" s="1"/>
  <c r="C33" i="33"/>
  <c r="J33" i="33" s="1"/>
  <c r="C34" i="33"/>
  <c r="C35" i="33"/>
  <c r="C36" i="33"/>
  <c r="S36" i="33" s="1"/>
  <c r="C37" i="33"/>
  <c r="E37" i="33" s="1"/>
  <c r="C38" i="33"/>
  <c r="C39" i="33"/>
  <c r="C40" i="33"/>
  <c r="F40" i="33" s="1"/>
  <c r="C41" i="33"/>
  <c r="C42" i="33"/>
  <c r="F42" i="33" s="1"/>
  <c r="C43" i="33"/>
  <c r="R43" i="33" s="1"/>
  <c r="C44" i="33"/>
  <c r="I44" i="33" s="1"/>
  <c r="C45" i="33"/>
  <c r="C46" i="33"/>
  <c r="K46" i="33" s="1"/>
  <c r="C47" i="33"/>
  <c r="G47" i="33" s="1"/>
  <c r="C48" i="33"/>
  <c r="F48" i="33" s="1"/>
  <c r="C49" i="33"/>
  <c r="C50" i="33"/>
  <c r="C51" i="33"/>
  <c r="C52" i="33"/>
  <c r="I52" i="33" s="1"/>
  <c r="C53" i="33"/>
  <c r="E53" i="33" s="1"/>
  <c r="C54" i="33"/>
  <c r="K54" i="33" s="1"/>
  <c r="C55" i="33"/>
  <c r="C56" i="33"/>
  <c r="F56" i="33" s="1"/>
  <c r="C57" i="33"/>
  <c r="J57" i="33" s="1"/>
  <c r="C58" i="33"/>
  <c r="C59" i="33"/>
  <c r="C60" i="33"/>
  <c r="K60" i="33" s="1"/>
  <c r="C61" i="33"/>
  <c r="C62" i="33"/>
  <c r="M62" i="33" s="1"/>
  <c r="C63" i="33"/>
  <c r="G63" i="33" s="1"/>
  <c r="C64" i="33"/>
  <c r="S64" i="33" s="1"/>
  <c r="C65" i="33"/>
  <c r="C66" i="33"/>
  <c r="I66" i="33" s="1"/>
  <c r="C67" i="33"/>
  <c r="C68" i="33"/>
  <c r="O68" i="33" s="1"/>
  <c r="C69" i="33"/>
  <c r="E69" i="33" s="1"/>
  <c r="C70" i="33"/>
  <c r="C71" i="33"/>
  <c r="C72" i="33"/>
  <c r="F72" i="33" s="1"/>
  <c r="C73" i="33"/>
  <c r="J73" i="33" s="1"/>
  <c r="C74" i="33"/>
  <c r="F74" i="33" s="1"/>
  <c r="C75" i="33"/>
  <c r="C76" i="33"/>
  <c r="K76" i="33" s="1"/>
  <c r="C77" i="33"/>
  <c r="C78" i="33"/>
  <c r="K78" i="33" s="1"/>
  <c r="C79" i="33"/>
  <c r="G79" i="33" s="1"/>
  <c r="C80" i="33"/>
  <c r="F80" i="33" s="1"/>
  <c r="C81" i="33"/>
  <c r="C82" i="33"/>
  <c r="C83" i="33"/>
  <c r="C84" i="33"/>
  <c r="I84" i="33" s="1"/>
  <c r="C85" i="33"/>
  <c r="E85" i="33" s="1"/>
  <c r="C86" i="33"/>
  <c r="C87" i="33"/>
  <c r="C88" i="33"/>
  <c r="F88" i="33" s="1"/>
  <c r="C89" i="33"/>
  <c r="G89" i="33" s="1"/>
  <c r="C90" i="33"/>
  <c r="M90" i="33" s="1"/>
  <c r="C91" i="33"/>
  <c r="C92" i="33"/>
  <c r="K92" i="33" s="1"/>
  <c r="C93" i="33"/>
  <c r="E93" i="33" s="1"/>
  <c r="C94" i="33"/>
  <c r="C95" i="33"/>
  <c r="C96" i="33"/>
  <c r="G96" i="33" s="1"/>
  <c r="C97" i="33"/>
  <c r="E97" i="33" s="1"/>
  <c r="C98" i="33"/>
  <c r="I98" i="33" s="1"/>
  <c r="C99" i="33"/>
  <c r="C100" i="33"/>
  <c r="S100" i="33" s="1"/>
  <c r="C101" i="33"/>
  <c r="C102" i="33"/>
  <c r="F102" i="33" s="1"/>
  <c r="C103" i="33"/>
  <c r="G103" i="33" s="1"/>
  <c r="C104" i="33"/>
  <c r="F104" i="33" s="1"/>
  <c r="C105" i="33"/>
  <c r="J105" i="33" s="1"/>
  <c r="C106" i="33"/>
  <c r="I106" i="33" s="1"/>
  <c r="C107" i="33"/>
  <c r="F107" i="33" s="1"/>
  <c r="C108" i="33"/>
  <c r="K108" i="33" s="1"/>
  <c r="C109" i="33"/>
  <c r="C110" i="33"/>
  <c r="F110" i="33" s="1"/>
  <c r="C111" i="33"/>
  <c r="C112" i="33"/>
  <c r="F112" i="33" s="1"/>
  <c r="C113" i="33"/>
  <c r="E113" i="33" s="1"/>
  <c r="C114" i="33"/>
  <c r="I114" i="33" s="1"/>
  <c r="C115" i="33"/>
  <c r="C116" i="33"/>
  <c r="I116" i="33" s="1"/>
  <c r="C117" i="33"/>
  <c r="G117" i="33" s="1"/>
  <c r="C118" i="33"/>
  <c r="F118" i="33" s="1"/>
  <c r="C119" i="33"/>
  <c r="N119" i="33" s="1"/>
  <c r="C120" i="33"/>
  <c r="C121" i="33"/>
  <c r="J121" i="33" s="1"/>
  <c r="C122" i="33"/>
  <c r="Q122" i="33" s="1"/>
  <c r="C123" i="33"/>
  <c r="E123" i="33" s="1"/>
  <c r="C124" i="33"/>
  <c r="K124" i="33" s="1"/>
  <c r="C125" i="33"/>
  <c r="C126" i="33"/>
  <c r="F126" i="33" s="1"/>
  <c r="C127" i="33"/>
  <c r="C128" i="33"/>
  <c r="S128" i="33" s="1"/>
  <c r="C129" i="33"/>
  <c r="E129" i="33" s="1"/>
  <c r="C130" i="33"/>
  <c r="I130" i="33" s="1"/>
  <c r="C131" i="33"/>
  <c r="C8" i="33"/>
  <c r="E8" i="33" s="1"/>
  <c r="C8" i="27"/>
  <c r="B132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83" i="33"/>
  <c r="B84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B104" i="33"/>
  <c r="B105" i="33"/>
  <c r="B106" i="33"/>
  <c r="B107" i="33"/>
  <c r="B108" i="33"/>
  <c r="B109" i="33"/>
  <c r="B110" i="33"/>
  <c r="B111" i="33"/>
  <c r="B112" i="33"/>
  <c r="B113" i="33"/>
  <c r="B114" i="33"/>
  <c r="B115" i="33"/>
  <c r="B116" i="33"/>
  <c r="B117" i="33"/>
  <c r="B118" i="33"/>
  <c r="B119" i="33"/>
  <c r="B120" i="33"/>
  <c r="B121" i="33"/>
  <c r="B122" i="33"/>
  <c r="B123" i="33"/>
  <c r="B124" i="33"/>
  <c r="B125" i="33"/>
  <c r="B126" i="33"/>
  <c r="B127" i="33"/>
  <c r="B128" i="33"/>
  <c r="B129" i="33"/>
  <c r="B130" i="33"/>
  <c r="B131" i="33"/>
  <c r="B8" i="33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58" i="27"/>
  <c r="B59" i="27"/>
  <c r="B60" i="27"/>
  <c r="B61" i="27"/>
  <c r="B62" i="27"/>
  <c r="B63" i="27"/>
  <c r="B64" i="27"/>
  <c r="B65" i="27"/>
  <c r="B66" i="27"/>
  <c r="B67" i="27"/>
  <c r="B68" i="27"/>
  <c r="B69" i="27"/>
  <c r="B70" i="27"/>
  <c r="B71" i="27"/>
  <c r="B72" i="27"/>
  <c r="B73" i="27"/>
  <c r="B74" i="27"/>
  <c r="B75" i="27"/>
  <c r="B76" i="27"/>
  <c r="B77" i="27"/>
  <c r="B78" i="27"/>
  <c r="B79" i="27"/>
  <c r="B80" i="27"/>
  <c r="B81" i="27"/>
  <c r="B82" i="27"/>
  <c r="B83" i="27"/>
  <c r="B84" i="27"/>
  <c r="B85" i="27"/>
  <c r="B86" i="27"/>
  <c r="B87" i="27"/>
  <c r="B88" i="27"/>
  <c r="B89" i="27"/>
  <c r="B90" i="27"/>
  <c r="B91" i="27"/>
  <c r="B92" i="27"/>
  <c r="B93" i="27"/>
  <c r="B94" i="27"/>
  <c r="B95" i="27"/>
  <c r="B96" i="27"/>
  <c r="B97" i="27"/>
  <c r="B98" i="27"/>
  <c r="B99" i="27"/>
  <c r="B100" i="27"/>
  <c r="B101" i="27"/>
  <c r="B102" i="27"/>
  <c r="B103" i="27"/>
  <c r="B104" i="27"/>
  <c r="B105" i="27"/>
  <c r="B106" i="27"/>
  <c r="B107" i="27"/>
  <c r="B108" i="27"/>
  <c r="B109" i="27"/>
  <c r="B110" i="27"/>
  <c r="B111" i="27"/>
  <c r="B112" i="27"/>
  <c r="B113" i="27"/>
  <c r="B114" i="27"/>
  <c r="B115" i="27"/>
  <c r="B116" i="27"/>
  <c r="B117" i="27"/>
  <c r="B118" i="27"/>
  <c r="B119" i="27"/>
  <c r="B120" i="27"/>
  <c r="B121" i="27"/>
  <c r="B122" i="27"/>
  <c r="B123" i="27"/>
  <c r="B124" i="27"/>
  <c r="B125" i="27"/>
  <c r="B126" i="27"/>
  <c r="B127" i="27"/>
  <c r="B128" i="27"/>
  <c r="B129" i="27"/>
  <c r="B130" i="27"/>
  <c r="B131" i="27"/>
  <c r="B132" i="27"/>
  <c r="B133" i="27"/>
  <c r="B134" i="27"/>
  <c r="B135" i="27"/>
  <c r="B136" i="27"/>
  <c r="B137" i="27"/>
  <c r="B138" i="27"/>
  <c r="B139" i="27"/>
  <c r="B140" i="27"/>
  <c r="B141" i="27"/>
  <c r="B142" i="27"/>
  <c r="B143" i="27"/>
  <c r="B144" i="27"/>
  <c r="B145" i="27"/>
  <c r="B146" i="27"/>
  <c r="B147" i="27"/>
  <c r="B148" i="27"/>
  <c r="C149" i="27"/>
  <c r="C9" i="27"/>
  <c r="O9" i="27" s="1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F28" i="27" s="1"/>
  <c r="C29" i="27"/>
  <c r="C30" i="27"/>
  <c r="C31" i="27"/>
  <c r="C32" i="27"/>
  <c r="C33" i="27"/>
  <c r="C34" i="27"/>
  <c r="C35" i="27"/>
  <c r="C36" i="27"/>
  <c r="C37" i="27"/>
  <c r="C38" i="27"/>
  <c r="C39" i="27"/>
  <c r="C40" i="27"/>
  <c r="F40" i="27" s="1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G68" i="27" s="1"/>
  <c r="C69" i="27"/>
  <c r="K69" i="27" s="1"/>
  <c r="C70" i="27"/>
  <c r="C71" i="27"/>
  <c r="C72" i="27"/>
  <c r="C73" i="27"/>
  <c r="C74" i="27"/>
  <c r="C75" i="27"/>
  <c r="C76" i="27"/>
  <c r="C77" i="27"/>
  <c r="C78" i="27"/>
  <c r="C79" i="27"/>
  <c r="F79" i="27" s="1"/>
  <c r="C80" i="27"/>
  <c r="C81" i="27"/>
  <c r="C82" i="27"/>
  <c r="C83" i="27"/>
  <c r="C84" i="27"/>
  <c r="C85" i="27"/>
  <c r="C86" i="27"/>
  <c r="C87" i="27"/>
  <c r="C88" i="27"/>
  <c r="F88" i="27" s="1"/>
  <c r="C89" i="27"/>
  <c r="C90" i="27"/>
  <c r="C91" i="27"/>
  <c r="C92" i="27"/>
  <c r="C93" i="27"/>
  <c r="C94" i="27"/>
  <c r="C95" i="27"/>
  <c r="C96" i="27"/>
  <c r="M96" i="27" s="1"/>
  <c r="C97" i="27"/>
  <c r="C98" i="27"/>
  <c r="C99" i="27"/>
  <c r="C100" i="27"/>
  <c r="C101" i="27"/>
  <c r="C102" i="27"/>
  <c r="C103" i="27"/>
  <c r="F103" i="27" s="1"/>
  <c r="C104" i="27"/>
  <c r="C105" i="27"/>
  <c r="C106" i="27"/>
  <c r="C107" i="27"/>
  <c r="C108" i="27"/>
  <c r="C109" i="27"/>
  <c r="C110" i="27"/>
  <c r="E110" i="27" s="1"/>
  <c r="C111" i="27"/>
  <c r="C112" i="27"/>
  <c r="J112" i="27" s="1"/>
  <c r="C113" i="27"/>
  <c r="C114" i="27"/>
  <c r="C115" i="27"/>
  <c r="C116" i="27"/>
  <c r="G116" i="27" s="1"/>
  <c r="C117" i="27"/>
  <c r="C118" i="27"/>
  <c r="C119" i="27"/>
  <c r="C120" i="27"/>
  <c r="C121" i="27"/>
  <c r="C122" i="27"/>
  <c r="C123" i="27"/>
  <c r="C124" i="27"/>
  <c r="C125" i="27"/>
  <c r="K125" i="27" s="1"/>
  <c r="C126" i="27"/>
  <c r="C127" i="27"/>
  <c r="C128" i="27"/>
  <c r="M128" i="27" s="1"/>
  <c r="C129" i="27"/>
  <c r="C130" i="27"/>
  <c r="C131" i="27"/>
  <c r="C132" i="27"/>
  <c r="C133" i="27"/>
  <c r="C134" i="27"/>
  <c r="C135" i="27"/>
  <c r="C136" i="27"/>
  <c r="C137" i="27"/>
  <c r="C138" i="27"/>
  <c r="E138" i="27" s="1"/>
  <c r="C139" i="27"/>
  <c r="I139" i="27" s="1"/>
  <c r="C140" i="27"/>
  <c r="C141" i="27"/>
  <c r="C142" i="27"/>
  <c r="C143" i="27"/>
  <c r="C144" i="27"/>
  <c r="C145" i="27"/>
  <c r="C146" i="27"/>
  <c r="E146" i="27" s="1"/>
  <c r="C147" i="27"/>
  <c r="C148" i="27"/>
  <c r="B2332" i="22"/>
  <c r="B2330" i="22"/>
  <c r="B1866" i="22"/>
  <c r="B1852" i="22"/>
  <c r="B1850" i="22"/>
  <c r="B1728" i="22"/>
  <c r="B1665" i="22"/>
  <c r="B1613" i="22"/>
  <c r="B1457" i="22"/>
  <c r="B1446" i="22"/>
  <c r="B1433" i="22"/>
  <c r="B1395" i="22"/>
  <c r="B1389" i="22"/>
  <c r="B1338" i="22"/>
  <c r="B1323" i="22"/>
  <c r="B1322" i="22"/>
  <c r="B1293" i="22"/>
  <c r="B1272" i="22"/>
  <c r="B1256" i="22"/>
  <c r="B1251" i="22"/>
  <c r="B1249" i="22"/>
  <c r="B1226" i="22"/>
  <c r="B1217" i="22"/>
  <c r="B1213" i="22"/>
  <c r="B1200" i="22"/>
  <c r="B1186" i="22"/>
  <c r="B1177" i="22"/>
  <c r="B1149" i="22"/>
  <c r="B1114" i="22"/>
  <c r="B1074" i="22"/>
  <c r="B985" i="22"/>
  <c r="B963" i="22"/>
  <c r="B949" i="22"/>
  <c r="B814" i="22"/>
  <c r="B788" i="22"/>
  <c r="B779" i="22"/>
  <c r="B768" i="22"/>
  <c r="B764" i="22"/>
  <c r="B750" i="22"/>
  <c r="B747" i="22"/>
  <c r="B740" i="22"/>
  <c r="B735" i="22"/>
  <c r="B729" i="22"/>
  <c r="B725" i="22"/>
  <c r="B707" i="22"/>
  <c r="B698" i="22"/>
  <c r="B696" i="22"/>
  <c r="B693" i="22"/>
  <c r="B691" i="22"/>
  <c r="B688" i="22"/>
  <c r="B678" i="22"/>
  <c r="B669" i="22"/>
  <c r="B656" i="22"/>
  <c r="B630" i="22"/>
  <c r="B626" i="22"/>
  <c r="B615" i="22"/>
  <c r="B602" i="22"/>
  <c r="B601" i="22"/>
  <c r="B599" i="22"/>
  <c r="B580" i="22"/>
  <c r="B579" i="22"/>
  <c r="B555" i="22"/>
  <c r="B554" i="22"/>
  <c r="B533" i="22"/>
  <c r="B528" i="22"/>
  <c r="B499" i="22"/>
  <c r="B498" i="22"/>
  <c r="B457" i="22"/>
  <c r="B448" i="22"/>
  <c r="B437" i="22"/>
  <c r="B430" i="22"/>
  <c r="B429" i="22"/>
  <c r="B427" i="22"/>
  <c r="B396" i="22"/>
  <c r="B390" i="22"/>
  <c r="B389" i="22"/>
  <c r="B360" i="22"/>
  <c r="B347" i="22"/>
  <c r="B345" i="22"/>
  <c r="B342" i="22"/>
  <c r="B340" i="22"/>
  <c r="B336" i="22"/>
  <c r="B333" i="22"/>
  <c r="B332" i="22"/>
  <c r="B313" i="22"/>
  <c r="B311" i="22"/>
  <c r="B307" i="22"/>
  <c r="B300" i="22"/>
  <c r="B275" i="22"/>
  <c r="B271" i="22"/>
  <c r="B262" i="22"/>
  <c r="B255" i="22"/>
  <c r="B238" i="22"/>
  <c r="B235" i="22"/>
  <c r="B229" i="22"/>
  <c r="B224" i="22"/>
  <c r="B220" i="22"/>
  <c r="B184" i="22"/>
  <c r="B183" i="22"/>
  <c r="B177" i="22"/>
  <c r="B167" i="22"/>
  <c r="B162" i="22"/>
  <c r="B159" i="22"/>
  <c r="B146" i="22"/>
  <c r="B137" i="22"/>
  <c r="B135" i="22"/>
  <c r="B131" i="22"/>
  <c r="B127" i="22"/>
  <c r="B121" i="22"/>
  <c r="B117" i="22"/>
  <c r="B110" i="22"/>
  <c r="B109" i="22"/>
  <c r="B104" i="22"/>
  <c r="B98" i="22"/>
  <c r="B92" i="22"/>
  <c r="B91" i="22"/>
  <c r="B81" i="22"/>
  <c r="B78" i="22"/>
  <c r="B76" i="22"/>
  <c r="B74" i="22"/>
  <c r="B72" i="22"/>
  <c r="B71" i="22"/>
  <c r="B70" i="22"/>
  <c r="B68" i="22"/>
  <c r="B67" i="22"/>
  <c r="B66" i="22"/>
  <c r="B60" i="22"/>
  <c r="B54" i="22"/>
  <c r="B53" i="22"/>
  <c r="B52" i="22"/>
  <c r="B51" i="22"/>
  <c r="B50" i="22"/>
  <c r="B47" i="22"/>
  <c r="B42" i="22"/>
  <c r="B37" i="22"/>
  <c r="B34" i="22"/>
  <c r="B33" i="22"/>
  <c r="B27" i="22"/>
  <c r="B25" i="22"/>
  <c r="B17" i="22"/>
  <c r="B16" i="22"/>
  <c r="B10" i="22"/>
  <c r="B8" i="22"/>
  <c r="G69" i="33" l="1"/>
  <c r="K116" i="33"/>
  <c r="K68" i="33"/>
  <c r="O40" i="33"/>
  <c r="G100" i="33"/>
  <c r="G53" i="33"/>
  <c r="F128" i="33"/>
  <c r="O12" i="33"/>
  <c r="G37" i="33"/>
  <c r="I100" i="33"/>
  <c r="I36" i="33"/>
  <c r="S72" i="33"/>
  <c r="G85" i="33"/>
  <c r="G21" i="33"/>
  <c r="E9" i="33"/>
  <c r="G93" i="33"/>
  <c r="J89" i="33"/>
  <c r="F100" i="33"/>
  <c r="F64" i="33"/>
  <c r="K84" i="33"/>
  <c r="I68" i="33"/>
  <c r="R15" i="33"/>
  <c r="K100" i="33"/>
  <c r="R131" i="27"/>
  <c r="S131" i="27"/>
  <c r="M131" i="27"/>
  <c r="O131" i="27"/>
  <c r="N131" i="27"/>
  <c r="J131" i="27"/>
  <c r="Q131" i="27"/>
  <c r="K131" i="27"/>
  <c r="G131" i="27"/>
  <c r="E131" i="27"/>
  <c r="I131" i="27"/>
  <c r="R115" i="27"/>
  <c r="S115" i="27"/>
  <c r="M115" i="27"/>
  <c r="O115" i="27"/>
  <c r="N115" i="27"/>
  <c r="J115" i="27"/>
  <c r="K115" i="27"/>
  <c r="G115" i="27"/>
  <c r="Q115" i="27"/>
  <c r="E115" i="27"/>
  <c r="F115" i="27"/>
  <c r="I115" i="27"/>
  <c r="R99" i="27"/>
  <c r="S99" i="27"/>
  <c r="M99" i="27"/>
  <c r="O99" i="27"/>
  <c r="N99" i="27"/>
  <c r="J99" i="27"/>
  <c r="Q99" i="27"/>
  <c r="K99" i="27"/>
  <c r="G99" i="27"/>
  <c r="E99" i="27"/>
  <c r="I99" i="27"/>
  <c r="F99" i="27"/>
  <c r="Q83" i="27"/>
  <c r="S83" i="27"/>
  <c r="R83" i="27"/>
  <c r="M83" i="27"/>
  <c r="O83" i="27"/>
  <c r="N83" i="27"/>
  <c r="J83" i="27"/>
  <c r="K83" i="27"/>
  <c r="F83" i="27"/>
  <c r="G83" i="27"/>
  <c r="E83" i="27"/>
  <c r="Q67" i="27"/>
  <c r="S67" i="27"/>
  <c r="R67" i="27"/>
  <c r="M67" i="27"/>
  <c r="O67" i="27"/>
  <c r="N67" i="27"/>
  <c r="J67" i="27"/>
  <c r="K67" i="27"/>
  <c r="F67" i="27"/>
  <c r="G67" i="27"/>
  <c r="I67" i="27"/>
  <c r="E67" i="27"/>
  <c r="Q59" i="27"/>
  <c r="S59" i="27"/>
  <c r="R59" i="27"/>
  <c r="M59" i="27"/>
  <c r="I59" i="27"/>
  <c r="O59" i="27"/>
  <c r="K59" i="27"/>
  <c r="N59" i="27"/>
  <c r="J59" i="27"/>
  <c r="F59" i="27"/>
  <c r="E59" i="27"/>
  <c r="Q55" i="27"/>
  <c r="S55" i="27"/>
  <c r="R55" i="27"/>
  <c r="M55" i="27"/>
  <c r="I55" i="27"/>
  <c r="O55" i="27"/>
  <c r="K55" i="27"/>
  <c r="J55" i="27"/>
  <c r="N55" i="27"/>
  <c r="E55" i="27"/>
  <c r="G55" i="27"/>
  <c r="F55" i="27"/>
  <c r="Q51" i="27"/>
  <c r="S51" i="27"/>
  <c r="R51" i="27"/>
  <c r="M51" i="27"/>
  <c r="I51" i="27"/>
  <c r="O51" i="27"/>
  <c r="K51" i="27"/>
  <c r="N51" i="27"/>
  <c r="J51" i="27"/>
  <c r="F51" i="27"/>
  <c r="G51" i="27"/>
  <c r="Q47" i="27"/>
  <c r="S47" i="27"/>
  <c r="R47" i="27"/>
  <c r="M47" i="27"/>
  <c r="I47" i="27"/>
  <c r="O47" i="27"/>
  <c r="K47" i="27"/>
  <c r="J47" i="27"/>
  <c r="N47" i="27"/>
  <c r="G47" i="27"/>
  <c r="E47" i="27"/>
  <c r="F47" i="27"/>
  <c r="Q43" i="27"/>
  <c r="S43" i="27"/>
  <c r="R43" i="27"/>
  <c r="M43" i="27"/>
  <c r="I43" i="27"/>
  <c r="O43" i="27"/>
  <c r="K43" i="27"/>
  <c r="N43" i="27"/>
  <c r="J43" i="27"/>
  <c r="F43" i="27"/>
  <c r="E43" i="27"/>
  <c r="G43" i="27"/>
  <c r="Q39" i="27"/>
  <c r="S39" i="27"/>
  <c r="R39" i="27"/>
  <c r="M39" i="27"/>
  <c r="I39" i="27"/>
  <c r="O39" i="27"/>
  <c r="K39" i="27"/>
  <c r="J39" i="27"/>
  <c r="N39" i="27"/>
  <c r="E39" i="27"/>
  <c r="G39" i="27"/>
  <c r="F39" i="27"/>
  <c r="Q35" i="27"/>
  <c r="S35" i="27"/>
  <c r="R35" i="27"/>
  <c r="M35" i="27"/>
  <c r="I35" i="27"/>
  <c r="O35" i="27"/>
  <c r="K35" i="27"/>
  <c r="N35" i="27"/>
  <c r="F35" i="27"/>
  <c r="J35" i="27"/>
  <c r="G35" i="27"/>
  <c r="E35" i="27"/>
  <c r="Q31" i="27"/>
  <c r="S31" i="27"/>
  <c r="R31" i="27"/>
  <c r="M31" i="27"/>
  <c r="I31" i="27"/>
  <c r="O31" i="27"/>
  <c r="K31" i="27"/>
  <c r="J31" i="27"/>
  <c r="F31" i="27"/>
  <c r="N31" i="27"/>
  <c r="G31" i="27"/>
  <c r="E31" i="27"/>
  <c r="Q27" i="27"/>
  <c r="S27" i="27"/>
  <c r="R27" i="27"/>
  <c r="M27" i="27"/>
  <c r="I27" i="27"/>
  <c r="O27" i="27"/>
  <c r="K27" i="27"/>
  <c r="N27" i="27"/>
  <c r="F27" i="27"/>
  <c r="J27" i="27"/>
  <c r="G27" i="27"/>
  <c r="E27" i="27"/>
  <c r="Q23" i="27"/>
  <c r="S23" i="27"/>
  <c r="R23" i="27"/>
  <c r="M23" i="27"/>
  <c r="I23" i="27"/>
  <c r="O23" i="27"/>
  <c r="K23" i="27"/>
  <c r="J23" i="27"/>
  <c r="F23" i="27"/>
  <c r="N23" i="27"/>
  <c r="G23" i="27"/>
  <c r="E23" i="27"/>
  <c r="Q19" i="27"/>
  <c r="S19" i="27"/>
  <c r="R19" i="27"/>
  <c r="M19" i="27"/>
  <c r="I19" i="27"/>
  <c r="O19" i="27"/>
  <c r="K19" i="27"/>
  <c r="N19" i="27"/>
  <c r="F19" i="27"/>
  <c r="J19" i="27"/>
  <c r="G19" i="27"/>
  <c r="E19" i="27"/>
  <c r="Q15" i="27"/>
  <c r="S15" i="27"/>
  <c r="R15" i="27"/>
  <c r="M15" i="27"/>
  <c r="I15" i="27"/>
  <c r="O15" i="27"/>
  <c r="K15" i="27"/>
  <c r="J15" i="27"/>
  <c r="F15" i="27"/>
  <c r="N15" i="27"/>
  <c r="G15" i="27"/>
  <c r="Q11" i="27"/>
  <c r="S11" i="27"/>
  <c r="R11" i="27"/>
  <c r="I11" i="27"/>
  <c r="N11" i="27"/>
  <c r="K11" i="27"/>
  <c r="M11" i="27"/>
  <c r="F11" i="27"/>
  <c r="J11" i="27"/>
  <c r="O11" i="27"/>
  <c r="G11" i="27"/>
  <c r="E11" i="27"/>
  <c r="Q131" i="33"/>
  <c r="S131" i="33"/>
  <c r="O131" i="33"/>
  <c r="K131" i="33"/>
  <c r="M131" i="33"/>
  <c r="I131" i="33"/>
  <c r="F131" i="33"/>
  <c r="J131" i="33"/>
  <c r="R131" i="33"/>
  <c r="N131" i="33"/>
  <c r="Q127" i="33"/>
  <c r="M127" i="33"/>
  <c r="S127" i="33"/>
  <c r="O127" i="33"/>
  <c r="K127" i="33"/>
  <c r="I127" i="33"/>
  <c r="F127" i="33"/>
  <c r="E127" i="33"/>
  <c r="R127" i="33"/>
  <c r="G127" i="33"/>
  <c r="N127" i="33"/>
  <c r="Q123" i="33"/>
  <c r="M123" i="33"/>
  <c r="S123" i="33"/>
  <c r="O123" i="33"/>
  <c r="K123" i="33"/>
  <c r="I123" i="33"/>
  <c r="F123" i="33"/>
  <c r="N123" i="33"/>
  <c r="J123" i="33"/>
  <c r="R123" i="33"/>
  <c r="Q119" i="33"/>
  <c r="M119" i="33"/>
  <c r="S119" i="33"/>
  <c r="O119" i="33"/>
  <c r="K119" i="33"/>
  <c r="I119" i="33"/>
  <c r="F119" i="33"/>
  <c r="R119" i="33"/>
  <c r="E119" i="33"/>
  <c r="G119" i="33"/>
  <c r="Q115" i="33"/>
  <c r="M115" i="33"/>
  <c r="S115" i="33"/>
  <c r="O115" i="33"/>
  <c r="K115" i="33"/>
  <c r="I115" i="33"/>
  <c r="F115" i="33"/>
  <c r="N115" i="33"/>
  <c r="J115" i="33"/>
  <c r="Q111" i="33"/>
  <c r="M111" i="33"/>
  <c r="S111" i="33"/>
  <c r="O111" i="33"/>
  <c r="K111" i="33"/>
  <c r="I111" i="33"/>
  <c r="F111" i="33"/>
  <c r="R111" i="33"/>
  <c r="E111" i="33"/>
  <c r="G111" i="33"/>
  <c r="Q107" i="33"/>
  <c r="M107" i="33"/>
  <c r="S107" i="33"/>
  <c r="O107" i="33"/>
  <c r="K107" i="33"/>
  <c r="I107" i="33"/>
  <c r="N107" i="33"/>
  <c r="J107" i="33"/>
  <c r="E107" i="33"/>
  <c r="Q103" i="33"/>
  <c r="M103" i="33"/>
  <c r="S103" i="33"/>
  <c r="O103" i="33"/>
  <c r="K103" i="33"/>
  <c r="I103" i="33"/>
  <c r="R103" i="33"/>
  <c r="E103" i="33"/>
  <c r="N103" i="33"/>
  <c r="F103" i="33"/>
  <c r="Q99" i="33"/>
  <c r="M99" i="33"/>
  <c r="S99" i="33"/>
  <c r="O99" i="33"/>
  <c r="K99" i="33"/>
  <c r="I99" i="33"/>
  <c r="F99" i="33"/>
  <c r="R99" i="33"/>
  <c r="J99" i="33"/>
  <c r="G99" i="33"/>
  <c r="N99" i="33"/>
  <c r="Q95" i="33"/>
  <c r="M95" i="33"/>
  <c r="S95" i="33"/>
  <c r="O95" i="33"/>
  <c r="K95" i="33"/>
  <c r="I95" i="33"/>
  <c r="G95" i="33"/>
  <c r="N95" i="33"/>
  <c r="R95" i="33"/>
  <c r="Q91" i="33"/>
  <c r="M91" i="33"/>
  <c r="S91" i="33"/>
  <c r="O91" i="33"/>
  <c r="K91" i="33"/>
  <c r="I91" i="33"/>
  <c r="N91" i="33"/>
  <c r="R91" i="33"/>
  <c r="J91" i="33"/>
  <c r="E91" i="33"/>
  <c r="Q87" i="33"/>
  <c r="M87" i="33"/>
  <c r="S87" i="33"/>
  <c r="O87" i="33"/>
  <c r="K87" i="33"/>
  <c r="F87" i="33"/>
  <c r="I87" i="33"/>
  <c r="R87" i="33"/>
  <c r="N87" i="33"/>
  <c r="E87" i="33"/>
  <c r="Q83" i="33"/>
  <c r="M83" i="33"/>
  <c r="S83" i="33"/>
  <c r="O83" i="33"/>
  <c r="K83" i="33"/>
  <c r="F83" i="33"/>
  <c r="I83" i="33"/>
  <c r="R83" i="33"/>
  <c r="G83" i="33"/>
  <c r="J83" i="33"/>
  <c r="Q79" i="33"/>
  <c r="M79" i="33"/>
  <c r="S79" i="33"/>
  <c r="O79" i="33"/>
  <c r="K79" i="33"/>
  <c r="F79" i="33"/>
  <c r="I79" i="33"/>
  <c r="N79" i="33"/>
  <c r="E79" i="33"/>
  <c r="Q75" i="33"/>
  <c r="M75" i="33"/>
  <c r="S75" i="33"/>
  <c r="O75" i="33"/>
  <c r="K75" i="33"/>
  <c r="F75" i="33"/>
  <c r="I75" i="33"/>
  <c r="N75" i="33"/>
  <c r="R75" i="33"/>
  <c r="G75" i="33"/>
  <c r="J75" i="33"/>
  <c r="Q71" i="33"/>
  <c r="M71" i="33"/>
  <c r="S71" i="33"/>
  <c r="O71" i="33"/>
  <c r="K71" i="33"/>
  <c r="F71" i="33"/>
  <c r="I71" i="33"/>
  <c r="R71" i="33"/>
  <c r="E71" i="33"/>
  <c r="N71" i="33"/>
  <c r="Q67" i="33"/>
  <c r="M67" i="33"/>
  <c r="S67" i="33"/>
  <c r="O67" i="33"/>
  <c r="K67" i="33"/>
  <c r="F67" i="33"/>
  <c r="I67" i="33"/>
  <c r="G67" i="33"/>
  <c r="N67" i="33"/>
  <c r="J67" i="33"/>
  <c r="R67" i="33"/>
  <c r="Q63" i="33"/>
  <c r="M63" i="33"/>
  <c r="S63" i="33"/>
  <c r="O63" i="33"/>
  <c r="K63" i="33"/>
  <c r="F63" i="33"/>
  <c r="I63" i="33"/>
  <c r="R63" i="33"/>
  <c r="E63" i="33"/>
  <c r="N63" i="33"/>
  <c r="Q59" i="33"/>
  <c r="M59" i="33"/>
  <c r="S59" i="33"/>
  <c r="O59" i="33"/>
  <c r="K59" i="33"/>
  <c r="F59" i="33"/>
  <c r="I59" i="33"/>
  <c r="N59" i="33"/>
  <c r="G59" i="33"/>
  <c r="J59" i="33"/>
  <c r="R59" i="33"/>
  <c r="Q55" i="33"/>
  <c r="M55" i="33"/>
  <c r="S55" i="33"/>
  <c r="O55" i="33"/>
  <c r="K55" i="33"/>
  <c r="F55" i="33"/>
  <c r="I55" i="33"/>
  <c r="R55" i="33"/>
  <c r="E55" i="33"/>
  <c r="J55" i="33"/>
  <c r="Q51" i="33"/>
  <c r="M51" i="33"/>
  <c r="S51" i="33"/>
  <c r="O51" i="33"/>
  <c r="K51" i="33"/>
  <c r="F51" i="33"/>
  <c r="I51" i="33"/>
  <c r="N51" i="33"/>
  <c r="G51" i="33"/>
  <c r="J51" i="33"/>
  <c r="Q47" i="33"/>
  <c r="M47" i="33"/>
  <c r="S47" i="33"/>
  <c r="O47" i="33"/>
  <c r="K47" i="33"/>
  <c r="F47" i="33"/>
  <c r="I47" i="33"/>
  <c r="R47" i="33"/>
  <c r="E47" i="33"/>
  <c r="J47" i="33"/>
  <c r="Q43" i="33"/>
  <c r="M43" i="33"/>
  <c r="S43" i="33"/>
  <c r="O43" i="33"/>
  <c r="K43" i="33"/>
  <c r="F43" i="33"/>
  <c r="I43" i="33"/>
  <c r="N43" i="33"/>
  <c r="G43" i="33"/>
  <c r="J43" i="33"/>
  <c r="Q39" i="33"/>
  <c r="M39" i="33"/>
  <c r="S39" i="33"/>
  <c r="O39" i="33"/>
  <c r="K39" i="33"/>
  <c r="F39" i="33"/>
  <c r="I39" i="33"/>
  <c r="R39" i="33"/>
  <c r="N39" i="33"/>
  <c r="E39" i="33"/>
  <c r="J39" i="33"/>
  <c r="Q35" i="33"/>
  <c r="M35" i="33"/>
  <c r="S35" i="33"/>
  <c r="O35" i="33"/>
  <c r="K35" i="33"/>
  <c r="F35" i="33"/>
  <c r="I35" i="33"/>
  <c r="G35" i="33"/>
  <c r="R35" i="33"/>
  <c r="J35" i="33"/>
  <c r="N35" i="33"/>
  <c r="Q31" i="33"/>
  <c r="M31" i="33"/>
  <c r="S31" i="33"/>
  <c r="O31" i="33"/>
  <c r="K31" i="33"/>
  <c r="F31" i="33"/>
  <c r="I31" i="33"/>
  <c r="N31" i="33"/>
  <c r="E31" i="33"/>
  <c r="R31" i="33"/>
  <c r="J31" i="33"/>
  <c r="Q27" i="33"/>
  <c r="M27" i="33"/>
  <c r="S27" i="33"/>
  <c r="O27" i="33"/>
  <c r="K27" i="33"/>
  <c r="F27" i="33"/>
  <c r="I27" i="33"/>
  <c r="N27" i="33"/>
  <c r="G27" i="33"/>
  <c r="R27" i="33"/>
  <c r="J27" i="33"/>
  <c r="Q23" i="33"/>
  <c r="M23" i="33"/>
  <c r="S23" i="33"/>
  <c r="O23" i="33"/>
  <c r="K23" i="33"/>
  <c r="F23" i="33"/>
  <c r="I23" i="33"/>
  <c r="R23" i="33"/>
  <c r="N23" i="33"/>
  <c r="E23" i="33"/>
  <c r="J23" i="33"/>
  <c r="Q19" i="33"/>
  <c r="M19" i="33"/>
  <c r="S19" i="33"/>
  <c r="O19" i="33"/>
  <c r="K19" i="33"/>
  <c r="F19" i="33"/>
  <c r="I19" i="33"/>
  <c r="R19" i="33"/>
  <c r="G19" i="33"/>
  <c r="J19" i="33"/>
  <c r="Q15" i="33"/>
  <c r="M15" i="33"/>
  <c r="S15" i="33"/>
  <c r="O15" i="33"/>
  <c r="K15" i="33"/>
  <c r="F15" i="33"/>
  <c r="I15" i="33"/>
  <c r="N15" i="33"/>
  <c r="E15" i="33"/>
  <c r="J15" i="33"/>
  <c r="Q11" i="33"/>
  <c r="M11" i="33"/>
  <c r="S11" i="33"/>
  <c r="O11" i="33"/>
  <c r="K11" i="33"/>
  <c r="I11" i="33"/>
  <c r="N11" i="33"/>
  <c r="R11" i="33"/>
  <c r="J11" i="33"/>
  <c r="R132" i="33"/>
  <c r="Q132" i="33"/>
  <c r="E132" i="33"/>
  <c r="N132" i="33"/>
  <c r="J132" i="33"/>
  <c r="G132" i="33"/>
  <c r="S132" i="33"/>
  <c r="M132" i="33"/>
  <c r="F132" i="33"/>
  <c r="O132" i="33"/>
  <c r="G107" i="33"/>
  <c r="E90" i="33"/>
  <c r="E75" i="33"/>
  <c r="E59" i="33"/>
  <c r="E43" i="33"/>
  <c r="E27" i="33"/>
  <c r="G123" i="33"/>
  <c r="K132" i="33"/>
  <c r="J127" i="33"/>
  <c r="I122" i="33"/>
  <c r="J111" i="33"/>
  <c r="J95" i="33"/>
  <c r="I90" i="33"/>
  <c r="J79" i="33"/>
  <c r="I74" i="33"/>
  <c r="J63" i="33"/>
  <c r="M126" i="33"/>
  <c r="M98" i="33"/>
  <c r="R107" i="33"/>
  <c r="R79" i="33"/>
  <c r="R51" i="33"/>
  <c r="E51" i="27"/>
  <c r="I83" i="27"/>
  <c r="R143" i="27"/>
  <c r="M143" i="27"/>
  <c r="S143" i="27"/>
  <c r="O143" i="27"/>
  <c r="J143" i="27"/>
  <c r="Q143" i="27"/>
  <c r="N143" i="27"/>
  <c r="G143" i="27"/>
  <c r="K143" i="27"/>
  <c r="E143" i="27"/>
  <c r="I143" i="27"/>
  <c r="F143" i="27"/>
  <c r="R127" i="27"/>
  <c r="M127" i="27"/>
  <c r="S127" i="27"/>
  <c r="O127" i="27"/>
  <c r="J127" i="27"/>
  <c r="Q127" i="27"/>
  <c r="N127" i="27"/>
  <c r="G127" i="27"/>
  <c r="K127" i="27"/>
  <c r="E127" i="27"/>
  <c r="I127" i="27"/>
  <c r="F127" i="27"/>
  <c r="R107" i="27"/>
  <c r="S107" i="27"/>
  <c r="M107" i="27"/>
  <c r="O107" i="27"/>
  <c r="N107" i="27"/>
  <c r="J107" i="27"/>
  <c r="K107" i="27"/>
  <c r="G107" i="27"/>
  <c r="E107" i="27"/>
  <c r="F107" i="27"/>
  <c r="I107" i="27"/>
  <c r="Q107" i="27"/>
  <c r="Q91" i="27"/>
  <c r="S91" i="27"/>
  <c r="M91" i="27"/>
  <c r="O91" i="27"/>
  <c r="R91" i="27"/>
  <c r="N91" i="27"/>
  <c r="J91" i="27"/>
  <c r="K91" i="27"/>
  <c r="G91" i="27"/>
  <c r="E91" i="27"/>
  <c r="F91" i="27"/>
  <c r="I91" i="27"/>
  <c r="Q75" i="27"/>
  <c r="S75" i="27"/>
  <c r="R75" i="27"/>
  <c r="M75" i="27"/>
  <c r="O75" i="27"/>
  <c r="N75" i="27"/>
  <c r="J75" i="27"/>
  <c r="K75" i="27"/>
  <c r="F75" i="27"/>
  <c r="E75" i="27"/>
  <c r="I75" i="27"/>
  <c r="G75" i="27"/>
  <c r="S146" i="27"/>
  <c r="Q146" i="27"/>
  <c r="R146" i="27"/>
  <c r="N146" i="27"/>
  <c r="I146" i="27"/>
  <c r="M146" i="27"/>
  <c r="K146" i="27"/>
  <c r="F146" i="27"/>
  <c r="J146" i="27"/>
  <c r="O146" i="27"/>
  <c r="G146" i="27"/>
  <c r="S130" i="27"/>
  <c r="Q130" i="27"/>
  <c r="R130" i="27"/>
  <c r="N130" i="27"/>
  <c r="I130" i="27"/>
  <c r="M130" i="27"/>
  <c r="K130" i="27"/>
  <c r="F130" i="27"/>
  <c r="J130" i="27"/>
  <c r="O130" i="27"/>
  <c r="G130" i="27"/>
  <c r="E130" i="27"/>
  <c r="Q118" i="27"/>
  <c r="S118" i="27"/>
  <c r="R118" i="27"/>
  <c r="N118" i="27"/>
  <c r="M118" i="27"/>
  <c r="I118" i="27"/>
  <c r="K118" i="27"/>
  <c r="O118" i="27"/>
  <c r="J118" i="27"/>
  <c r="F118" i="27"/>
  <c r="G118" i="27"/>
  <c r="E118" i="27"/>
  <c r="Q94" i="27"/>
  <c r="S94" i="27"/>
  <c r="R94" i="27"/>
  <c r="N94" i="27"/>
  <c r="M94" i="27"/>
  <c r="I94" i="27"/>
  <c r="K94" i="27"/>
  <c r="J94" i="27"/>
  <c r="F94" i="27"/>
  <c r="O94" i="27"/>
  <c r="G94" i="27"/>
  <c r="E94" i="27"/>
  <c r="Q82" i="27"/>
  <c r="S82" i="27"/>
  <c r="R82" i="27"/>
  <c r="N82" i="27"/>
  <c r="I82" i="27"/>
  <c r="M82" i="27"/>
  <c r="K82" i="27"/>
  <c r="G82" i="27"/>
  <c r="J82" i="27"/>
  <c r="F82" i="27"/>
  <c r="O82" i="27"/>
  <c r="E82" i="27"/>
  <c r="Q70" i="27"/>
  <c r="S70" i="27"/>
  <c r="R70" i="27"/>
  <c r="N70" i="27"/>
  <c r="M70" i="27"/>
  <c r="I70" i="27"/>
  <c r="K70" i="27"/>
  <c r="G70" i="27"/>
  <c r="O70" i="27"/>
  <c r="J70" i="27"/>
  <c r="E70" i="27"/>
  <c r="F70" i="27"/>
  <c r="Q58" i="27"/>
  <c r="S58" i="27"/>
  <c r="R58" i="27"/>
  <c r="N58" i="27"/>
  <c r="J58" i="27"/>
  <c r="I58" i="27"/>
  <c r="M58" i="27"/>
  <c r="G58" i="27"/>
  <c r="K58" i="27"/>
  <c r="F58" i="27"/>
  <c r="O58" i="27"/>
  <c r="E58" i="27"/>
  <c r="Q42" i="27"/>
  <c r="S42" i="27"/>
  <c r="R42" i="27"/>
  <c r="N42" i="27"/>
  <c r="J42" i="27"/>
  <c r="I42" i="27"/>
  <c r="M42" i="27"/>
  <c r="G42" i="27"/>
  <c r="K42" i="27"/>
  <c r="F42" i="27"/>
  <c r="E42" i="27"/>
  <c r="Q22" i="27"/>
  <c r="S22" i="27"/>
  <c r="R22" i="27"/>
  <c r="N22" i="27"/>
  <c r="J22" i="27"/>
  <c r="M22" i="27"/>
  <c r="E22" i="27"/>
  <c r="I22" i="27"/>
  <c r="G22" i="27"/>
  <c r="O22" i="27"/>
  <c r="F22" i="27"/>
  <c r="K22" i="27"/>
  <c r="Q18" i="27"/>
  <c r="S18" i="27"/>
  <c r="R18" i="27"/>
  <c r="N18" i="27"/>
  <c r="J18" i="27"/>
  <c r="I18" i="27"/>
  <c r="E18" i="27"/>
  <c r="M18" i="27"/>
  <c r="G18" i="27"/>
  <c r="F18" i="27"/>
  <c r="K18" i="27"/>
  <c r="O18" i="27"/>
  <c r="Q10" i="27"/>
  <c r="S10" i="27"/>
  <c r="O10" i="27"/>
  <c r="R10" i="27"/>
  <c r="M10" i="27"/>
  <c r="N10" i="27"/>
  <c r="J10" i="27"/>
  <c r="I10" i="27"/>
  <c r="E10" i="27"/>
  <c r="G10" i="27"/>
  <c r="K10" i="27"/>
  <c r="F10" i="27"/>
  <c r="R118" i="33"/>
  <c r="N118" i="33"/>
  <c r="S118" i="33"/>
  <c r="J118" i="33"/>
  <c r="G118" i="33"/>
  <c r="O118" i="33"/>
  <c r="E118" i="33"/>
  <c r="M118" i="33"/>
  <c r="Q118" i="33"/>
  <c r="I118" i="33"/>
  <c r="R106" i="33"/>
  <c r="N106" i="33"/>
  <c r="O106" i="33"/>
  <c r="J106" i="33"/>
  <c r="S106" i="33"/>
  <c r="G106" i="33"/>
  <c r="K106" i="33"/>
  <c r="F106" i="33"/>
  <c r="Q106" i="33"/>
  <c r="M106" i="33"/>
  <c r="R94" i="33"/>
  <c r="N94" i="33"/>
  <c r="S94" i="33"/>
  <c r="J94" i="33"/>
  <c r="O94" i="33"/>
  <c r="G94" i="33"/>
  <c r="M94" i="33"/>
  <c r="E94" i="33"/>
  <c r="I94" i="33"/>
  <c r="F94" i="33"/>
  <c r="R82" i="33"/>
  <c r="N82" i="33"/>
  <c r="O82" i="33"/>
  <c r="J82" i="33"/>
  <c r="E82" i="33"/>
  <c r="S82" i="33"/>
  <c r="G82" i="33"/>
  <c r="Q82" i="33"/>
  <c r="K82" i="33"/>
  <c r="M82" i="33"/>
  <c r="R70" i="33"/>
  <c r="N70" i="33"/>
  <c r="S70" i="33"/>
  <c r="J70" i="33"/>
  <c r="E70" i="33"/>
  <c r="O70" i="33"/>
  <c r="G70" i="33"/>
  <c r="M70" i="33"/>
  <c r="F70" i="33"/>
  <c r="Q70" i="33"/>
  <c r="I70" i="33"/>
  <c r="R58" i="33"/>
  <c r="N58" i="33"/>
  <c r="O58" i="33"/>
  <c r="J58" i="33"/>
  <c r="E58" i="33"/>
  <c r="S58" i="33"/>
  <c r="G58" i="33"/>
  <c r="M58" i="33"/>
  <c r="K58" i="33"/>
  <c r="I58" i="33"/>
  <c r="R46" i="33"/>
  <c r="N46" i="33"/>
  <c r="S46" i="33"/>
  <c r="J46" i="33"/>
  <c r="E46" i="33"/>
  <c r="O46" i="33"/>
  <c r="G46" i="33"/>
  <c r="F46" i="33"/>
  <c r="M46" i="33"/>
  <c r="I46" i="33"/>
  <c r="Q46" i="33"/>
  <c r="R34" i="33"/>
  <c r="N34" i="33"/>
  <c r="O34" i="33"/>
  <c r="J34" i="33"/>
  <c r="E34" i="33"/>
  <c r="S34" i="33"/>
  <c r="G34" i="33"/>
  <c r="Q34" i="33"/>
  <c r="K34" i="33"/>
  <c r="I34" i="33"/>
  <c r="R30" i="33"/>
  <c r="N30" i="33"/>
  <c r="S30" i="33"/>
  <c r="J30" i="33"/>
  <c r="E30" i="33"/>
  <c r="O30" i="33"/>
  <c r="G30" i="33"/>
  <c r="M30" i="33"/>
  <c r="F30" i="33"/>
  <c r="I30" i="33"/>
  <c r="R26" i="33"/>
  <c r="N26" i="33"/>
  <c r="O26" i="33"/>
  <c r="J26" i="33"/>
  <c r="E26" i="33"/>
  <c r="S26" i="33"/>
  <c r="G26" i="33"/>
  <c r="Q26" i="33"/>
  <c r="K26" i="33"/>
  <c r="I26" i="33"/>
  <c r="R22" i="33"/>
  <c r="N22" i="33"/>
  <c r="S22" i="33"/>
  <c r="J22" i="33"/>
  <c r="E22" i="33"/>
  <c r="O22" i="33"/>
  <c r="G22" i="33"/>
  <c r="M22" i="33"/>
  <c r="F22" i="33"/>
  <c r="I22" i="33"/>
  <c r="R18" i="33"/>
  <c r="N18" i="33"/>
  <c r="O18" i="33"/>
  <c r="J18" i="33"/>
  <c r="E18" i="33"/>
  <c r="S18" i="33"/>
  <c r="G18" i="33"/>
  <c r="Q18" i="33"/>
  <c r="K18" i="33"/>
  <c r="M18" i="33"/>
  <c r="I18" i="33"/>
  <c r="R14" i="33"/>
  <c r="N14" i="33"/>
  <c r="S14" i="33"/>
  <c r="J14" i="33"/>
  <c r="O14" i="33"/>
  <c r="E14" i="33"/>
  <c r="Q14" i="33"/>
  <c r="I14" i="33"/>
  <c r="M14" i="33"/>
  <c r="R10" i="33"/>
  <c r="N10" i="33"/>
  <c r="O10" i="33"/>
  <c r="J10" i="33"/>
  <c r="S10" i="33"/>
  <c r="E10" i="33"/>
  <c r="K10" i="33"/>
  <c r="M10" i="33"/>
  <c r="Q10" i="33"/>
  <c r="I10" i="33"/>
  <c r="F58" i="33"/>
  <c r="F26" i="33"/>
  <c r="K126" i="33"/>
  <c r="K110" i="33"/>
  <c r="K94" i="33"/>
  <c r="K62" i="33"/>
  <c r="K22" i="33"/>
  <c r="M34" i="33"/>
  <c r="R145" i="27"/>
  <c r="Q145" i="27"/>
  <c r="O145" i="27"/>
  <c r="M145" i="27"/>
  <c r="S145" i="27"/>
  <c r="J145" i="27"/>
  <c r="N145" i="27"/>
  <c r="I145" i="27"/>
  <c r="E145" i="27"/>
  <c r="G145" i="27"/>
  <c r="F145" i="27"/>
  <c r="K145" i="27"/>
  <c r="R141" i="27"/>
  <c r="O141" i="27"/>
  <c r="Q141" i="27"/>
  <c r="M141" i="27"/>
  <c r="J141" i="27"/>
  <c r="S141" i="27"/>
  <c r="E141" i="27"/>
  <c r="I141" i="27"/>
  <c r="G141" i="27"/>
  <c r="N141" i="27"/>
  <c r="F141" i="27"/>
  <c r="K141" i="27"/>
  <c r="R137" i="27"/>
  <c r="Q137" i="27"/>
  <c r="O137" i="27"/>
  <c r="M137" i="27"/>
  <c r="S137" i="27"/>
  <c r="J137" i="27"/>
  <c r="I137" i="27"/>
  <c r="E137" i="27"/>
  <c r="N137" i="27"/>
  <c r="G137" i="27"/>
  <c r="K137" i="27"/>
  <c r="F137" i="27"/>
  <c r="R133" i="27"/>
  <c r="O133" i="27"/>
  <c r="Q133" i="27"/>
  <c r="M133" i="27"/>
  <c r="J133" i="27"/>
  <c r="E133" i="27"/>
  <c r="I133" i="27"/>
  <c r="G133" i="27"/>
  <c r="S133" i="27"/>
  <c r="F133" i="27"/>
  <c r="K133" i="27"/>
  <c r="N133" i="27"/>
  <c r="R129" i="27"/>
  <c r="Q129" i="27"/>
  <c r="O129" i="27"/>
  <c r="M129" i="27"/>
  <c r="S129" i="27"/>
  <c r="J129" i="27"/>
  <c r="N129" i="27"/>
  <c r="I129" i="27"/>
  <c r="E129" i="27"/>
  <c r="G129" i="27"/>
  <c r="F129" i="27"/>
  <c r="K129" i="27"/>
  <c r="R125" i="27"/>
  <c r="O125" i="27"/>
  <c r="Q125" i="27"/>
  <c r="M125" i="27"/>
  <c r="J125" i="27"/>
  <c r="E125" i="27"/>
  <c r="S125" i="27"/>
  <c r="I125" i="27"/>
  <c r="G125" i="27"/>
  <c r="N125" i="27"/>
  <c r="F125" i="27"/>
  <c r="R121" i="27"/>
  <c r="Q121" i="27"/>
  <c r="O121" i="27"/>
  <c r="M121" i="27"/>
  <c r="S121" i="27"/>
  <c r="J121" i="27"/>
  <c r="I121" i="27"/>
  <c r="E121" i="27"/>
  <c r="N121" i="27"/>
  <c r="G121" i="27"/>
  <c r="K121" i="27"/>
  <c r="F121" i="27"/>
  <c r="R117" i="27"/>
  <c r="O117" i="27"/>
  <c r="Q117" i="27"/>
  <c r="M117" i="27"/>
  <c r="J117" i="27"/>
  <c r="E117" i="27"/>
  <c r="I117" i="27"/>
  <c r="G117" i="27"/>
  <c r="F117" i="27"/>
  <c r="S117" i="27"/>
  <c r="K117" i="27"/>
  <c r="N117" i="27"/>
  <c r="R113" i="27"/>
  <c r="Q113" i="27"/>
  <c r="O113" i="27"/>
  <c r="M113" i="27"/>
  <c r="S113" i="27"/>
  <c r="J113" i="27"/>
  <c r="N113" i="27"/>
  <c r="I113" i="27"/>
  <c r="E113" i="27"/>
  <c r="G113" i="27"/>
  <c r="F113" i="27"/>
  <c r="K113" i="27"/>
  <c r="R109" i="27"/>
  <c r="O109" i="27"/>
  <c r="Q109" i="27"/>
  <c r="M109" i="27"/>
  <c r="J109" i="27"/>
  <c r="S109" i="27"/>
  <c r="E109" i="27"/>
  <c r="I109" i="27"/>
  <c r="G109" i="27"/>
  <c r="N109" i="27"/>
  <c r="F109" i="27"/>
  <c r="K109" i="27"/>
  <c r="R105" i="27"/>
  <c r="Q105" i="27"/>
  <c r="O105" i="27"/>
  <c r="M105" i="27"/>
  <c r="S105" i="27"/>
  <c r="J105" i="27"/>
  <c r="I105" i="27"/>
  <c r="E105" i="27"/>
  <c r="N105" i="27"/>
  <c r="G105" i="27"/>
  <c r="K105" i="27"/>
  <c r="F105" i="27"/>
  <c r="R101" i="27"/>
  <c r="O101" i="27"/>
  <c r="Q101" i="27"/>
  <c r="M101" i="27"/>
  <c r="J101" i="27"/>
  <c r="E101" i="27"/>
  <c r="I101" i="27"/>
  <c r="G101" i="27"/>
  <c r="S101" i="27"/>
  <c r="F101" i="27"/>
  <c r="N101" i="27"/>
  <c r="K101" i="27"/>
  <c r="R97" i="27"/>
  <c r="Q97" i="27"/>
  <c r="O97" i="27"/>
  <c r="M97" i="27"/>
  <c r="S97" i="27"/>
  <c r="J97" i="27"/>
  <c r="N97" i="27"/>
  <c r="I97" i="27"/>
  <c r="E97" i="27"/>
  <c r="G97" i="27"/>
  <c r="F97" i="27"/>
  <c r="K97" i="27"/>
  <c r="Q93" i="27"/>
  <c r="S93" i="27"/>
  <c r="R93" i="27"/>
  <c r="O93" i="27"/>
  <c r="M93" i="27"/>
  <c r="J93" i="27"/>
  <c r="E93" i="27"/>
  <c r="I93" i="27"/>
  <c r="G93" i="27"/>
  <c r="N93" i="27"/>
  <c r="F93" i="27"/>
  <c r="K93" i="27"/>
  <c r="Q89" i="27"/>
  <c r="S89" i="27"/>
  <c r="O89" i="27"/>
  <c r="M89" i="27"/>
  <c r="R89" i="27"/>
  <c r="J89" i="27"/>
  <c r="F89" i="27"/>
  <c r="I89" i="27"/>
  <c r="N89" i="27"/>
  <c r="G89" i="27"/>
  <c r="K89" i="27"/>
  <c r="E89" i="27"/>
  <c r="Q85" i="27"/>
  <c r="S85" i="27"/>
  <c r="R85" i="27"/>
  <c r="O85" i="27"/>
  <c r="M85" i="27"/>
  <c r="J85" i="27"/>
  <c r="F85" i="27"/>
  <c r="E85" i="27"/>
  <c r="I85" i="27"/>
  <c r="G85" i="27"/>
  <c r="N85" i="27"/>
  <c r="K85" i="27"/>
  <c r="Q81" i="27"/>
  <c r="S81" i="27"/>
  <c r="R81" i="27"/>
  <c r="O81" i="27"/>
  <c r="M81" i="27"/>
  <c r="J81" i="27"/>
  <c r="F81" i="27"/>
  <c r="N81" i="27"/>
  <c r="I81" i="27"/>
  <c r="G81" i="27"/>
  <c r="K81" i="27"/>
  <c r="E81" i="27"/>
  <c r="Q77" i="27"/>
  <c r="S77" i="27"/>
  <c r="R77" i="27"/>
  <c r="O77" i="27"/>
  <c r="M77" i="27"/>
  <c r="J77" i="27"/>
  <c r="F77" i="27"/>
  <c r="I77" i="27"/>
  <c r="E77" i="27"/>
  <c r="N77" i="27"/>
  <c r="K77" i="27"/>
  <c r="G77" i="27"/>
  <c r="Q73" i="27"/>
  <c r="S73" i="27"/>
  <c r="R73" i="27"/>
  <c r="O73" i="27"/>
  <c r="M73" i="27"/>
  <c r="J73" i="27"/>
  <c r="F73" i="27"/>
  <c r="I73" i="27"/>
  <c r="N73" i="27"/>
  <c r="G73" i="27"/>
  <c r="K73" i="27"/>
  <c r="E73" i="27"/>
  <c r="Q69" i="27"/>
  <c r="S69" i="27"/>
  <c r="R69" i="27"/>
  <c r="O69" i="27"/>
  <c r="M69" i="27"/>
  <c r="J69" i="27"/>
  <c r="F69" i="27"/>
  <c r="E69" i="27"/>
  <c r="I69" i="27"/>
  <c r="G69" i="27"/>
  <c r="Q65" i="27"/>
  <c r="S65" i="27"/>
  <c r="R65" i="27"/>
  <c r="O65" i="27"/>
  <c r="K65" i="27"/>
  <c r="M65" i="27"/>
  <c r="I65" i="27"/>
  <c r="F65" i="27"/>
  <c r="N65" i="27"/>
  <c r="G65" i="27"/>
  <c r="J65" i="27"/>
  <c r="E65" i="27"/>
  <c r="Q61" i="27"/>
  <c r="S61" i="27"/>
  <c r="R61" i="27"/>
  <c r="O61" i="27"/>
  <c r="K61" i="27"/>
  <c r="M61" i="27"/>
  <c r="I61" i="27"/>
  <c r="F61" i="27"/>
  <c r="J61" i="27"/>
  <c r="E61" i="27"/>
  <c r="N61" i="27"/>
  <c r="G61" i="27"/>
  <c r="Q57" i="27"/>
  <c r="S57" i="27"/>
  <c r="R57" i="27"/>
  <c r="O57" i="27"/>
  <c r="K57" i="27"/>
  <c r="M57" i="27"/>
  <c r="I57" i="27"/>
  <c r="F57" i="27"/>
  <c r="N57" i="27"/>
  <c r="G57" i="27"/>
  <c r="E57" i="27"/>
  <c r="J57" i="27"/>
  <c r="Q53" i="27"/>
  <c r="S53" i="27"/>
  <c r="R53" i="27"/>
  <c r="O53" i="27"/>
  <c r="K53" i="27"/>
  <c r="M53" i="27"/>
  <c r="I53" i="27"/>
  <c r="F53" i="27"/>
  <c r="J53" i="27"/>
  <c r="E53" i="27"/>
  <c r="G53" i="27"/>
  <c r="N53" i="27"/>
  <c r="Q49" i="27"/>
  <c r="S49" i="27"/>
  <c r="R49" i="27"/>
  <c r="O49" i="27"/>
  <c r="K49" i="27"/>
  <c r="M49" i="27"/>
  <c r="I49" i="27"/>
  <c r="F49" i="27"/>
  <c r="N49" i="27"/>
  <c r="G49" i="27"/>
  <c r="J49" i="27"/>
  <c r="E49" i="27"/>
  <c r="Q45" i="27"/>
  <c r="S45" i="27"/>
  <c r="R45" i="27"/>
  <c r="O45" i="27"/>
  <c r="K45" i="27"/>
  <c r="M45" i="27"/>
  <c r="I45" i="27"/>
  <c r="F45" i="27"/>
  <c r="J45" i="27"/>
  <c r="E45" i="27"/>
  <c r="N45" i="27"/>
  <c r="G45" i="27"/>
  <c r="Q41" i="27"/>
  <c r="S41" i="27"/>
  <c r="R41" i="27"/>
  <c r="O41" i="27"/>
  <c r="K41" i="27"/>
  <c r="M41" i="27"/>
  <c r="I41" i="27"/>
  <c r="F41" i="27"/>
  <c r="N41" i="27"/>
  <c r="G41" i="27"/>
  <c r="E41" i="27"/>
  <c r="Q37" i="27"/>
  <c r="S37" i="27"/>
  <c r="R37" i="27"/>
  <c r="O37" i="27"/>
  <c r="K37" i="27"/>
  <c r="M37" i="27"/>
  <c r="I37" i="27"/>
  <c r="F37" i="27"/>
  <c r="J37" i="27"/>
  <c r="E37" i="27"/>
  <c r="G37" i="27"/>
  <c r="N37" i="27"/>
  <c r="Q33" i="27"/>
  <c r="S33" i="27"/>
  <c r="R33" i="27"/>
  <c r="O33" i="27"/>
  <c r="K33" i="27"/>
  <c r="M33" i="27"/>
  <c r="I33" i="27"/>
  <c r="F33" i="27"/>
  <c r="N33" i="27"/>
  <c r="E33" i="27"/>
  <c r="J33" i="27"/>
  <c r="G33" i="27"/>
  <c r="Q29" i="27"/>
  <c r="S29" i="27"/>
  <c r="R29" i="27"/>
  <c r="O29" i="27"/>
  <c r="K29" i="27"/>
  <c r="M29" i="27"/>
  <c r="I29" i="27"/>
  <c r="F29" i="27"/>
  <c r="E29" i="27"/>
  <c r="J29" i="27"/>
  <c r="N29" i="27"/>
  <c r="G29" i="27"/>
  <c r="Q25" i="27"/>
  <c r="S25" i="27"/>
  <c r="R25" i="27"/>
  <c r="O25" i="27"/>
  <c r="K25" i="27"/>
  <c r="M25" i="27"/>
  <c r="I25" i="27"/>
  <c r="F25" i="27"/>
  <c r="N25" i="27"/>
  <c r="E25" i="27"/>
  <c r="J25" i="27"/>
  <c r="G25" i="27"/>
  <c r="Q21" i="27"/>
  <c r="S21" i="27"/>
  <c r="R21" i="27"/>
  <c r="O21" i="27"/>
  <c r="K21" i="27"/>
  <c r="M21" i="27"/>
  <c r="I21" i="27"/>
  <c r="F21" i="27"/>
  <c r="J21" i="27"/>
  <c r="E21" i="27"/>
  <c r="G21" i="27"/>
  <c r="N21" i="27"/>
  <c r="Q17" i="27"/>
  <c r="S17" i="27"/>
  <c r="R17" i="27"/>
  <c r="O17" i="27"/>
  <c r="K17" i="27"/>
  <c r="M17" i="27"/>
  <c r="I17" i="27"/>
  <c r="F17" i="27"/>
  <c r="N17" i="27"/>
  <c r="E17" i="27"/>
  <c r="J17" i="27"/>
  <c r="G17" i="27"/>
  <c r="Q13" i="27"/>
  <c r="S13" i="27"/>
  <c r="R13" i="27"/>
  <c r="O13" i="27"/>
  <c r="K13" i="27"/>
  <c r="M13" i="27"/>
  <c r="I13" i="27"/>
  <c r="F13" i="27"/>
  <c r="E13" i="27"/>
  <c r="J13" i="27"/>
  <c r="G13" i="27"/>
  <c r="N13" i="27"/>
  <c r="Q9" i="27"/>
  <c r="S9" i="27"/>
  <c r="R9" i="27"/>
  <c r="N9" i="27"/>
  <c r="K9" i="27"/>
  <c r="M9" i="27"/>
  <c r="I9" i="27"/>
  <c r="F9" i="27"/>
  <c r="E9" i="27"/>
  <c r="J9" i="27"/>
  <c r="G9" i="27"/>
  <c r="S129" i="33"/>
  <c r="O129" i="33"/>
  <c r="Q129" i="33"/>
  <c r="M129" i="33"/>
  <c r="R129" i="33"/>
  <c r="I129" i="33"/>
  <c r="F129" i="33"/>
  <c r="N129" i="33"/>
  <c r="K129" i="33"/>
  <c r="G129" i="33"/>
  <c r="S125" i="33"/>
  <c r="O125" i="33"/>
  <c r="Q125" i="33"/>
  <c r="M125" i="33"/>
  <c r="N125" i="33"/>
  <c r="I125" i="33"/>
  <c r="F125" i="33"/>
  <c r="R125" i="33"/>
  <c r="K125" i="33"/>
  <c r="J125" i="33"/>
  <c r="E125" i="33"/>
  <c r="S121" i="33"/>
  <c r="O121" i="33"/>
  <c r="Q121" i="33"/>
  <c r="M121" i="33"/>
  <c r="R121" i="33"/>
  <c r="I121" i="33"/>
  <c r="F121" i="33"/>
  <c r="N121" i="33"/>
  <c r="K121" i="33"/>
  <c r="G121" i="33"/>
  <c r="S117" i="33"/>
  <c r="O117" i="33"/>
  <c r="Q117" i="33"/>
  <c r="M117" i="33"/>
  <c r="N117" i="33"/>
  <c r="I117" i="33"/>
  <c r="F117" i="33"/>
  <c r="R117" i="33"/>
  <c r="K117" i="33"/>
  <c r="J117" i="33"/>
  <c r="E117" i="33"/>
  <c r="S113" i="33"/>
  <c r="O113" i="33"/>
  <c r="Q113" i="33"/>
  <c r="M113" i="33"/>
  <c r="R113" i="33"/>
  <c r="I113" i="33"/>
  <c r="F113" i="33"/>
  <c r="N113" i="33"/>
  <c r="K113" i="33"/>
  <c r="G113" i="33"/>
  <c r="S109" i="33"/>
  <c r="O109" i="33"/>
  <c r="Q109" i="33"/>
  <c r="M109" i="33"/>
  <c r="N109" i="33"/>
  <c r="I109" i="33"/>
  <c r="F109" i="33"/>
  <c r="R109" i="33"/>
  <c r="K109" i="33"/>
  <c r="J109" i="33"/>
  <c r="E109" i="33"/>
  <c r="S105" i="33"/>
  <c r="O105" i="33"/>
  <c r="Q105" i="33"/>
  <c r="M105" i="33"/>
  <c r="R105" i="33"/>
  <c r="I105" i="33"/>
  <c r="N105" i="33"/>
  <c r="K105" i="33"/>
  <c r="F105" i="33"/>
  <c r="E105" i="33"/>
  <c r="S101" i="33"/>
  <c r="O101" i="33"/>
  <c r="Q101" i="33"/>
  <c r="M101" i="33"/>
  <c r="N101" i="33"/>
  <c r="I101" i="33"/>
  <c r="R101" i="33"/>
  <c r="K101" i="33"/>
  <c r="F101" i="33"/>
  <c r="J101" i="33"/>
  <c r="E101" i="33"/>
  <c r="G101" i="33"/>
  <c r="S97" i="33"/>
  <c r="O97" i="33"/>
  <c r="Q97" i="33"/>
  <c r="M97" i="33"/>
  <c r="R97" i="33"/>
  <c r="I97" i="33"/>
  <c r="N97" i="33"/>
  <c r="K97" i="33"/>
  <c r="F97" i="33"/>
  <c r="G97" i="33"/>
  <c r="S93" i="33"/>
  <c r="O93" i="33"/>
  <c r="Q93" i="33"/>
  <c r="M93" i="33"/>
  <c r="N93" i="33"/>
  <c r="I93" i="33"/>
  <c r="R93" i="33"/>
  <c r="K93" i="33"/>
  <c r="F93" i="33"/>
  <c r="J93" i="33"/>
  <c r="S89" i="33"/>
  <c r="O89" i="33"/>
  <c r="Q89" i="33"/>
  <c r="M89" i="33"/>
  <c r="R89" i="33"/>
  <c r="I89" i="33"/>
  <c r="N89" i="33"/>
  <c r="K89" i="33"/>
  <c r="F89" i="33"/>
  <c r="E89" i="33"/>
  <c r="S85" i="33"/>
  <c r="O85" i="33"/>
  <c r="Q85" i="33"/>
  <c r="M85" i="33"/>
  <c r="N85" i="33"/>
  <c r="I85" i="33"/>
  <c r="R85" i="33"/>
  <c r="K85" i="33"/>
  <c r="F85" i="33"/>
  <c r="J85" i="33"/>
  <c r="S81" i="33"/>
  <c r="O81" i="33"/>
  <c r="Q81" i="33"/>
  <c r="M81" i="33"/>
  <c r="R81" i="33"/>
  <c r="I81" i="33"/>
  <c r="N81" i="33"/>
  <c r="K81" i="33"/>
  <c r="F81" i="33"/>
  <c r="E81" i="33"/>
  <c r="G81" i="33"/>
  <c r="S77" i="33"/>
  <c r="O77" i="33"/>
  <c r="Q77" i="33"/>
  <c r="M77" i="33"/>
  <c r="N77" i="33"/>
  <c r="I77" i="33"/>
  <c r="R77" i="33"/>
  <c r="K77" i="33"/>
  <c r="F77" i="33"/>
  <c r="J77" i="33"/>
  <c r="S73" i="33"/>
  <c r="O73" i="33"/>
  <c r="Q73" i="33"/>
  <c r="M73" i="33"/>
  <c r="R73" i="33"/>
  <c r="I73" i="33"/>
  <c r="N73" i="33"/>
  <c r="K73" i="33"/>
  <c r="F73" i="33"/>
  <c r="E73" i="33"/>
  <c r="G73" i="33"/>
  <c r="S69" i="33"/>
  <c r="O69" i="33"/>
  <c r="Q69" i="33"/>
  <c r="M69" i="33"/>
  <c r="N69" i="33"/>
  <c r="I69" i="33"/>
  <c r="R69" i="33"/>
  <c r="K69" i="33"/>
  <c r="F69" i="33"/>
  <c r="J69" i="33"/>
  <c r="S65" i="33"/>
  <c r="O65" i="33"/>
  <c r="Q65" i="33"/>
  <c r="M65" i="33"/>
  <c r="R65" i="33"/>
  <c r="I65" i="33"/>
  <c r="N65" i="33"/>
  <c r="K65" i="33"/>
  <c r="F65" i="33"/>
  <c r="E65" i="33"/>
  <c r="G65" i="33"/>
  <c r="S61" i="33"/>
  <c r="O61" i="33"/>
  <c r="Q61" i="33"/>
  <c r="M61" i="33"/>
  <c r="N61" i="33"/>
  <c r="I61" i="33"/>
  <c r="R61" i="33"/>
  <c r="K61" i="33"/>
  <c r="F61" i="33"/>
  <c r="J61" i="33"/>
  <c r="S57" i="33"/>
  <c r="O57" i="33"/>
  <c r="Q57" i="33"/>
  <c r="M57" i="33"/>
  <c r="R57" i="33"/>
  <c r="I57" i="33"/>
  <c r="N57" i="33"/>
  <c r="K57" i="33"/>
  <c r="F57" i="33"/>
  <c r="E57" i="33"/>
  <c r="G57" i="33"/>
  <c r="S53" i="33"/>
  <c r="O53" i="33"/>
  <c r="Q53" i="33"/>
  <c r="M53" i="33"/>
  <c r="N53" i="33"/>
  <c r="I53" i="33"/>
  <c r="R53" i="33"/>
  <c r="K53" i="33"/>
  <c r="F53" i="33"/>
  <c r="J53" i="33"/>
  <c r="S49" i="33"/>
  <c r="O49" i="33"/>
  <c r="Q49" i="33"/>
  <c r="M49" i="33"/>
  <c r="R49" i="33"/>
  <c r="I49" i="33"/>
  <c r="N49" i="33"/>
  <c r="K49" i="33"/>
  <c r="F49" i="33"/>
  <c r="E49" i="33"/>
  <c r="G49" i="33"/>
  <c r="S45" i="33"/>
  <c r="O45" i="33"/>
  <c r="Q45" i="33"/>
  <c r="M45" i="33"/>
  <c r="N45" i="33"/>
  <c r="I45" i="33"/>
  <c r="R45" i="33"/>
  <c r="K45" i="33"/>
  <c r="F45" i="33"/>
  <c r="J45" i="33"/>
  <c r="S41" i="33"/>
  <c r="O41" i="33"/>
  <c r="Q41" i="33"/>
  <c r="M41" i="33"/>
  <c r="R41" i="33"/>
  <c r="I41" i="33"/>
  <c r="N41" i="33"/>
  <c r="K41" i="33"/>
  <c r="F41" i="33"/>
  <c r="E41" i="33"/>
  <c r="G41" i="33"/>
  <c r="S37" i="33"/>
  <c r="O37" i="33"/>
  <c r="Q37" i="33"/>
  <c r="M37" i="33"/>
  <c r="N37" i="33"/>
  <c r="I37" i="33"/>
  <c r="R37" i="33"/>
  <c r="K37" i="33"/>
  <c r="F37" i="33"/>
  <c r="J37" i="33"/>
  <c r="S33" i="33"/>
  <c r="O33" i="33"/>
  <c r="Q33" i="33"/>
  <c r="M33" i="33"/>
  <c r="R33" i="33"/>
  <c r="I33" i="33"/>
  <c r="N33" i="33"/>
  <c r="K33" i="33"/>
  <c r="F33" i="33"/>
  <c r="E33" i="33"/>
  <c r="G33" i="33"/>
  <c r="S29" i="33"/>
  <c r="O29" i="33"/>
  <c r="Q29" i="33"/>
  <c r="M29" i="33"/>
  <c r="N29" i="33"/>
  <c r="I29" i="33"/>
  <c r="R29" i="33"/>
  <c r="K29" i="33"/>
  <c r="F29" i="33"/>
  <c r="J29" i="33"/>
  <c r="S25" i="33"/>
  <c r="O25" i="33"/>
  <c r="Q25" i="33"/>
  <c r="M25" i="33"/>
  <c r="R25" i="33"/>
  <c r="I25" i="33"/>
  <c r="N25" i="33"/>
  <c r="K25" i="33"/>
  <c r="F25" i="33"/>
  <c r="E25" i="33"/>
  <c r="G25" i="33"/>
  <c r="S21" i="33"/>
  <c r="O21" i="33"/>
  <c r="Q21" i="33"/>
  <c r="M21" i="33"/>
  <c r="N21" i="33"/>
  <c r="I21" i="33"/>
  <c r="R21" i="33"/>
  <c r="K21" i="33"/>
  <c r="F21" i="33"/>
  <c r="J21" i="33"/>
  <c r="S17" i="33"/>
  <c r="O17" i="33"/>
  <c r="Q17" i="33"/>
  <c r="M17" i="33"/>
  <c r="R17" i="33"/>
  <c r="I17" i="33"/>
  <c r="N17" i="33"/>
  <c r="K17" i="33"/>
  <c r="F17" i="33"/>
  <c r="E17" i="33"/>
  <c r="G17" i="33"/>
  <c r="E11" i="33"/>
  <c r="E106" i="33"/>
  <c r="E99" i="33"/>
  <c r="F95" i="33"/>
  <c r="G91" i="33"/>
  <c r="E83" i="33"/>
  <c r="G77" i="33"/>
  <c r="E67" i="33"/>
  <c r="G61" i="33"/>
  <c r="E51" i="33"/>
  <c r="G45" i="33"/>
  <c r="E35" i="33"/>
  <c r="G29" i="33"/>
  <c r="E19" i="33"/>
  <c r="G131" i="33"/>
  <c r="E121" i="33"/>
  <c r="G115" i="33"/>
  <c r="J119" i="33"/>
  <c r="J103" i="33"/>
  <c r="J87" i="33"/>
  <c r="I82" i="33"/>
  <c r="J71" i="33"/>
  <c r="J41" i="33"/>
  <c r="K30" i="33"/>
  <c r="N111" i="33"/>
  <c r="N83" i="33"/>
  <c r="N55" i="33"/>
  <c r="M26" i="33"/>
  <c r="Q94" i="33"/>
  <c r="F131" i="27"/>
  <c r="J41" i="27"/>
  <c r="N69" i="27"/>
  <c r="R147" i="27"/>
  <c r="S147" i="27"/>
  <c r="M147" i="27"/>
  <c r="O147" i="27"/>
  <c r="N147" i="27"/>
  <c r="J147" i="27"/>
  <c r="K147" i="27"/>
  <c r="G147" i="27"/>
  <c r="Q147" i="27"/>
  <c r="E147" i="27"/>
  <c r="I147" i="27"/>
  <c r="F147" i="27"/>
  <c r="R139" i="27"/>
  <c r="S139" i="27"/>
  <c r="M139" i="27"/>
  <c r="O139" i="27"/>
  <c r="N139" i="27"/>
  <c r="J139" i="27"/>
  <c r="K139" i="27"/>
  <c r="G139" i="27"/>
  <c r="E139" i="27"/>
  <c r="F139" i="27"/>
  <c r="Q139" i="27"/>
  <c r="R135" i="27"/>
  <c r="M135" i="27"/>
  <c r="S135" i="27"/>
  <c r="O135" i="27"/>
  <c r="Q135" i="27"/>
  <c r="J135" i="27"/>
  <c r="N135" i="27"/>
  <c r="G135" i="27"/>
  <c r="K135" i="27"/>
  <c r="E135" i="27"/>
  <c r="I135" i="27"/>
  <c r="F135" i="27"/>
  <c r="R123" i="27"/>
  <c r="S123" i="27"/>
  <c r="M123" i="27"/>
  <c r="O123" i="27"/>
  <c r="N123" i="27"/>
  <c r="J123" i="27"/>
  <c r="K123" i="27"/>
  <c r="G123" i="27"/>
  <c r="E123" i="27"/>
  <c r="Q123" i="27"/>
  <c r="F123" i="27"/>
  <c r="I123" i="27"/>
  <c r="R119" i="27"/>
  <c r="M119" i="27"/>
  <c r="S119" i="27"/>
  <c r="O119" i="27"/>
  <c r="Q119" i="27"/>
  <c r="J119" i="27"/>
  <c r="N119" i="27"/>
  <c r="G119" i="27"/>
  <c r="K119" i="27"/>
  <c r="E119" i="27"/>
  <c r="I119" i="27"/>
  <c r="F119" i="27"/>
  <c r="R111" i="27"/>
  <c r="M111" i="27"/>
  <c r="S111" i="27"/>
  <c r="O111" i="27"/>
  <c r="J111" i="27"/>
  <c r="Q111" i="27"/>
  <c r="N111" i="27"/>
  <c r="G111" i="27"/>
  <c r="K111" i="27"/>
  <c r="E111" i="27"/>
  <c r="I111" i="27"/>
  <c r="F111" i="27"/>
  <c r="R103" i="27"/>
  <c r="M103" i="27"/>
  <c r="S103" i="27"/>
  <c r="O103" i="27"/>
  <c r="Q103" i="27"/>
  <c r="J103" i="27"/>
  <c r="N103" i="27"/>
  <c r="G103" i="27"/>
  <c r="K103" i="27"/>
  <c r="E103" i="27"/>
  <c r="I103" i="27"/>
  <c r="R95" i="27"/>
  <c r="M95" i="27"/>
  <c r="S95" i="27"/>
  <c r="O95" i="27"/>
  <c r="J95" i="27"/>
  <c r="Q95" i="27"/>
  <c r="N95" i="27"/>
  <c r="G95" i="27"/>
  <c r="K95" i="27"/>
  <c r="E95" i="27"/>
  <c r="I95" i="27"/>
  <c r="Q87" i="27"/>
  <c r="S87" i="27"/>
  <c r="R87" i="27"/>
  <c r="M87" i="27"/>
  <c r="O87" i="27"/>
  <c r="J87" i="27"/>
  <c r="N87" i="27"/>
  <c r="E87" i="27"/>
  <c r="K87" i="27"/>
  <c r="G87" i="27"/>
  <c r="I87" i="27"/>
  <c r="F87" i="27"/>
  <c r="Q79" i="27"/>
  <c r="S79" i="27"/>
  <c r="R79" i="27"/>
  <c r="M79" i="27"/>
  <c r="O79" i="27"/>
  <c r="J79" i="27"/>
  <c r="N79" i="27"/>
  <c r="G79" i="27"/>
  <c r="K79" i="27"/>
  <c r="E79" i="27"/>
  <c r="I79" i="27"/>
  <c r="Q71" i="27"/>
  <c r="S71" i="27"/>
  <c r="R71" i="27"/>
  <c r="M71" i="27"/>
  <c r="O71" i="27"/>
  <c r="J71" i="27"/>
  <c r="N71" i="27"/>
  <c r="E71" i="27"/>
  <c r="K71" i="27"/>
  <c r="G71" i="27"/>
  <c r="F71" i="27"/>
  <c r="I71" i="27"/>
  <c r="Q63" i="27"/>
  <c r="S63" i="27"/>
  <c r="R63" i="27"/>
  <c r="M63" i="27"/>
  <c r="I63" i="27"/>
  <c r="O63" i="27"/>
  <c r="K63" i="27"/>
  <c r="J63" i="27"/>
  <c r="N63" i="27"/>
  <c r="G63" i="27"/>
  <c r="E63" i="27"/>
  <c r="F63" i="27"/>
  <c r="S142" i="27"/>
  <c r="Q142" i="27"/>
  <c r="R142" i="27"/>
  <c r="N142" i="27"/>
  <c r="M142" i="27"/>
  <c r="I142" i="27"/>
  <c r="K142" i="27"/>
  <c r="J142" i="27"/>
  <c r="F142" i="27"/>
  <c r="O142" i="27"/>
  <c r="G142" i="27"/>
  <c r="E142" i="27"/>
  <c r="S138" i="27"/>
  <c r="Q138" i="27"/>
  <c r="R138" i="27"/>
  <c r="N138" i="27"/>
  <c r="I138" i="27"/>
  <c r="M138" i="27"/>
  <c r="K138" i="27"/>
  <c r="F138" i="27"/>
  <c r="J138" i="27"/>
  <c r="G138" i="27"/>
  <c r="O138" i="27"/>
  <c r="S134" i="27"/>
  <c r="Q134" i="27"/>
  <c r="R134" i="27"/>
  <c r="N134" i="27"/>
  <c r="M134" i="27"/>
  <c r="I134" i="27"/>
  <c r="K134" i="27"/>
  <c r="O134" i="27"/>
  <c r="J134" i="27"/>
  <c r="F134" i="27"/>
  <c r="G134" i="27"/>
  <c r="E134" i="27"/>
  <c r="S126" i="27"/>
  <c r="Q126" i="27"/>
  <c r="R126" i="27"/>
  <c r="N126" i="27"/>
  <c r="M126" i="27"/>
  <c r="I126" i="27"/>
  <c r="K126" i="27"/>
  <c r="J126" i="27"/>
  <c r="F126" i="27"/>
  <c r="O126" i="27"/>
  <c r="G126" i="27"/>
  <c r="E126" i="27"/>
  <c r="S122" i="27"/>
  <c r="Q122" i="27"/>
  <c r="R122" i="27"/>
  <c r="N122" i="27"/>
  <c r="I122" i="27"/>
  <c r="M122" i="27"/>
  <c r="K122" i="27"/>
  <c r="F122" i="27"/>
  <c r="J122" i="27"/>
  <c r="G122" i="27"/>
  <c r="O122" i="27"/>
  <c r="E122" i="27"/>
  <c r="Q114" i="27"/>
  <c r="S114" i="27"/>
  <c r="R114" i="27"/>
  <c r="N114" i="27"/>
  <c r="I114" i="27"/>
  <c r="M114" i="27"/>
  <c r="K114" i="27"/>
  <c r="F114" i="27"/>
  <c r="J114" i="27"/>
  <c r="O114" i="27"/>
  <c r="G114" i="27"/>
  <c r="E114" i="27"/>
  <c r="Q110" i="27"/>
  <c r="S110" i="27"/>
  <c r="R110" i="27"/>
  <c r="N110" i="27"/>
  <c r="M110" i="27"/>
  <c r="I110" i="27"/>
  <c r="K110" i="27"/>
  <c r="J110" i="27"/>
  <c r="F110" i="27"/>
  <c r="O110" i="27"/>
  <c r="G110" i="27"/>
  <c r="Q106" i="27"/>
  <c r="S106" i="27"/>
  <c r="R106" i="27"/>
  <c r="N106" i="27"/>
  <c r="I106" i="27"/>
  <c r="M106" i="27"/>
  <c r="K106" i="27"/>
  <c r="F106" i="27"/>
  <c r="J106" i="27"/>
  <c r="G106" i="27"/>
  <c r="E106" i="27"/>
  <c r="O106" i="27"/>
  <c r="Q102" i="27"/>
  <c r="S102" i="27"/>
  <c r="R102" i="27"/>
  <c r="N102" i="27"/>
  <c r="M102" i="27"/>
  <c r="I102" i="27"/>
  <c r="K102" i="27"/>
  <c r="O102" i="27"/>
  <c r="J102" i="27"/>
  <c r="F102" i="27"/>
  <c r="G102" i="27"/>
  <c r="E102" i="27"/>
  <c r="Q98" i="27"/>
  <c r="S98" i="27"/>
  <c r="R98" i="27"/>
  <c r="N98" i="27"/>
  <c r="I98" i="27"/>
  <c r="M98" i="27"/>
  <c r="K98" i="27"/>
  <c r="F98" i="27"/>
  <c r="J98" i="27"/>
  <c r="O98" i="27"/>
  <c r="G98" i="27"/>
  <c r="E98" i="27"/>
  <c r="Q90" i="27"/>
  <c r="S90" i="27"/>
  <c r="N90" i="27"/>
  <c r="I90" i="27"/>
  <c r="R90" i="27"/>
  <c r="M90" i="27"/>
  <c r="K90" i="27"/>
  <c r="F90" i="27"/>
  <c r="J90" i="27"/>
  <c r="G90" i="27"/>
  <c r="O90" i="27"/>
  <c r="E90" i="27"/>
  <c r="Q86" i="27"/>
  <c r="S86" i="27"/>
  <c r="R86" i="27"/>
  <c r="N86" i="27"/>
  <c r="M86" i="27"/>
  <c r="I86" i="27"/>
  <c r="K86" i="27"/>
  <c r="G86" i="27"/>
  <c r="O86" i="27"/>
  <c r="J86" i="27"/>
  <c r="E86" i="27"/>
  <c r="F86" i="27"/>
  <c r="Q78" i="27"/>
  <c r="S78" i="27"/>
  <c r="R78" i="27"/>
  <c r="N78" i="27"/>
  <c r="M78" i="27"/>
  <c r="I78" i="27"/>
  <c r="K78" i="27"/>
  <c r="G78" i="27"/>
  <c r="J78" i="27"/>
  <c r="E78" i="27"/>
  <c r="O78" i="27"/>
  <c r="F78" i="27"/>
  <c r="Q74" i="27"/>
  <c r="S74" i="27"/>
  <c r="R74" i="27"/>
  <c r="N74" i="27"/>
  <c r="I74" i="27"/>
  <c r="M74" i="27"/>
  <c r="K74" i="27"/>
  <c r="G74" i="27"/>
  <c r="F74" i="27"/>
  <c r="J74" i="27"/>
  <c r="E74" i="27"/>
  <c r="O74" i="27"/>
  <c r="Q66" i="27"/>
  <c r="S66" i="27"/>
  <c r="R66" i="27"/>
  <c r="N66" i="27"/>
  <c r="I66" i="27"/>
  <c r="M66" i="27"/>
  <c r="K66" i="27"/>
  <c r="G66" i="27"/>
  <c r="J66" i="27"/>
  <c r="F66" i="27"/>
  <c r="O66" i="27"/>
  <c r="E66" i="27"/>
  <c r="Q62" i="27"/>
  <c r="S62" i="27"/>
  <c r="R62" i="27"/>
  <c r="N62" i="27"/>
  <c r="J62" i="27"/>
  <c r="M62" i="27"/>
  <c r="I62" i="27"/>
  <c r="G62" i="27"/>
  <c r="E62" i="27"/>
  <c r="O62" i="27"/>
  <c r="F62" i="27"/>
  <c r="K62" i="27"/>
  <c r="Q54" i="27"/>
  <c r="S54" i="27"/>
  <c r="R54" i="27"/>
  <c r="N54" i="27"/>
  <c r="J54" i="27"/>
  <c r="M54" i="27"/>
  <c r="I54" i="27"/>
  <c r="G54" i="27"/>
  <c r="O54" i="27"/>
  <c r="E54" i="27"/>
  <c r="K54" i="27"/>
  <c r="F54" i="27"/>
  <c r="Q50" i="27"/>
  <c r="S50" i="27"/>
  <c r="R50" i="27"/>
  <c r="N50" i="27"/>
  <c r="J50" i="27"/>
  <c r="I50" i="27"/>
  <c r="M50" i="27"/>
  <c r="G50" i="27"/>
  <c r="K50" i="27"/>
  <c r="F50" i="27"/>
  <c r="O50" i="27"/>
  <c r="E50" i="27"/>
  <c r="Q46" i="27"/>
  <c r="S46" i="27"/>
  <c r="R46" i="27"/>
  <c r="N46" i="27"/>
  <c r="J46" i="27"/>
  <c r="M46" i="27"/>
  <c r="I46" i="27"/>
  <c r="G46" i="27"/>
  <c r="E46" i="27"/>
  <c r="O46" i="27"/>
  <c r="F46" i="27"/>
  <c r="K46" i="27"/>
  <c r="Q38" i="27"/>
  <c r="S38" i="27"/>
  <c r="R38" i="27"/>
  <c r="N38" i="27"/>
  <c r="J38" i="27"/>
  <c r="M38" i="27"/>
  <c r="I38" i="27"/>
  <c r="G38" i="27"/>
  <c r="O38" i="27"/>
  <c r="E38" i="27"/>
  <c r="K38" i="27"/>
  <c r="F38" i="27"/>
  <c r="Q34" i="27"/>
  <c r="S34" i="27"/>
  <c r="R34" i="27"/>
  <c r="N34" i="27"/>
  <c r="J34" i="27"/>
  <c r="I34" i="27"/>
  <c r="E34" i="27"/>
  <c r="M34" i="27"/>
  <c r="G34" i="27"/>
  <c r="F34" i="27"/>
  <c r="K34" i="27"/>
  <c r="O34" i="27"/>
  <c r="Q30" i="27"/>
  <c r="S30" i="27"/>
  <c r="R30" i="27"/>
  <c r="N30" i="27"/>
  <c r="J30" i="27"/>
  <c r="M30" i="27"/>
  <c r="E30" i="27"/>
  <c r="I30" i="27"/>
  <c r="G30" i="27"/>
  <c r="O30" i="27"/>
  <c r="F30" i="27"/>
  <c r="K30" i="27"/>
  <c r="Q26" i="27"/>
  <c r="S26" i="27"/>
  <c r="R26" i="27"/>
  <c r="N26" i="27"/>
  <c r="J26" i="27"/>
  <c r="I26" i="27"/>
  <c r="E26" i="27"/>
  <c r="M26" i="27"/>
  <c r="G26" i="27"/>
  <c r="K26" i="27"/>
  <c r="F26" i="27"/>
  <c r="O26" i="27"/>
  <c r="Q14" i="27"/>
  <c r="S14" i="27"/>
  <c r="R14" i="27"/>
  <c r="N14" i="27"/>
  <c r="J14" i="27"/>
  <c r="M14" i="27"/>
  <c r="E14" i="27"/>
  <c r="I14" i="27"/>
  <c r="G14" i="27"/>
  <c r="O14" i="27"/>
  <c r="F14" i="27"/>
  <c r="R130" i="33"/>
  <c r="N130" i="33"/>
  <c r="J130" i="33"/>
  <c r="G130" i="33"/>
  <c r="S130" i="33"/>
  <c r="E130" i="33"/>
  <c r="Q130" i="33"/>
  <c r="K130" i="33"/>
  <c r="M130" i="33"/>
  <c r="F130" i="33"/>
  <c r="R126" i="33"/>
  <c r="N126" i="33"/>
  <c r="S126" i="33"/>
  <c r="J126" i="33"/>
  <c r="G126" i="33"/>
  <c r="O126" i="33"/>
  <c r="E126" i="33"/>
  <c r="Q126" i="33"/>
  <c r="I126" i="33"/>
  <c r="R122" i="33"/>
  <c r="N122" i="33"/>
  <c r="O122" i="33"/>
  <c r="J122" i="33"/>
  <c r="G122" i="33"/>
  <c r="S122" i="33"/>
  <c r="E122" i="33"/>
  <c r="M122" i="33"/>
  <c r="K122" i="33"/>
  <c r="F122" i="33"/>
  <c r="R114" i="33"/>
  <c r="N114" i="33"/>
  <c r="O114" i="33"/>
  <c r="J114" i="33"/>
  <c r="G114" i="33"/>
  <c r="S114" i="33"/>
  <c r="E114" i="33"/>
  <c r="Q114" i="33"/>
  <c r="K114" i="33"/>
  <c r="F114" i="33"/>
  <c r="M114" i="33"/>
  <c r="R110" i="33"/>
  <c r="N110" i="33"/>
  <c r="S110" i="33"/>
  <c r="J110" i="33"/>
  <c r="G110" i="33"/>
  <c r="O110" i="33"/>
  <c r="E110" i="33"/>
  <c r="M110" i="33"/>
  <c r="I110" i="33"/>
  <c r="Q110" i="33"/>
  <c r="R102" i="33"/>
  <c r="N102" i="33"/>
  <c r="S102" i="33"/>
  <c r="J102" i="33"/>
  <c r="O102" i="33"/>
  <c r="G102" i="33"/>
  <c r="M102" i="33"/>
  <c r="I102" i="33"/>
  <c r="Q102" i="33"/>
  <c r="R98" i="33"/>
  <c r="N98" i="33"/>
  <c r="O98" i="33"/>
  <c r="J98" i="33"/>
  <c r="S98" i="33"/>
  <c r="G98" i="33"/>
  <c r="Q98" i="33"/>
  <c r="K98" i="33"/>
  <c r="E98" i="33"/>
  <c r="R90" i="33"/>
  <c r="N90" i="33"/>
  <c r="O90" i="33"/>
  <c r="J90" i="33"/>
  <c r="S90" i="33"/>
  <c r="G90" i="33"/>
  <c r="Q90" i="33"/>
  <c r="K90" i="33"/>
  <c r="F90" i="33"/>
  <c r="R86" i="33"/>
  <c r="N86" i="33"/>
  <c r="S86" i="33"/>
  <c r="J86" i="33"/>
  <c r="E86" i="33"/>
  <c r="O86" i="33"/>
  <c r="G86" i="33"/>
  <c r="M86" i="33"/>
  <c r="F86" i="33"/>
  <c r="I86" i="33"/>
  <c r="R78" i="33"/>
  <c r="N78" i="33"/>
  <c r="S78" i="33"/>
  <c r="J78" i="33"/>
  <c r="E78" i="33"/>
  <c r="O78" i="33"/>
  <c r="G78" i="33"/>
  <c r="F78" i="33"/>
  <c r="Q78" i="33"/>
  <c r="I78" i="33"/>
  <c r="M78" i="33"/>
  <c r="R74" i="33"/>
  <c r="N74" i="33"/>
  <c r="O74" i="33"/>
  <c r="J74" i="33"/>
  <c r="E74" i="33"/>
  <c r="S74" i="33"/>
  <c r="G74" i="33"/>
  <c r="K74" i="33"/>
  <c r="M74" i="33"/>
  <c r="Q74" i="33"/>
  <c r="R66" i="33"/>
  <c r="N66" i="33"/>
  <c r="O66" i="33"/>
  <c r="J66" i="33"/>
  <c r="E66" i="33"/>
  <c r="S66" i="33"/>
  <c r="G66" i="33"/>
  <c r="Q66" i="33"/>
  <c r="M66" i="33"/>
  <c r="K66" i="33"/>
  <c r="R62" i="33"/>
  <c r="N62" i="33"/>
  <c r="S62" i="33"/>
  <c r="J62" i="33"/>
  <c r="E62" i="33"/>
  <c r="O62" i="33"/>
  <c r="G62" i="33"/>
  <c r="Q62" i="33"/>
  <c r="F62" i="33"/>
  <c r="I62" i="33"/>
  <c r="R54" i="33"/>
  <c r="N54" i="33"/>
  <c r="S54" i="33"/>
  <c r="J54" i="33"/>
  <c r="E54" i="33"/>
  <c r="O54" i="33"/>
  <c r="G54" i="33"/>
  <c r="M54" i="33"/>
  <c r="Q54" i="33"/>
  <c r="F54" i="33"/>
  <c r="I54" i="33"/>
  <c r="R50" i="33"/>
  <c r="N50" i="33"/>
  <c r="O50" i="33"/>
  <c r="J50" i="33"/>
  <c r="E50" i="33"/>
  <c r="S50" i="33"/>
  <c r="G50" i="33"/>
  <c r="Q50" i="33"/>
  <c r="K50" i="33"/>
  <c r="M50" i="33"/>
  <c r="I50" i="33"/>
  <c r="R42" i="33"/>
  <c r="N42" i="33"/>
  <c r="O42" i="33"/>
  <c r="J42" i="33"/>
  <c r="E42" i="33"/>
  <c r="S42" i="33"/>
  <c r="G42" i="33"/>
  <c r="K42" i="33"/>
  <c r="Q42" i="33"/>
  <c r="M42" i="33"/>
  <c r="I42" i="33"/>
  <c r="R38" i="33"/>
  <c r="N38" i="33"/>
  <c r="S38" i="33"/>
  <c r="J38" i="33"/>
  <c r="E38" i="33"/>
  <c r="O38" i="33"/>
  <c r="G38" i="33"/>
  <c r="M38" i="33"/>
  <c r="F38" i="33"/>
  <c r="I38" i="33"/>
  <c r="Q38" i="33"/>
  <c r="Q148" i="27"/>
  <c r="S148" i="27"/>
  <c r="N148" i="27"/>
  <c r="K148" i="27"/>
  <c r="R148" i="27"/>
  <c r="O148" i="27"/>
  <c r="I148" i="27"/>
  <c r="M148" i="27"/>
  <c r="F148" i="27"/>
  <c r="J148" i="27"/>
  <c r="E148" i="27"/>
  <c r="G148" i="27"/>
  <c r="Q144" i="27"/>
  <c r="S144" i="27"/>
  <c r="N144" i="27"/>
  <c r="O144" i="27"/>
  <c r="K144" i="27"/>
  <c r="I144" i="27"/>
  <c r="F144" i="27"/>
  <c r="R144" i="27"/>
  <c r="E144" i="27"/>
  <c r="M144" i="27"/>
  <c r="G144" i="27"/>
  <c r="J144" i="27"/>
  <c r="Q140" i="27"/>
  <c r="S140" i="27"/>
  <c r="N140" i="27"/>
  <c r="R140" i="27"/>
  <c r="K140" i="27"/>
  <c r="O140" i="27"/>
  <c r="I140" i="27"/>
  <c r="M140" i="27"/>
  <c r="F140" i="27"/>
  <c r="E140" i="27"/>
  <c r="J140" i="27"/>
  <c r="G140" i="27"/>
  <c r="Q136" i="27"/>
  <c r="S136" i="27"/>
  <c r="N136" i="27"/>
  <c r="O136" i="27"/>
  <c r="K136" i="27"/>
  <c r="I136" i="27"/>
  <c r="R136" i="27"/>
  <c r="F136" i="27"/>
  <c r="M136" i="27"/>
  <c r="E136" i="27"/>
  <c r="J136" i="27"/>
  <c r="G136" i="27"/>
  <c r="Q132" i="27"/>
  <c r="S132" i="27"/>
  <c r="N132" i="27"/>
  <c r="K132" i="27"/>
  <c r="R132" i="27"/>
  <c r="O132" i="27"/>
  <c r="I132" i="27"/>
  <c r="M132" i="27"/>
  <c r="F132" i="27"/>
  <c r="J132" i="27"/>
  <c r="E132" i="27"/>
  <c r="G132" i="27"/>
  <c r="Q128" i="27"/>
  <c r="S128" i="27"/>
  <c r="N128" i="27"/>
  <c r="O128" i="27"/>
  <c r="K128" i="27"/>
  <c r="I128" i="27"/>
  <c r="F128" i="27"/>
  <c r="E128" i="27"/>
  <c r="G128" i="27"/>
  <c r="R128" i="27"/>
  <c r="J128" i="27"/>
  <c r="Q124" i="27"/>
  <c r="S124" i="27"/>
  <c r="N124" i="27"/>
  <c r="R124" i="27"/>
  <c r="K124" i="27"/>
  <c r="O124" i="27"/>
  <c r="I124" i="27"/>
  <c r="M124" i="27"/>
  <c r="F124" i="27"/>
  <c r="E124" i="27"/>
  <c r="J124" i="27"/>
  <c r="S120" i="27"/>
  <c r="Q120" i="27"/>
  <c r="N120" i="27"/>
  <c r="O120" i="27"/>
  <c r="K120" i="27"/>
  <c r="I120" i="27"/>
  <c r="R120" i="27"/>
  <c r="F120" i="27"/>
  <c r="M120" i="27"/>
  <c r="E120" i="27"/>
  <c r="J120" i="27"/>
  <c r="G120" i="27"/>
  <c r="S116" i="27"/>
  <c r="Q116" i="27"/>
  <c r="N116" i="27"/>
  <c r="R116" i="27"/>
  <c r="K116" i="27"/>
  <c r="O116" i="27"/>
  <c r="I116" i="27"/>
  <c r="M116" i="27"/>
  <c r="F116" i="27"/>
  <c r="J116" i="27"/>
  <c r="E116" i="27"/>
  <c r="S112" i="27"/>
  <c r="Q112" i="27"/>
  <c r="N112" i="27"/>
  <c r="O112" i="27"/>
  <c r="K112" i="27"/>
  <c r="I112" i="27"/>
  <c r="F112" i="27"/>
  <c r="R112" i="27"/>
  <c r="E112" i="27"/>
  <c r="G112" i="27"/>
  <c r="M112" i="27"/>
  <c r="S108" i="27"/>
  <c r="Q108" i="27"/>
  <c r="N108" i="27"/>
  <c r="K108" i="27"/>
  <c r="R108" i="27"/>
  <c r="O108" i="27"/>
  <c r="I108" i="27"/>
  <c r="M108" i="27"/>
  <c r="F108" i="27"/>
  <c r="E108" i="27"/>
  <c r="J108" i="27"/>
  <c r="G108" i="27"/>
  <c r="S104" i="27"/>
  <c r="Q104" i="27"/>
  <c r="N104" i="27"/>
  <c r="O104" i="27"/>
  <c r="K104" i="27"/>
  <c r="I104" i="27"/>
  <c r="R104" i="27"/>
  <c r="F104" i="27"/>
  <c r="M104" i="27"/>
  <c r="E104" i="27"/>
  <c r="J104" i="27"/>
  <c r="G104" i="27"/>
  <c r="S100" i="27"/>
  <c r="Q100" i="27"/>
  <c r="N100" i="27"/>
  <c r="R100" i="27"/>
  <c r="K100" i="27"/>
  <c r="O100" i="27"/>
  <c r="I100" i="27"/>
  <c r="M100" i="27"/>
  <c r="F100" i="27"/>
  <c r="J100" i="27"/>
  <c r="E100" i="27"/>
  <c r="G100" i="27"/>
  <c r="S96" i="27"/>
  <c r="Q96" i="27"/>
  <c r="N96" i="27"/>
  <c r="O96" i="27"/>
  <c r="K96" i="27"/>
  <c r="I96" i="27"/>
  <c r="F96" i="27"/>
  <c r="E96" i="27"/>
  <c r="R96" i="27"/>
  <c r="G96" i="27"/>
  <c r="R92" i="27"/>
  <c r="Q92" i="27"/>
  <c r="N92" i="27"/>
  <c r="S92" i="27"/>
  <c r="K92" i="27"/>
  <c r="O92" i="27"/>
  <c r="I92" i="27"/>
  <c r="M92" i="27"/>
  <c r="F92" i="27"/>
  <c r="E92" i="27"/>
  <c r="J92" i="27"/>
  <c r="G92" i="27"/>
  <c r="R88" i="27"/>
  <c r="S88" i="27"/>
  <c r="N88" i="27"/>
  <c r="Q88" i="27"/>
  <c r="O88" i="27"/>
  <c r="K88" i="27"/>
  <c r="I88" i="27"/>
  <c r="E88" i="27"/>
  <c r="G88" i="27"/>
  <c r="M88" i="27"/>
  <c r="J88" i="27"/>
  <c r="Q84" i="27"/>
  <c r="S84" i="27"/>
  <c r="R84" i="27"/>
  <c r="N84" i="27"/>
  <c r="K84" i="27"/>
  <c r="O84" i="27"/>
  <c r="I84" i="27"/>
  <c r="E84" i="27"/>
  <c r="M84" i="27"/>
  <c r="F84" i="27"/>
  <c r="J84" i="27"/>
  <c r="G84" i="27"/>
  <c r="Q80" i="27"/>
  <c r="S80" i="27"/>
  <c r="R80" i="27"/>
  <c r="N80" i="27"/>
  <c r="O80" i="27"/>
  <c r="K80" i="27"/>
  <c r="I80" i="27"/>
  <c r="E80" i="27"/>
  <c r="G80" i="27"/>
  <c r="F80" i="27"/>
  <c r="M80" i="27"/>
  <c r="J80" i="27"/>
  <c r="Q76" i="27"/>
  <c r="S76" i="27"/>
  <c r="R76" i="27"/>
  <c r="N76" i="27"/>
  <c r="K76" i="27"/>
  <c r="O76" i="27"/>
  <c r="I76" i="27"/>
  <c r="E76" i="27"/>
  <c r="M76" i="27"/>
  <c r="F76" i="27"/>
  <c r="J76" i="27"/>
  <c r="G76" i="27"/>
  <c r="Q72" i="27"/>
  <c r="S72" i="27"/>
  <c r="R72" i="27"/>
  <c r="N72" i="27"/>
  <c r="O72" i="27"/>
  <c r="K72" i="27"/>
  <c r="I72" i="27"/>
  <c r="E72" i="27"/>
  <c r="G72" i="27"/>
  <c r="M72" i="27"/>
  <c r="J72" i="27"/>
  <c r="F72" i="27"/>
  <c r="Q68" i="27"/>
  <c r="S68" i="27"/>
  <c r="R68" i="27"/>
  <c r="N68" i="27"/>
  <c r="K68" i="27"/>
  <c r="O68" i="27"/>
  <c r="I68" i="27"/>
  <c r="E68" i="27"/>
  <c r="M68" i="27"/>
  <c r="F68" i="27"/>
  <c r="J68" i="27"/>
  <c r="Q64" i="27"/>
  <c r="S64" i="27"/>
  <c r="R64" i="27"/>
  <c r="N64" i="27"/>
  <c r="J64" i="27"/>
  <c r="O64" i="27"/>
  <c r="K64" i="27"/>
  <c r="E64" i="27"/>
  <c r="I64" i="27"/>
  <c r="G64" i="27"/>
  <c r="F64" i="27"/>
  <c r="M64" i="27"/>
  <c r="Q60" i="27"/>
  <c r="S60" i="27"/>
  <c r="R60" i="27"/>
  <c r="N60" i="27"/>
  <c r="J60" i="27"/>
  <c r="K60" i="27"/>
  <c r="O60" i="27"/>
  <c r="E60" i="27"/>
  <c r="M60" i="27"/>
  <c r="F60" i="27"/>
  <c r="I60" i="27"/>
  <c r="G60" i="27"/>
  <c r="Q56" i="27"/>
  <c r="S56" i="27"/>
  <c r="R56" i="27"/>
  <c r="N56" i="27"/>
  <c r="J56" i="27"/>
  <c r="O56" i="27"/>
  <c r="K56" i="27"/>
  <c r="E56" i="27"/>
  <c r="G56" i="27"/>
  <c r="I56" i="27"/>
  <c r="M56" i="27"/>
  <c r="F56" i="27"/>
  <c r="Q52" i="27"/>
  <c r="S52" i="27"/>
  <c r="R52" i="27"/>
  <c r="N52" i="27"/>
  <c r="J52" i="27"/>
  <c r="K52" i="27"/>
  <c r="O52" i="27"/>
  <c r="E52" i="27"/>
  <c r="M52" i="27"/>
  <c r="F52" i="27"/>
  <c r="I52" i="27"/>
  <c r="G52" i="27"/>
  <c r="Q48" i="27"/>
  <c r="S48" i="27"/>
  <c r="R48" i="27"/>
  <c r="N48" i="27"/>
  <c r="J48" i="27"/>
  <c r="O48" i="27"/>
  <c r="K48" i="27"/>
  <c r="E48" i="27"/>
  <c r="I48" i="27"/>
  <c r="G48" i="27"/>
  <c r="F48" i="27"/>
  <c r="M48" i="27"/>
  <c r="Q44" i="27"/>
  <c r="S44" i="27"/>
  <c r="R44" i="27"/>
  <c r="N44" i="27"/>
  <c r="J44" i="27"/>
  <c r="K44" i="27"/>
  <c r="O44" i="27"/>
  <c r="E44" i="27"/>
  <c r="M44" i="27"/>
  <c r="F44" i="27"/>
  <c r="I44" i="27"/>
  <c r="G44" i="27"/>
  <c r="Q40" i="27"/>
  <c r="S40" i="27"/>
  <c r="R40" i="27"/>
  <c r="N40" i="27"/>
  <c r="J40" i="27"/>
  <c r="O40" i="27"/>
  <c r="K40" i="27"/>
  <c r="E40" i="27"/>
  <c r="G40" i="27"/>
  <c r="I40" i="27"/>
  <c r="M40" i="27"/>
  <c r="Q36" i="27"/>
  <c r="S36" i="27"/>
  <c r="R36" i="27"/>
  <c r="N36" i="27"/>
  <c r="J36" i="27"/>
  <c r="K36" i="27"/>
  <c r="G36" i="27"/>
  <c r="O36" i="27"/>
  <c r="E36" i="27"/>
  <c r="M36" i="27"/>
  <c r="F36" i="27"/>
  <c r="I36" i="27"/>
  <c r="Q32" i="27"/>
  <c r="S32" i="27"/>
  <c r="R32" i="27"/>
  <c r="N32" i="27"/>
  <c r="J32" i="27"/>
  <c r="O32" i="27"/>
  <c r="G32" i="27"/>
  <c r="K32" i="27"/>
  <c r="E32" i="27"/>
  <c r="I32" i="27"/>
  <c r="F32" i="27"/>
  <c r="M32" i="27"/>
  <c r="Q28" i="27"/>
  <c r="S28" i="27"/>
  <c r="R28" i="27"/>
  <c r="N28" i="27"/>
  <c r="J28" i="27"/>
  <c r="K28" i="27"/>
  <c r="G28" i="27"/>
  <c r="O28" i="27"/>
  <c r="E28" i="27"/>
  <c r="M28" i="27"/>
  <c r="I28" i="27"/>
  <c r="Q24" i="27"/>
  <c r="S24" i="27"/>
  <c r="R24" i="27"/>
  <c r="N24" i="27"/>
  <c r="J24" i="27"/>
  <c r="O24" i="27"/>
  <c r="G24" i="27"/>
  <c r="K24" i="27"/>
  <c r="E24" i="27"/>
  <c r="I24" i="27"/>
  <c r="F24" i="27"/>
  <c r="M24" i="27"/>
  <c r="Q20" i="27"/>
  <c r="S20" i="27"/>
  <c r="R20" i="27"/>
  <c r="N20" i="27"/>
  <c r="J20" i="27"/>
  <c r="K20" i="27"/>
  <c r="G20" i="27"/>
  <c r="O20" i="27"/>
  <c r="E20" i="27"/>
  <c r="M20" i="27"/>
  <c r="F20" i="27"/>
  <c r="I20" i="27"/>
  <c r="Q16" i="27"/>
  <c r="S16" i="27"/>
  <c r="R16" i="27"/>
  <c r="N16" i="27"/>
  <c r="J16" i="27"/>
  <c r="O16" i="27"/>
  <c r="G16" i="27"/>
  <c r="K16" i="27"/>
  <c r="E16" i="27"/>
  <c r="I16" i="27"/>
  <c r="F16" i="27"/>
  <c r="M16" i="27"/>
  <c r="Q12" i="27"/>
  <c r="S12" i="27"/>
  <c r="M12" i="27"/>
  <c r="R12" i="27"/>
  <c r="N12" i="27"/>
  <c r="J12" i="27"/>
  <c r="K12" i="27"/>
  <c r="G12" i="27"/>
  <c r="O12" i="27"/>
  <c r="E12" i="27"/>
  <c r="I12" i="27"/>
  <c r="F12" i="27"/>
  <c r="Q8" i="33"/>
  <c r="M8" i="33"/>
  <c r="I8" i="33"/>
  <c r="R128" i="33"/>
  <c r="N128" i="33"/>
  <c r="M128" i="33"/>
  <c r="E128" i="33"/>
  <c r="Q128" i="33"/>
  <c r="J128" i="33"/>
  <c r="G128" i="33"/>
  <c r="O128" i="33"/>
  <c r="I128" i="33"/>
  <c r="K128" i="33"/>
  <c r="R124" i="33"/>
  <c r="N124" i="33"/>
  <c r="Q124" i="33"/>
  <c r="E124" i="33"/>
  <c r="M124" i="33"/>
  <c r="J124" i="33"/>
  <c r="G124" i="33"/>
  <c r="S124" i="33"/>
  <c r="F124" i="33"/>
  <c r="O124" i="33"/>
  <c r="R120" i="33"/>
  <c r="N120" i="33"/>
  <c r="M120" i="33"/>
  <c r="E120" i="33"/>
  <c r="Q120" i="33"/>
  <c r="J120" i="33"/>
  <c r="G120" i="33"/>
  <c r="I120" i="33"/>
  <c r="S120" i="33"/>
  <c r="K120" i="33"/>
  <c r="O120" i="33"/>
  <c r="R116" i="33"/>
  <c r="N116" i="33"/>
  <c r="Q116" i="33"/>
  <c r="E116" i="33"/>
  <c r="M116" i="33"/>
  <c r="J116" i="33"/>
  <c r="G116" i="33"/>
  <c r="F116" i="33"/>
  <c r="O116" i="33"/>
  <c r="S116" i="33"/>
  <c r="R112" i="33"/>
  <c r="N112" i="33"/>
  <c r="M112" i="33"/>
  <c r="E112" i="33"/>
  <c r="Q112" i="33"/>
  <c r="J112" i="33"/>
  <c r="G112" i="33"/>
  <c r="O112" i="33"/>
  <c r="I112" i="33"/>
  <c r="S112" i="33"/>
  <c r="K112" i="33"/>
  <c r="R108" i="33"/>
  <c r="N108" i="33"/>
  <c r="Q108" i="33"/>
  <c r="E108" i="33"/>
  <c r="M108" i="33"/>
  <c r="J108" i="33"/>
  <c r="G108" i="33"/>
  <c r="S108" i="33"/>
  <c r="O108" i="33"/>
  <c r="F108" i="33"/>
  <c r="R104" i="33"/>
  <c r="N104" i="33"/>
  <c r="M104" i="33"/>
  <c r="Q104" i="33"/>
  <c r="J104" i="33"/>
  <c r="E104" i="33"/>
  <c r="S104" i="33"/>
  <c r="I104" i="33"/>
  <c r="G104" i="33"/>
  <c r="K104" i="33"/>
  <c r="R100" i="33"/>
  <c r="N100" i="33"/>
  <c r="Q100" i="33"/>
  <c r="M100" i="33"/>
  <c r="J100" i="33"/>
  <c r="E100" i="33"/>
  <c r="O100" i="33"/>
  <c r="R96" i="33"/>
  <c r="N96" i="33"/>
  <c r="M96" i="33"/>
  <c r="Q96" i="33"/>
  <c r="J96" i="33"/>
  <c r="E96" i="33"/>
  <c r="O96" i="33"/>
  <c r="S96" i="33"/>
  <c r="I96" i="33"/>
  <c r="K96" i="33"/>
  <c r="F96" i="33"/>
  <c r="R92" i="33"/>
  <c r="N92" i="33"/>
  <c r="Q92" i="33"/>
  <c r="M92" i="33"/>
  <c r="J92" i="33"/>
  <c r="E92" i="33"/>
  <c r="S92" i="33"/>
  <c r="F92" i="33"/>
  <c r="G92" i="33"/>
  <c r="O92" i="33"/>
  <c r="R88" i="33"/>
  <c r="N88" i="33"/>
  <c r="M88" i="33"/>
  <c r="Q88" i="33"/>
  <c r="J88" i="33"/>
  <c r="E88" i="33"/>
  <c r="I88" i="33"/>
  <c r="G88" i="33"/>
  <c r="O88" i="33"/>
  <c r="K88" i="33"/>
  <c r="S88" i="33"/>
  <c r="R84" i="33"/>
  <c r="N84" i="33"/>
  <c r="Q84" i="33"/>
  <c r="G84" i="33"/>
  <c r="M84" i="33"/>
  <c r="J84" i="33"/>
  <c r="E84" i="33"/>
  <c r="S84" i="33"/>
  <c r="F84" i="33"/>
  <c r="O84" i="33"/>
  <c r="R80" i="33"/>
  <c r="N80" i="33"/>
  <c r="M80" i="33"/>
  <c r="G80" i="33"/>
  <c r="Q80" i="33"/>
  <c r="J80" i="33"/>
  <c r="E80" i="33"/>
  <c r="O80" i="33"/>
  <c r="I80" i="33"/>
  <c r="K80" i="33"/>
  <c r="S80" i="33"/>
  <c r="R76" i="33"/>
  <c r="N76" i="33"/>
  <c r="Q76" i="33"/>
  <c r="G76" i="33"/>
  <c r="M76" i="33"/>
  <c r="J76" i="33"/>
  <c r="E76" i="33"/>
  <c r="S76" i="33"/>
  <c r="F76" i="33"/>
  <c r="R72" i="33"/>
  <c r="N72" i="33"/>
  <c r="M72" i="33"/>
  <c r="G72" i="33"/>
  <c r="Q72" i="33"/>
  <c r="J72" i="33"/>
  <c r="E72" i="33"/>
  <c r="O72" i="33"/>
  <c r="I72" i="33"/>
  <c r="K72" i="33"/>
  <c r="R68" i="33"/>
  <c r="N68" i="33"/>
  <c r="Q68" i="33"/>
  <c r="G68" i="33"/>
  <c r="M68" i="33"/>
  <c r="J68" i="33"/>
  <c r="E68" i="33"/>
  <c r="S68" i="33"/>
  <c r="F68" i="33"/>
  <c r="R64" i="33"/>
  <c r="N64" i="33"/>
  <c r="M64" i="33"/>
  <c r="G64" i="33"/>
  <c r="Q64" i="33"/>
  <c r="J64" i="33"/>
  <c r="E64" i="33"/>
  <c r="O64" i="33"/>
  <c r="I64" i="33"/>
  <c r="K64" i="33"/>
  <c r="R60" i="33"/>
  <c r="N60" i="33"/>
  <c r="Q60" i="33"/>
  <c r="G60" i="33"/>
  <c r="M60" i="33"/>
  <c r="J60" i="33"/>
  <c r="E60" i="33"/>
  <c r="S60" i="33"/>
  <c r="O60" i="33"/>
  <c r="F60" i="33"/>
  <c r="R56" i="33"/>
  <c r="N56" i="33"/>
  <c r="M56" i="33"/>
  <c r="G56" i="33"/>
  <c r="Q56" i="33"/>
  <c r="J56" i="33"/>
  <c r="E56" i="33"/>
  <c r="I56" i="33"/>
  <c r="S56" i="33"/>
  <c r="K56" i="33"/>
  <c r="O56" i="33"/>
  <c r="R52" i="33"/>
  <c r="N52" i="33"/>
  <c r="Q52" i="33"/>
  <c r="G52" i="33"/>
  <c r="M52" i="33"/>
  <c r="J52" i="33"/>
  <c r="E52" i="33"/>
  <c r="O52" i="33"/>
  <c r="F52" i="33"/>
  <c r="S52" i="33"/>
  <c r="K52" i="33"/>
  <c r="R48" i="33"/>
  <c r="N48" i="33"/>
  <c r="M48" i="33"/>
  <c r="G48" i="33"/>
  <c r="Q48" i="33"/>
  <c r="J48" i="33"/>
  <c r="E48" i="33"/>
  <c r="O48" i="33"/>
  <c r="I48" i="33"/>
  <c r="S48" i="33"/>
  <c r="K48" i="33"/>
  <c r="R44" i="33"/>
  <c r="N44" i="33"/>
  <c r="Q44" i="33"/>
  <c r="G44" i="33"/>
  <c r="M44" i="33"/>
  <c r="J44" i="33"/>
  <c r="E44" i="33"/>
  <c r="S44" i="33"/>
  <c r="O44" i="33"/>
  <c r="F44" i="33"/>
  <c r="K44" i="33"/>
  <c r="R40" i="33"/>
  <c r="N40" i="33"/>
  <c r="M40" i="33"/>
  <c r="G40" i="33"/>
  <c r="Q40" i="33"/>
  <c r="J40" i="33"/>
  <c r="E40" i="33"/>
  <c r="S40" i="33"/>
  <c r="I40" i="33"/>
  <c r="K40" i="33"/>
  <c r="R36" i="33"/>
  <c r="N36" i="33"/>
  <c r="Q36" i="33"/>
  <c r="G36" i="33"/>
  <c r="M36" i="33"/>
  <c r="J36" i="33"/>
  <c r="E36" i="33"/>
  <c r="O36" i="33"/>
  <c r="F36" i="33"/>
  <c r="K36" i="33"/>
  <c r="R32" i="33"/>
  <c r="N32" i="33"/>
  <c r="M32" i="33"/>
  <c r="G32" i="33"/>
  <c r="Q32" i="33"/>
  <c r="J32" i="33"/>
  <c r="E32" i="33"/>
  <c r="O32" i="33"/>
  <c r="S32" i="33"/>
  <c r="I32" i="33"/>
  <c r="K32" i="33"/>
  <c r="R28" i="33"/>
  <c r="N28" i="33"/>
  <c r="Q28" i="33"/>
  <c r="G28" i="33"/>
  <c r="M28" i="33"/>
  <c r="J28" i="33"/>
  <c r="E28" i="33"/>
  <c r="S28" i="33"/>
  <c r="F28" i="33"/>
  <c r="O28" i="33"/>
  <c r="K28" i="33"/>
  <c r="R24" i="33"/>
  <c r="N24" i="33"/>
  <c r="M24" i="33"/>
  <c r="G24" i="33"/>
  <c r="Q24" i="33"/>
  <c r="J24" i="33"/>
  <c r="E24" i="33"/>
  <c r="I24" i="33"/>
  <c r="O24" i="33"/>
  <c r="K24" i="33"/>
  <c r="S24" i="33"/>
  <c r="R20" i="33"/>
  <c r="N20" i="33"/>
  <c r="Q20" i="33"/>
  <c r="G20" i="33"/>
  <c r="M20" i="33"/>
  <c r="J20" i="33"/>
  <c r="E20" i="33"/>
  <c r="S20" i="33"/>
  <c r="F20" i="33"/>
  <c r="O20" i="33"/>
  <c r="K20" i="33"/>
  <c r="R16" i="33"/>
  <c r="N16" i="33"/>
  <c r="M16" i="33"/>
  <c r="G16" i="33"/>
  <c r="Q16" i="33"/>
  <c r="J16" i="33"/>
  <c r="E16" i="33"/>
  <c r="O16" i="33"/>
  <c r="I16" i="33"/>
  <c r="K16" i="33"/>
  <c r="S16" i="33"/>
  <c r="R12" i="33"/>
  <c r="N12" i="33"/>
  <c r="Q12" i="33"/>
  <c r="M12" i="33"/>
  <c r="J12" i="33"/>
  <c r="S12" i="33"/>
  <c r="E12" i="33"/>
  <c r="K12" i="33"/>
  <c r="G105" i="33"/>
  <c r="E102" i="33"/>
  <c r="F98" i="33"/>
  <c r="E95" i="33"/>
  <c r="F91" i="33"/>
  <c r="G87" i="33"/>
  <c r="F82" i="33"/>
  <c r="E77" i="33"/>
  <c r="G71" i="33"/>
  <c r="F66" i="33"/>
  <c r="E61" i="33"/>
  <c r="G55" i="33"/>
  <c r="F50" i="33"/>
  <c r="E45" i="33"/>
  <c r="G39" i="33"/>
  <c r="F34" i="33"/>
  <c r="E29" i="33"/>
  <c r="G23" i="33"/>
  <c r="F18" i="33"/>
  <c r="E131" i="33"/>
  <c r="G125" i="33"/>
  <c r="F120" i="33"/>
  <c r="E115" i="33"/>
  <c r="G109" i="33"/>
  <c r="J129" i="33"/>
  <c r="I124" i="33"/>
  <c r="K118" i="33"/>
  <c r="J113" i="33"/>
  <c r="I108" i="33"/>
  <c r="K102" i="33"/>
  <c r="J97" i="33"/>
  <c r="I92" i="33"/>
  <c r="K86" i="33"/>
  <c r="J81" i="33"/>
  <c r="I76" i="33"/>
  <c r="K70" i="33"/>
  <c r="J65" i="33"/>
  <c r="I60" i="33"/>
  <c r="J49" i="33"/>
  <c r="K38" i="33"/>
  <c r="I28" i="33"/>
  <c r="J17" i="33"/>
  <c r="O130" i="33"/>
  <c r="O104" i="33"/>
  <c r="O76" i="33"/>
  <c r="N47" i="33"/>
  <c r="N19" i="33"/>
  <c r="R115" i="33"/>
  <c r="Q86" i="33"/>
  <c r="Q58" i="33"/>
  <c r="Q30" i="33"/>
  <c r="G124" i="27"/>
  <c r="F95" i="27"/>
  <c r="G59" i="27"/>
  <c r="E15" i="27"/>
  <c r="J96" i="27"/>
  <c r="K14" i="27"/>
  <c r="O42" i="27"/>
  <c r="S13" i="33"/>
  <c r="O13" i="33"/>
  <c r="Q13" i="33"/>
  <c r="M13" i="33"/>
  <c r="N13" i="33"/>
  <c r="I13" i="33"/>
  <c r="R13" i="33"/>
  <c r="K13" i="33"/>
  <c r="E13" i="33"/>
  <c r="J13" i="33"/>
  <c r="S9" i="33"/>
  <c r="O9" i="33"/>
  <c r="Q9" i="33"/>
  <c r="M9" i="33"/>
  <c r="K9" i="33"/>
  <c r="N9" i="33"/>
  <c r="I9" i="33"/>
  <c r="R9" i="33"/>
  <c r="W85" i="27"/>
  <c r="X85" i="27" s="1"/>
  <c r="U85" i="27"/>
  <c r="V85" i="27" s="1"/>
  <c r="U77" i="27"/>
  <c r="V77" i="27" s="1"/>
  <c r="W77" i="27"/>
  <c r="X77" i="27" s="1"/>
  <c r="U57" i="27"/>
  <c r="V57" i="27" s="1"/>
  <c r="W57" i="27"/>
  <c r="X57" i="27" s="1"/>
  <c r="U53" i="27"/>
  <c r="V53" i="27" s="1"/>
  <c r="W53" i="27"/>
  <c r="X53" i="27" s="1"/>
  <c r="U45" i="27"/>
  <c r="V45" i="27" s="1"/>
  <c r="W45" i="27"/>
  <c r="X45" i="27" s="1"/>
  <c r="U119" i="27"/>
  <c r="V119" i="27" s="1"/>
  <c r="U117" i="27"/>
  <c r="V117" i="27" s="1"/>
  <c r="U115" i="27"/>
  <c r="V115" i="27" s="1"/>
  <c r="U113" i="27"/>
  <c r="V113" i="27" s="1"/>
  <c r="U111" i="27"/>
  <c r="V111" i="27" s="1"/>
  <c r="U109" i="27"/>
  <c r="V109" i="27" s="1"/>
  <c r="U107" i="27"/>
  <c r="V107" i="27" s="1"/>
  <c r="U105" i="27"/>
  <c r="V105" i="27" s="1"/>
  <c r="U103" i="27"/>
  <c r="V103" i="27" s="1"/>
  <c r="U101" i="27"/>
  <c r="V101" i="27" s="1"/>
  <c r="U99" i="27"/>
  <c r="V99" i="27" s="1"/>
  <c r="U97" i="27"/>
  <c r="V97" i="27" s="1"/>
  <c r="U95" i="27"/>
  <c r="V95" i="27" s="1"/>
  <c r="W93" i="27"/>
  <c r="X93" i="27" s="1"/>
  <c r="U93" i="27"/>
  <c r="V93" i="27" s="1"/>
  <c r="U86" i="27"/>
  <c r="V86" i="27" s="1"/>
  <c r="U83" i="27"/>
  <c r="V83" i="27" s="1"/>
  <c r="W83" i="27"/>
  <c r="X83" i="27" s="1"/>
  <c r="U79" i="27"/>
  <c r="V79" i="27" s="1"/>
  <c r="W79" i="27"/>
  <c r="X79" i="27" s="1"/>
  <c r="U75" i="27"/>
  <c r="V75" i="27" s="1"/>
  <c r="W75" i="27"/>
  <c r="X75" i="27" s="1"/>
  <c r="U71" i="27"/>
  <c r="V71" i="27" s="1"/>
  <c r="W71" i="27"/>
  <c r="X71" i="27" s="1"/>
  <c r="U67" i="27"/>
  <c r="V67" i="27" s="1"/>
  <c r="W67" i="27"/>
  <c r="X67" i="27" s="1"/>
  <c r="U63" i="27"/>
  <c r="V63" i="27" s="1"/>
  <c r="W63" i="27"/>
  <c r="X63" i="27" s="1"/>
  <c r="U59" i="27"/>
  <c r="V59" i="27" s="1"/>
  <c r="W59" i="27"/>
  <c r="X59" i="27" s="1"/>
  <c r="U55" i="27"/>
  <c r="V55" i="27" s="1"/>
  <c r="W55" i="27"/>
  <c r="X55" i="27" s="1"/>
  <c r="U51" i="27"/>
  <c r="V51" i="27" s="1"/>
  <c r="W51" i="27"/>
  <c r="X51" i="27" s="1"/>
  <c r="U47" i="27"/>
  <c r="V47" i="27" s="1"/>
  <c r="W47" i="27"/>
  <c r="X47" i="27" s="1"/>
  <c r="U43" i="27"/>
  <c r="V43" i="27" s="1"/>
  <c r="W43" i="27"/>
  <c r="X43" i="27" s="1"/>
  <c r="U39" i="27"/>
  <c r="V39" i="27" s="1"/>
  <c r="W39" i="27"/>
  <c r="X39" i="27" s="1"/>
  <c r="U35" i="27"/>
  <c r="V35" i="27" s="1"/>
  <c r="W35" i="27"/>
  <c r="X35" i="27" s="1"/>
  <c r="U31" i="27"/>
  <c r="V31" i="27" s="1"/>
  <c r="W31" i="27"/>
  <c r="X31" i="27" s="1"/>
  <c r="U27" i="27"/>
  <c r="V27" i="27" s="1"/>
  <c r="W27" i="27"/>
  <c r="X27" i="27" s="1"/>
  <c r="U23" i="27"/>
  <c r="V23" i="27" s="1"/>
  <c r="W23" i="27"/>
  <c r="X23" i="27" s="1"/>
  <c r="U19" i="27"/>
  <c r="V19" i="27" s="1"/>
  <c r="W19" i="27"/>
  <c r="X19" i="27" s="1"/>
  <c r="U15" i="27"/>
  <c r="V15" i="27" s="1"/>
  <c r="W15" i="27"/>
  <c r="X15" i="27" s="1"/>
  <c r="U11" i="27"/>
  <c r="V11" i="27" s="1"/>
  <c r="W11" i="27"/>
  <c r="X11" i="27" s="1"/>
  <c r="U81" i="27"/>
  <c r="V81" i="27" s="1"/>
  <c r="W81" i="27"/>
  <c r="X81" i="27" s="1"/>
  <c r="U73" i="27"/>
  <c r="V73" i="27" s="1"/>
  <c r="W73" i="27"/>
  <c r="X73" i="27" s="1"/>
  <c r="U69" i="27"/>
  <c r="V69" i="27" s="1"/>
  <c r="W69" i="27"/>
  <c r="X69" i="27" s="1"/>
  <c r="U65" i="27"/>
  <c r="V65" i="27" s="1"/>
  <c r="W65" i="27"/>
  <c r="X65" i="27" s="1"/>
  <c r="U61" i="27"/>
  <c r="V61" i="27" s="1"/>
  <c r="W61" i="27"/>
  <c r="X61" i="27" s="1"/>
  <c r="U49" i="27"/>
  <c r="V49" i="27" s="1"/>
  <c r="W49" i="27"/>
  <c r="X49" i="27" s="1"/>
  <c r="U41" i="27"/>
  <c r="V41" i="27" s="1"/>
  <c r="W41" i="27"/>
  <c r="X41" i="27" s="1"/>
  <c r="U37" i="27"/>
  <c r="V37" i="27" s="1"/>
  <c r="W37" i="27"/>
  <c r="X37" i="27" s="1"/>
  <c r="U33" i="27"/>
  <c r="V33" i="27" s="1"/>
  <c r="W33" i="27"/>
  <c r="X33" i="27" s="1"/>
  <c r="U29" i="27"/>
  <c r="V29" i="27" s="1"/>
  <c r="W29" i="27"/>
  <c r="X29" i="27" s="1"/>
  <c r="U25" i="27"/>
  <c r="V25" i="27" s="1"/>
  <c r="W25" i="27"/>
  <c r="X25" i="27" s="1"/>
  <c r="U21" i="27"/>
  <c r="V21" i="27" s="1"/>
  <c r="W21" i="27"/>
  <c r="X21" i="27" s="1"/>
  <c r="U17" i="27"/>
  <c r="V17" i="27" s="1"/>
  <c r="W17" i="27"/>
  <c r="X17" i="27" s="1"/>
  <c r="U13" i="27"/>
  <c r="V13" i="27" s="1"/>
  <c r="W13" i="27"/>
  <c r="X13" i="27" s="1"/>
  <c r="U9" i="27"/>
  <c r="V9" i="27" s="1"/>
  <c r="W9" i="27"/>
  <c r="X9" i="27" s="1"/>
  <c r="W89" i="27"/>
  <c r="X89" i="27" s="1"/>
  <c r="U89" i="27"/>
  <c r="V89" i="27" s="1"/>
  <c r="U90" i="27"/>
  <c r="V90" i="27" s="1"/>
  <c r="U92" i="27"/>
  <c r="V92" i="27" s="1"/>
  <c r="U88" i="27"/>
  <c r="V88" i="27" s="1"/>
  <c r="U84" i="27"/>
  <c r="V84" i="27" s="1"/>
  <c r="W84" i="27"/>
  <c r="X84" i="27" s="1"/>
  <c r="U82" i="27"/>
  <c r="V82" i="27" s="1"/>
  <c r="W82" i="27"/>
  <c r="X82" i="27" s="1"/>
  <c r="U80" i="27"/>
  <c r="V80" i="27" s="1"/>
  <c r="W80" i="27"/>
  <c r="X80" i="27" s="1"/>
  <c r="U78" i="27"/>
  <c r="V78" i="27" s="1"/>
  <c r="W78" i="27"/>
  <c r="X78" i="27" s="1"/>
  <c r="U76" i="27"/>
  <c r="V76" i="27" s="1"/>
  <c r="W76" i="27"/>
  <c r="X76" i="27" s="1"/>
  <c r="U74" i="27"/>
  <c r="V74" i="27" s="1"/>
  <c r="W74" i="27"/>
  <c r="X74" i="27" s="1"/>
  <c r="U72" i="27"/>
  <c r="V72" i="27" s="1"/>
  <c r="W72" i="27"/>
  <c r="X72" i="27" s="1"/>
  <c r="U70" i="27"/>
  <c r="V70" i="27" s="1"/>
  <c r="W70" i="27"/>
  <c r="X70" i="27" s="1"/>
  <c r="U68" i="27"/>
  <c r="V68" i="27" s="1"/>
  <c r="W68" i="27"/>
  <c r="X68" i="27" s="1"/>
  <c r="U66" i="27"/>
  <c r="V66" i="27" s="1"/>
  <c r="W66" i="27"/>
  <c r="X66" i="27" s="1"/>
  <c r="U64" i="27"/>
  <c r="V64" i="27" s="1"/>
  <c r="W64" i="27"/>
  <c r="X64" i="27" s="1"/>
  <c r="U62" i="27"/>
  <c r="V62" i="27" s="1"/>
  <c r="W62" i="27"/>
  <c r="X62" i="27" s="1"/>
  <c r="U60" i="27"/>
  <c r="V60" i="27" s="1"/>
  <c r="W60" i="27"/>
  <c r="X60" i="27" s="1"/>
  <c r="U58" i="27"/>
  <c r="V58" i="27" s="1"/>
  <c r="W58" i="27"/>
  <c r="X58" i="27" s="1"/>
  <c r="U56" i="27"/>
  <c r="V56" i="27" s="1"/>
  <c r="W56" i="27"/>
  <c r="X56" i="27" s="1"/>
  <c r="U54" i="27"/>
  <c r="V54" i="27" s="1"/>
  <c r="W54" i="27"/>
  <c r="X54" i="27" s="1"/>
  <c r="U52" i="27"/>
  <c r="V52" i="27" s="1"/>
  <c r="W52" i="27"/>
  <c r="X52" i="27" s="1"/>
  <c r="U50" i="27"/>
  <c r="V50" i="27" s="1"/>
  <c r="W50" i="27"/>
  <c r="X50" i="27" s="1"/>
  <c r="U48" i="27"/>
  <c r="V48" i="27" s="1"/>
  <c r="W48" i="27"/>
  <c r="X48" i="27" s="1"/>
  <c r="U46" i="27"/>
  <c r="V46" i="27" s="1"/>
  <c r="W46" i="27"/>
  <c r="X46" i="27" s="1"/>
  <c r="U44" i="27"/>
  <c r="V44" i="27" s="1"/>
  <c r="W44" i="27"/>
  <c r="X44" i="27" s="1"/>
  <c r="U42" i="27"/>
  <c r="V42" i="27" s="1"/>
  <c r="W42" i="27"/>
  <c r="X42" i="27" s="1"/>
  <c r="U40" i="27"/>
  <c r="V40" i="27" s="1"/>
  <c r="W40" i="27"/>
  <c r="X40" i="27" s="1"/>
  <c r="U38" i="27"/>
  <c r="V38" i="27" s="1"/>
  <c r="W38" i="27"/>
  <c r="X38" i="27" s="1"/>
  <c r="U36" i="27"/>
  <c r="V36" i="27" s="1"/>
  <c r="W36" i="27"/>
  <c r="X36" i="27" s="1"/>
  <c r="U34" i="27"/>
  <c r="V34" i="27" s="1"/>
  <c r="W34" i="27"/>
  <c r="X34" i="27" s="1"/>
  <c r="U32" i="27"/>
  <c r="V32" i="27" s="1"/>
  <c r="W32" i="27"/>
  <c r="X32" i="27" s="1"/>
  <c r="U30" i="27"/>
  <c r="V30" i="27" s="1"/>
  <c r="W30" i="27"/>
  <c r="X30" i="27" s="1"/>
  <c r="U28" i="27"/>
  <c r="V28" i="27" s="1"/>
  <c r="W28" i="27"/>
  <c r="X28" i="27" s="1"/>
  <c r="U26" i="27"/>
  <c r="V26" i="27" s="1"/>
  <c r="W26" i="27"/>
  <c r="X26" i="27" s="1"/>
  <c r="U24" i="27"/>
  <c r="V24" i="27" s="1"/>
  <c r="W24" i="27"/>
  <c r="X24" i="27" s="1"/>
  <c r="U22" i="27"/>
  <c r="V22" i="27" s="1"/>
  <c r="W22" i="27"/>
  <c r="X22" i="27" s="1"/>
  <c r="U20" i="27"/>
  <c r="V20" i="27" s="1"/>
  <c r="W20" i="27"/>
  <c r="X20" i="27" s="1"/>
  <c r="U18" i="27"/>
  <c r="V18" i="27" s="1"/>
  <c r="W18" i="27"/>
  <c r="X18" i="27" s="1"/>
  <c r="U16" i="27"/>
  <c r="V16" i="27" s="1"/>
  <c r="W16" i="27"/>
  <c r="X16" i="27" s="1"/>
  <c r="U14" i="27"/>
  <c r="V14" i="27" s="1"/>
  <c r="W14" i="27"/>
  <c r="X14" i="27" s="1"/>
  <c r="U12" i="27"/>
  <c r="V12" i="27" s="1"/>
  <c r="W12" i="27"/>
  <c r="X12" i="27" s="1"/>
  <c r="U10" i="27"/>
  <c r="V10" i="27" s="1"/>
  <c r="W10" i="27"/>
  <c r="X10" i="27" s="1"/>
  <c r="W133" i="33"/>
  <c r="X133" i="33" s="1"/>
  <c r="W125" i="33"/>
  <c r="X125" i="33" s="1"/>
  <c r="W113" i="33"/>
  <c r="X113" i="33" s="1"/>
  <c r="W109" i="33"/>
  <c r="X109" i="33" s="1"/>
  <c r="W97" i="33"/>
  <c r="X97" i="33" s="1"/>
  <c r="U91" i="33"/>
  <c r="V91" i="33" s="1"/>
  <c r="U87" i="33"/>
  <c r="V87" i="33" s="1"/>
  <c r="U83" i="33"/>
  <c r="V83" i="33" s="1"/>
  <c r="U79" i="33"/>
  <c r="V79" i="33" s="1"/>
  <c r="U75" i="33"/>
  <c r="V75" i="33" s="1"/>
  <c r="U71" i="33"/>
  <c r="V71" i="33" s="1"/>
  <c r="U67" i="33"/>
  <c r="V67" i="33" s="1"/>
  <c r="U63" i="33"/>
  <c r="V63" i="33" s="1"/>
  <c r="W52" i="33"/>
  <c r="X52" i="33" s="1"/>
  <c r="U47" i="33"/>
  <c r="V47" i="33" s="1"/>
  <c r="W36" i="33"/>
  <c r="X36" i="33" s="1"/>
  <c r="U31" i="33"/>
  <c r="V31" i="33" s="1"/>
  <c r="W20" i="33"/>
  <c r="X20" i="33" s="1"/>
  <c r="U15" i="33"/>
  <c r="V15" i="33" s="1"/>
  <c r="W129" i="33"/>
  <c r="X129" i="33" s="1"/>
  <c r="W121" i="33"/>
  <c r="X121" i="33" s="1"/>
  <c r="W117" i="33"/>
  <c r="X117" i="33" s="1"/>
  <c r="W105" i="33"/>
  <c r="X105" i="33" s="1"/>
  <c r="W101" i="33"/>
  <c r="X101" i="33" s="1"/>
  <c r="U59" i="33"/>
  <c r="V59" i="33" s="1"/>
  <c r="W48" i="33"/>
  <c r="X48" i="33" s="1"/>
  <c r="U43" i="33"/>
  <c r="V43" i="33" s="1"/>
  <c r="W32" i="33"/>
  <c r="X32" i="33" s="1"/>
  <c r="U27" i="33"/>
  <c r="V27" i="33" s="1"/>
  <c r="W16" i="33"/>
  <c r="X16" i="33" s="1"/>
  <c r="U11" i="33"/>
  <c r="V11" i="33" s="1"/>
  <c r="P842" i="22" l="1"/>
  <c r="P2067" i="22"/>
  <c r="P1459" i="22"/>
  <c r="P1286" i="22"/>
  <c r="P1870" i="22"/>
  <c r="P745" i="22"/>
  <c r="P1085" i="22"/>
  <c r="P517" i="22"/>
  <c r="P1044" i="22"/>
  <c r="P319" i="22"/>
  <c r="P358" i="22"/>
  <c r="P881" i="22"/>
  <c r="P2069" i="22"/>
  <c r="P366" i="22"/>
  <c r="P2203" i="22"/>
  <c r="P1132" i="22"/>
  <c r="P1497" i="22"/>
  <c r="P1602" i="22"/>
  <c r="P1780" i="22"/>
  <c r="P772" i="22"/>
  <c r="P648" i="22"/>
  <c r="P1415" i="22"/>
  <c r="P622" i="22"/>
  <c r="P983" i="22"/>
  <c r="P1241" i="22"/>
  <c r="P982" i="22"/>
  <c r="P692" i="22"/>
  <c r="P169" i="22"/>
  <c r="P977" i="22"/>
  <c r="P2029" i="22"/>
  <c r="B2337" i="22"/>
  <c r="B2010" i="22"/>
  <c r="B842" i="22"/>
  <c r="B2067" i="22"/>
  <c r="B1459" i="22"/>
  <c r="B1286" i="22"/>
  <c r="B1870" i="22"/>
  <c r="B745" i="22"/>
  <c r="B1085" i="22"/>
  <c r="B517" i="22"/>
  <c r="B1044" i="22"/>
  <c r="B319" i="22"/>
  <c r="B358" i="22"/>
  <c r="B881" i="22"/>
  <c r="B2069" i="22"/>
  <c r="B366" i="22"/>
  <c r="B2203" i="22"/>
  <c r="B1132" i="22"/>
  <c r="B1497" i="22"/>
  <c r="B1602" i="22"/>
  <c r="B1780" i="22"/>
  <c r="B772" i="22"/>
  <c r="B648" i="22"/>
  <c r="B1415" i="22"/>
  <c r="B622" i="22"/>
  <c r="B983" i="22"/>
  <c r="B1241" i="22"/>
  <c r="B982" i="22"/>
  <c r="B692" i="22"/>
  <c r="B169" i="22"/>
  <c r="B977" i="22"/>
  <c r="B2029" i="22"/>
  <c r="C2324" i="22"/>
  <c r="C2325" i="22"/>
  <c r="C2326" i="22"/>
  <c r="C2327" i="22"/>
  <c r="C2328" i="22"/>
  <c r="C2329" i="22"/>
  <c r="C2330" i="22"/>
  <c r="C2331" i="22"/>
  <c r="C2332" i="22"/>
  <c r="C2333" i="22"/>
  <c r="C2334" i="22"/>
  <c r="C2335" i="22"/>
  <c r="C2336" i="22"/>
  <c r="C2337" i="22"/>
  <c r="C2338" i="22"/>
  <c r="C2339" i="22"/>
  <c r="C2340" i="22"/>
  <c r="C2341" i="22"/>
  <c r="C2010" i="22"/>
  <c r="H2010" i="22" s="1"/>
  <c r="C2342" i="22"/>
  <c r="C842" i="22"/>
  <c r="C2067" i="22"/>
  <c r="C1459" i="22"/>
  <c r="N1459" i="22" s="1"/>
  <c r="C1286" i="22"/>
  <c r="H1286" i="22" s="1"/>
  <c r="C1870" i="22"/>
  <c r="N1870" i="22" s="1"/>
  <c r="C745" i="22"/>
  <c r="C1085" i="22"/>
  <c r="H1085" i="22" s="1"/>
  <c r="C517" i="22"/>
  <c r="H517" i="22" s="1"/>
  <c r="C1044" i="22"/>
  <c r="C319" i="22"/>
  <c r="C358" i="22"/>
  <c r="N358" i="22" s="1"/>
  <c r="C881" i="22"/>
  <c r="H881" i="22" s="1"/>
  <c r="C2069" i="22"/>
  <c r="N2069" i="22" s="1"/>
  <c r="C366" i="22"/>
  <c r="C2203" i="22"/>
  <c r="H2203" i="22" s="1"/>
  <c r="C1132" i="22"/>
  <c r="H1132" i="22" s="1"/>
  <c r="C1497" i="22"/>
  <c r="C1602" i="22"/>
  <c r="C1780" i="22"/>
  <c r="N1780" i="22" s="1"/>
  <c r="C772" i="22"/>
  <c r="H772" i="22" s="1"/>
  <c r="C648" i="22"/>
  <c r="N648" i="22" s="1"/>
  <c r="C1415" i="22"/>
  <c r="C622" i="22"/>
  <c r="H622" i="22" s="1"/>
  <c r="C983" i="22"/>
  <c r="H983" i="22" s="1"/>
  <c r="C1241" i="22"/>
  <c r="C982" i="22"/>
  <c r="C692" i="22"/>
  <c r="K692" i="22" s="1"/>
  <c r="C169" i="22"/>
  <c r="K169" i="22" s="1"/>
  <c r="C977" i="22"/>
  <c r="C2029" i="22"/>
  <c r="N2010" i="22" l="1"/>
  <c r="H692" i="22"/>
  <c r="H358" i="22"/>
  <c r="N1085" i="22"/>
  <c r="E648" i="22"/>
  <c r="K1870" i="22"/>
  <c r="E2069" i="22"/>
  <c r="H1780" i="22"/>
  <c r="H1459" i="22"/>
  <c r="N622" i="22"/>
  <c r="K2069" i="22"/>
  <c r="E1870" i="22"/>
  <c r="K648" i="22"/>
  <c r="N2203" i="22"/>
  <c r="N366" i="22"/>
  <c r="H366" i="22"/>
  <c r="K366" i="22"/>
  <c r="E366" i="22"/>
  <c r="N982" i="22"/>
  <c r="E982" i="22"/>
  <c r="K982" i="22"/>
  <c r="H982" i="22"/>
  <c r="N319" i="22"/>
  <c r="K319" i="22"/>
  <c r="H319" i="22"/>
  <c r="N2067" i="22"/>
  <c r="K2067" i="22"/>
  <c r="H2067" i="22"/>
  <c r="N1415" i="22"/>
  <c r="H1415" i="22"/>
  <c r="K1415" i="22"/>
  <c r="E1415" i="22"/>
  <c r="N745" i="22"/>
  <c r="H745" i="22"/>
  <c r="K745" i="22"/>
  <c r="E745" i="22"/>
  <c r="E2067" i="22"/>
  <c r="E319" i="22"/>
  <c r="H2029" i="22"/>
  <c r="E2029" i="22"/>
  <c r="N2029" i="22"/>
  <c r="K2029" i="22"/>
  <c r="N1602" i="22"/>
  <c r="K1602" i="22"/>
  <c r="H1602" i="22"/>
  <c r="E1602" i="22"/>
  <c r="E977" i="22"/>
  <c r="E692" i="22"/>
  <c r="E1241" i="22"/>
  <c r="E622" i="22"/>
  <c r="E772" i="22"/>
  <c r="E2203" i="22"/>
  <c r="E881" i="22"/>
  <c r="E1085" i="22"/>
  <c r="E1286" i="22"/>
  <c r="E2010" i="22"/>
  <c r="H977" i="22"/>
  <c r="H648" i="22"/>
  <c r="H2069" i="22"/>
  <c r="H1870" i="22"/>
  <c r="K622" i="22"/>
  <c r="K772" i="22"/>
  <c r="K2203" i="22"/>
  <c r="K881" i="22"/>
  <c r="K1085" i="22"/>
  <c r="K1286" i="22"/>
  <c r="K2010" i="22"/>
  <c r="K977" i="22"/>
  <c r="N977" i="22"/>
  <c r="N169" i="22"/>
  <c r="N1132" i="22"/>
  <c r="E1497" i="22"/>
  <c r="E1044" i="22"/>
  <c r="E842" i="22"/>
  <c r="H169" i="22"/>
  <c r="K1241" i="22"/>
  <c r="K1497" i="22"/>
  <c r="K1044" i="22"/>
  <c r="K842" i="22"/>
  <c r="N692" i="22"/>
  <c r="N983" i="22"/>
  <c r="N772" i="22"/>
  <c r="N881" i="22"/>
  <c r="N517" i="22"/>
  <c r="N1286" i="22"/>
  <c r="E169" i="22"/>
  <c r="E983" i="22"/>
  <c r="E1780" i="22"/>
  <c r="E1132" i="22"/>
  <c r="E358" i="22"/>
  <c r="E517" i="22"/>
  <c r="E1459" i="22"/>
  <c r="H1241" i="22"/>
  <c r="H1497" i="22"/>
  <c r="H1044" i="22"/>
  <c r="H842" i="22"/>
  <c r="K983" i="22"/>
  <c r="K1780" i="22"/>
  <c r="K1132" i="22"/>
  <c r="K358" i="22"/>
  <c r="K517" i="22"/>
  <c r="K1459" i="22"/>
  <c r="N1241" i="22"/>
  <c r="N1497" i="22"/>
  <c r="N1044" i="22"/>
  <c r="N842" i="22"/>
  <c r="T8" i="33"/>
  <c r="C2000" i="22" l="1"/>
  <c r="C2062" i="22"/>
  <c r="C1819" i="22"/>
  <c r="C111" i="22"/>
  <c r="C1990" i="22"/>
  <c r="C1016" i="22"/>
  <c r="C1156" i="22"/>
  <c r="C2051" i="22"/>
  <c r="C1793" i="22"/>
  <c r="C178" i="22"/>
  <c r="C1838" i="22"/>
  <c r="C2083" i="22"/>
  <c r="C246" i="22"/>
  <c r="C299" i="22"/>
  <c r="C411" i="22"/>
  <c r="C1776" i="22"/>
  <c r="C2031" i="22"/>
  <c r="C1849" i="22"/>
  <c r="C2057" i="22"/>
  <c r="C1175" i="22"/>
  <c r="C1630" i="22"/>
  <c r="C1359" i="22"/>
  <c r="C2082" i="22"/>
  <c r="C2114" i="22"/>
  <c r="C1676" i="22"/>
  <c r="C1240" i="22"/>
  <c r="C1255" i="22"/>
  <c r="B1819" i="22"/>
  <c r="B111" i="22"/>
  <c r="B1990" i="22"/>
  <c r="B1016" i="22"/>
  <c r="B1156" i="22"/>
  <c r="B2051" i="22"/>
  <c r="B1793" i="22"/>
  <c r="B178" i="22"/>
  <c r="B1838" i="22"/>
  <c r="B2083" i="22"/>
  <c r="B246" i="22"/>
  <c r="B299" i="22"/>
  <c r="B411" i="22"/>
  <c r="B1776" i="22"/>
  <c r="B2031" i="22"/>
  <c r="B1849" i="22"/>
  <c r="B2057" i="22"/>
  <c r="B1175" i="22"/>
  <c r="B1630" i="22"/>
  <c r="B1359" i="22"/>
  <c r="B2082" i="22"/>
  <c r="B2114" i="22"/>
  <c r="B1676" i="22"/>
  <c r="B1255" i="22"/>
  <c r="B560" i="22" l="1"/>
  <c r="C560" i="22"/>
  <c r="E560" i="22" s="1"/>
  <c r="P560" i="22"/>
  <c r="N560" i="22" l="1"/>
  <c r="K560" i="22"/>
  <c r="H560" i="22"/>
  <c r="E8" i="27" l="1"/>
  <c r="I8" i="27"/>
  <c r="M8" i="27"/>
  <c r="Q8" i="27"/>
  <c r="T8" i="27"/>
  <c r="P412" i="22"/>
  <c r="P1465" i="22"/>
  <c r="P897" i="22"/>
  <c r="P924" i="22"/>
  <c r="P445" i="22"/>
  <c r="P2321" i="22"/>
  <c r="P56" i="22"/>
  <c r="P19" i="22"/>
  <c r="P213" i="22"/>
  <c r="P9" i="22"/>
  <c r="P228" i="22"/>
  <c r="P2322" i="22"/>
  <c r="P297" i="22"/>
  <c r="P356" i="22"/>
  <c r="P93" i="22"/>
  <c r="P86" i="22"/>
  <c r="P937" i="22"/>
  <c r="P2323" i="22"/>
  <c r="P375" i="22"/>
  <c r="P89" i="22"/>
  <c r="P102" i="22"/>
  <c r="P250" i="22"/>
  <c r="P651" i="22"/>
  <c r="P531" i="22"/>
  <c r="P1453" i="22"/>
  <c r="P1353" i="22"/>
  <c r="P374" i="22"/>
  <c r="P695" i="22"/>
  <c r="P475" i="22"/>
  <c r="P2242" i="22"/>
  <c r="P160" i="22"/>
  <c r="P845" i="22"/>
  <c r="P826" i="22"/>
  <c r="P2133" i="22"/>
  <c r="P719" i="22"/>
  <c r="P1216" i="22"/>
  <c r="P1966" i="22"/>
  <c r="P370" i="22"/>
  <c r="P279" i="22"/>
  <c r="P1261" i="22"/>
  <c r="P2131" i="22"/>
  <c r="P2138" i="22"/>
  <c r="P1391" i="22"/>
  <c r="P2161" i="22"/>
  <c r="P2129" i="22"/>
  <c r="P203" i="22"/>
  <c r="P108" i="22"/>
  <c r="P1482" i="22"/>
  <c r="P322" i="22"/>
  <c r="P1618" i="22"/>
  <c r="P670" i="22"/>
  <c r="P1369" i="22"/>
  <c r="P477" i="22"/>
  <c r="P142" i="22"/>
  <c r="P1932" i="22"/>
  <c r="P241" i="22"/>
  <c r="P346" i="22"/>
  <c r="P2060" i="22"/>
  <c r="P29" i="22"/>
  <c r="P815" i="22"/>
  <c r="P491" i="22"/>
  <c r="P210" i="22"/>
  <c r="P1581" i="22"/>
  <c r="P35" i="22"/>
  <c r="P874" i="22"/>
  <c r="P1641" i="22"/>
  <c r="P1230" i="22"/>
  <c r="P2324" i="22"/>
  <c r="P684" i="22"/>
  <c r="P155" i="22"/>
  <c r="P869" i="22"/>
  <c r="P914" i="22"/>
  <c r="P674" i="22"/>
  <c r="P1693" i="22"/>
  <c r="P126" i="22"/>
  <c r="P1463" i="22"/>
  <c r="P188" i="22"/>
  <c r="P174" i="22"/>
  <c r="P2325" i="22"/>
  <c r="P997" i="22"/>
  <c r="P655" i="22"/>
  <c r="P708" i="22"/>
  <c r="P635" i="22"/>
  <c r="P928" i="22"/>
  <c r="P662" i="22"/>
  <c r="P1407" i="22"/>
  <c r="P712" i="22"/>
  <c r="P527" i="22"/>
  <c r="P1545" i="22"/>
  <c r="P920" i="22"/>
  <c r="P417" i="22"/>
  <c r="P606" i="22"/>
  <c r="P853" i="22"/>
  <c r="P462" i="22"/>
  <c r="P1034" i="22"/>
  <c r="P266" i="22"/>
  <c r="P1449" i="22"/>
  <c r="P152" i="22"/>
  <c r="P461" i="22"/>
  <c r="P864" i="22"/>
  <c r="P1071" i="22"/>
  <c r="P260" i="22"/>
  <c r="P1273" i="22"/>
  <c r="P1555" i="22"/>
  <c r="P534" i="22"/>
  <c r="P217" i="22"/>
  <c r="P1675" i="22"/>
  <c r="P1735" i="22"/>
  <c r="P604" i="22"/>
  <c r="P180" i="22"/>
  <c r="P652" i="22"/>
  <c r="P1551" i="22"/>
  <c r="P308" i="22"/>
  <c r="P1172" i="22"/>
  <c r="P1571" i="22"/>
  <c r="P603" i="22"/>
  <c r="P821" i="22"/>
  <c r="P403" i="22"/>
  <c r="P468" i="22"/>
  <c r="P1330" i="22"/>
  <c r="P1364" i="22"/>
  <c r="P736" i="22"/>
  <c r="P1703" i="22"/>
  <c r="P535" i="22"/>
  <c r="P901" i="22"/>
  <c r="P875" i="22"/>
  <c r="P819" i="22"/>
  <c r="P1755" i="22"/>
  <c r="P442" i="22"/>
  <c r="P187" i="22"/>
  <c r="P1526" i="22"/>
  <c r="P690" i="22"/>
  <c r="P1687" i="22"/>
  <c r="P1276" i="22"/>
  <c r="P312" i="22"/>
  <c r="P1816" i="22"/>
  <c r="P113" i="22"/>
  <c r="P1248" i="22"/>
  <c r="P247" i="22"/>
  <c r="P994" i="22"/>
  <c r="P1880" i="22"/>
  <c r="P443" i="22"/>
  <c r="P193" i="22"/>
  <c r="P862" i="22"/>
  <c r="P1269" i="22"/>
  <c r="P657" i="22"/>
  <c r="P410" i="22"/>
  <c r="P1183" i="22"/>
  <c r="P699" i="22"/>
  <c r="P643" i="22"/>
  <c r="P1412" i="22"/>
  <c r="P469" i="22"/>
  <c r="P715" i="22"/>
  <c r="P746" i="22"/>
  <c r="P114" i="22"/>
  <c r="P539" i="22"/>
  <c r="P581" i="22"/>
  <c r="P480" i="22"/>
  <c r="P1181" i="22"/>
  <c r="P984" i="22"/>
  <c r="P1516" i="22"/>
  <c r="P1366" i="22"/>
  <c r="P796" i="22"/>
  <c r="P548" i="22"/>
  <c r="P2063" i="22"/>
  <c r="P77" i="22"/>
  <c r="P1231" i="22"/>
  <c r="P511" i="22"/>
  <c r="P485" i="22"/>
  <c r="P493" i="22"/>
  <c r="P290" i="22"/>
  <c r="P258" i="22"/>
  <c r="P1570" i="22"/>
  <c r="P291" i="22"/>
  <c r="P618" i="22"/>
  <c r="P44" i="22"/>
  <c r="P503" i="22"/>
  <c r="P645" i="22"/>
  <c r="P1113" i="22"/>
  <c r="P1115" i="22"/>
  <c r="P334" i="22"/>
  <c r="P287" i="22"/>
  <c r="P211" i="22"/>
  <c r="P556" i="22"/>
  <c r="P1569" i="22"/>
  <c r="P522" i="22"/>
  <c r="P611" i="22"/>
  <c r="P1619" i="22"/>
  <c r="P940" i="22"/>
  <c r="P1336" i="22"/>
  <c r="P1541" i="22"/>
  <c r="P1899" i="22"/>
  <c r="P2326" i="22"/>
  <c r="P2327" i="22"/>
  <c r="P2328" i="22"/>
  <c r="P2329" i="22"/>
  <c r="P1295" i="22"/>
  <c r="P805" i="22"/>
  <c r="P1479" i="22"/>
  <c r="P1031" i="22"/>
  <c r="P800" i="22"/>
  <c r="P1650" i="22"/>
  <c r="P1077" i="22"/>
  <c r="P1298" i="22"/>
  <c r="P734" i="22"/>
  <c r="P836" i="22"/>
  <c r="P423" i="22"/>
  <c r="P1447" i="22"/>
  <c r="P1340" i="22"/>
  <c r="P2084" i="22"/>
  <c r="P2145" i="22"/>
  <c r="P1868" i="22"/>
  <c r="P140" i="22"/>
  <c r="P1785" i="22"/>
  <c r="P24" i="22"/>
  <c r="P1527" i="22"/>
  <c r="P164" i="22"/>
  <c r="P2045" i="22"/>
  <c r="P1626" i="22"/>
  <c r="P1860" i="22"/>
  <c r="P1470" i="22"/>
  <c r="P2044" i="22"/>
  <c r="P466" i="22"/>
  <c r="P1789" i="22"/>
  <c r="P408" i="22"/>
  <c r="P1524" i="22"/>
  <c r="P546" i="22"/>
  <c r="P209" i="22"/>
  <c r="P2253" i="22"/>
  <c r="P1599" i="22"/>
  <c r="P1363" i="22"/>
  <c r="P509" i="22"/>
  <c r="P14" i="22"/>
  <c r="P1797" i="22"/>
  <c r="P1854" i="22"/>
  <c r="P711" i="22"/>
  <c r="P2158" i="22"/>
  <c r="P2185" i="22"/>
  <c r="P1976" i="22"/>
  <c r="P1803" i="22"/>
  <c r="P479" i="22"/>
  <c r="P1547" i="22"/>
  <c r="P1747" i="22"/>
  <c r="P824" i="22"/>
  <c r="P2034" i="22"/>
  <c r="P359" i="22"/>
  <c r="P1566" i="22"/>
  <c r="P730" i="22"/>
  <c r="P1783" i="22"/>
  <c r="P1549" i="22"/>
  <c r="P1056" i="22"/>
  <c r="P2104" i="22"/>
  <c r="P2077" i="22"/>
  <c r="P2035" i="22"/>
  <c r="P1749" i="22"/>
  <c r="P1373" i="22"/>
  <c r="P1962" i="22"/>
  <c r="P660" i="22"/>
  <c r="P1633" i="22"/>
  <c r="P2142" i="22"/>
  <c r="P912" i="22"/>
  <c r="P1658" i="22"/>
  <c r="P1733" i="22"/>
  <c r="P72" i="22"/>
  <c r="P47" i="22"/>
  <c r="P131" i="22"/>
  <c r="P16" i="22"/>
  <c r="P76" i="22"/>
  <c r="P8" i="22"/>
  <c r="P110" i="22"/>
  <c r="P183" i="22"/>
  <c r="P34" i="22"/>
  <c r="P81" i="22"/>
  <c r="P42" i="22"/>
  <c r="P71" i="22"/>
  <c r="P67" i="22"/>
  <c r="P54" i="22"/>
  <c r="P78" i="22"/>
  <c r="P68" i="22"/>
  <c r="P2330" i="22"/>
  <c r="P649" i="22"/>
  <c r="P1809" i="22"/>
  <c r="P1821" i="22"/>
  <c r="P616" i="22"/>
  <c r="P40" i="22"/>
  <c r="P1404" i="22"/>
  <c r="P79" i="22"/>
  <c r="P612" i="22"/>
  <c r="P1416" i="22"/>
  <c r="P1874" i="22"/>
  <c r="P1761" i="22"/>
  <c r="P157" i="22"/>
  <c r="P765" i="22"/>
  <c r="P569" i="22"/>
  <c r="P1244" i="22"/>
  <c r="P957" i="22"/>
  <c r="P1426" i="22"/>
  <c r="P1333" i="22"/>
  <c r="P1748" i="22"/>
  <c r="P1299" i="22"/>
  <c r="P1375" i="22"/>
  <c r="P792" i="22"/>
  <c r="P434" i="22"/>
  <c r="P1949" i="22"/>
  <c r="P986" i="22"/>
  <c r="P1711" i="22"/>
  <c r="P1274" i="22"/>
  <c r="P2094" i="22"/>
  <c r="P1596" i="22"/>
  <c r="P452" i="22"/>
  <c r="P1647" i="22"/>
  <c r="P782" i="22"/>
  <c r="P1374" i="22"/>
  <c r="P838" i="22"/>
  <c r="P1454" i="22"/>
  <c r="P882" i="22"/>
  <c r="P758" i="22"/>
  <c r="P259" i="22"/>
  <c r="P205" i="22"/>
  <c r="P139" i="22"/>
  <c r="P331" i="22"/>
  <c r="P252" i="22"/>
  <c r="P1744" i="22"/>
  <c r="P58" i="22"/>
  <c r="P568" i="22"/>
  <c r="P281" i="22"/>
  <c r="P1292" i="22"/>
  <c r="P244" i="22"/>
  <c r="P732" i="22"/>
  <c r="P822" i="22"/>
  <c r="P163" i="22"/>
  <c r="P133" i="22"/>
  <c r="P902" i="22"/>
  <c r="P48" i="22"/>
  <c r="P449" i="22"/>
  <c r="P12" i="22"/>
  <c r="P431" i="22"/>
  <c r="P844" i="22"/>
  <c r="P166" i="22"/>
  <c r="P1312" i="22"/>
  <c r="P380" i="22"/>
  <c r="P97" i="22"/>
  <c r="P230" i="22"/>
  <c r="P557" i="22"/>
  <c r="P207" i="22"/>
  <c r="P200" i="22"/>
  <c r="P295" i="22"/>
  <c r="P1737" i="22"/>
  <c r="P277" i="22"/>
  <c r="P1611" i="22"/>
  <c r="P128" i="22"/>
  <c r="P1294" i="22"/>
  <c r="P627" i="22"/>
  <c r="P978" i="22"/>
  <c r="P361" i="22"/>
  <c r="P171" i="22"/>
  <c r="P942" i="22"/>
  <c r="P378" i="22"/>
  <c r="P1332" i="22"/>
  <c r="P325" i="22"/>
  <c r="P2331" i="22"/>
  <c r="P31" i="22"/>
  <c r="P783" i="22"/>
  <c r="P590" i="22"/>
  <c r="P987" i="22"/>
  <c r="P1636" i="22"/>
  <c r="P1367" i="22"/>
  <c r="P681" i="22"/>
  <c r="P1512" i="22"/>
  <c r="P1771" i="22"/>
  <c r="P771" i="22"/>
  <c r="P381" i="22"/>
  <c r="P339" i="22"/>
  <c r="P1283" i="22"/>
  <c r="P1158" i="22"/>
  <c r="P1250" i="22"/>
  <c r="P1310" i="22"/>
  <c r="P1239" i="22"/>
  <c r="P1215" i="22"/>
  <c r="P1199" i="22"/>
  <c r="P959" i="22"/>
  <c r="P314" i="22"/>
  <c r="P573" i="22"/>
  <c r="P776" i="22"/>
  <c r="P1576" i="22"/>
  <c r="P1125" i="22"/>
  <c r="P1511" i="22"/>
  <c r="P971" i="22"/>
  <c r="P191" i="22"/>
  <c r="P99" i="22"/>
  <c r="P941" i="22"/>
  <c r="P1706" i="22"/>
  <c r="P610" i="22"/>
  <c r="P1171" i="22"/>
  <c r="P595" i="22"/>
  <c r="P168" i="22"/>
  <c r="P1371" i="22"/>
  <c r="P1670" i="22"/>
  <c r="P194" i="22"/>
  <c r="P818" i="22"/>
  <c r="P795" i="22"/>
  <c r="P770" i="22"/>
  <c r="P1018" i="22"/>
  <c r="P1029" i="22"/>
  <c r="P1280" i="22"/>
  <c r="P802" i="22"/>
  <c r="P344" i="22"/>
  <c r="P1627" i="22"/>
  <c r="P514" i="22"/>
  <c r="P1277" i="22"/>
  <c r="P593" i="22"/>
  <c r="P624" i="22"/>
  <c r="P518" i="22"/>
  <c r="P455" i="22"/>
  <c r="P766" i="22"/>
  <c r="P215" i="22"/>
  <c r="P487" i="22"/>
  <c r="P362" i="22"/>
  <c r="P404" i="22"/>
  <c r="P673" i="22"/>
  <c r="P1206" i="22"/>
  <c r="P526" i="22"/>
  <c r="P857" i="22"/>
  <c r="P1420" i="22"/>
  <c r="P1308" i="22"/>
  <c r="P1591" i="22"/>
  <c r="P265" i="22"/>
  <c r="P900" i="22"/>
  <c r="P791" i="22"/>
  <c r="P1334" i="22"/>
  <c r="P1609" i="22"/>
  <c r="P726" i="22"/>
  <c r="P1315" i="22"/>
  <c r="P1065" i="22"/>
  <c r="P872" i="22"/>
  <c r="P435" i="22"/>
  <c r="P594" i="22"/>
  <c r="P1227" i="22"/>
  <c r="P1017" i="22"/>
  <c r="P1075" i="22"/>
  <c r="P1568" i="22"/>
  <c r="P1384" i="22"/>
  <c r="P915" i="22"/>
  <c r="P502" i="22"/>
  <c r="P388" i="22"/>
  <c r="P1460" i="22"/>
  <c r="P996" i="22"/>
  <c r="P917" i="22"/>
  <c r="P1284" i="22"/>
  <c r="P481" i="22"/>
  <c r="P981" i="22"/>
  <c r="P686" i="22"/>
  <c r="P936" i="22"/>
  <c r="P742" i="22"/>
  <c r="P564" i="22"/>
  <c r="P1046" i="22"/>
  <c r="P998" i="22"/>
  <c r="P384" i="22"/>
  <c r="P1214" i="22"/>
  <c r="P827" i="22"/>
  <c r="P1009" i="22"/>
  <c r="P2015" i="22"/>
  <c r="P1168" i="22"/>
  <c r="P1153" i="22"/>
  <c r="P591" i="22"/>
  <c r="P1030" i="22"/>
  <c r="P885" i="22"/>
  <c r="P1202" i="22"/>
  <c r="P785" i="22"/>
  <c r="P181" i="22"/>
  <c r="P467" i="22"/>
  <c r="P251" i="22"/>
  <c r="P1220" i="22"/>
  <c r="P1302" i="22"/>
  <c r="P1955" i="22"/>
  <c r="P1435" i="22"/>
  <c r="P1324" i="22"/>
  <c r="P1427" i="22"/>
  <c r="P913" i="22"/>
  <c r="P1464" i="22"/>
  <c r="P1173" i="22"/>
  <c r="P1401" i="22"/>
  <c r="P465" i="22"/>
  <c r="P1321" i="22"/>
  <c r="P1610" i="22"/>
  <c r="P1067" i="22"/>
  <c r="P1414" i="22"/>
  <c r="P553" i="22"/>
  <c r="P1766" i="22"/>
  <c r="P100" i="22"/>
  <c r="P1042" i="22"/>
  <c r="P830" i="22"/>
  <c r="P138" i="22"/>
  <c r="P584" i="22"/>
  <c r="P989" i="22"/>
  <c r="P607" i="22"/>
  <c r="P1057" i="22"/>
  <c r="P1098" i="22"/>
  <c r="P1087" i="22"/>
  <c r="P570" i="22"/>
  <c r="P1008" i="22"/>
  <c r="P407" i="22"/>
  <c r="P676" i="22"/>
  <c r="P264" i="22"/>
  <c r="P1362" i="22"/>
  <c r="P1320" i="22"/>
  <c r="P1265" i="22"/>
  <c r="P415" i="22"/>
  <c r="P1154" i="22"/>
  <c r="P186" i="22"/>
  <c r="P962" i="22"/>
  <c r="P1398" i="22"/>
  <c r="P1386" i="22"/>
  <c r="P549" i="22"/>
  <c r="P718" i="22"/>
  <c r="P1083" i="22"/>
  <c r="P206" i="22"/>
  <c r="P154" i="22"/>
  <c r="P946" i="22"/>
  <c r="P1550" i="22"/>
  <c r="P807" i="22"/>
  <c r="P614" i="22"/>
  <c r="P969" i="22"/>
  <c r="P460" i="22"/>
  <c r="P544" i="22"/>
  <c r="P888" i="22"/>
  <c r="P860" i="22"/>
  <c r="P843" i="22"/>
  <c r="P1720" i="22"/>
  <c r="P1130" i="22"/>
  <c r="P368" i="22"/>
  <c r="P1451" i="22"/>
  <c r="P309" i="22"/>
  <c r="P953" i="22"/>
  <c r="P1620" i="22"/>
  <c r="P1710" i="22"/>
  <c r="P1865" i="22"/>
  <c r="P369" i="22"/>
  <c r="P1519" i="22"/>
  <c r="P365" i="22"/>
  <c r="P567" i="22"/>
  <c r="P1268" i="22"/>
  <c r="P343" i="22"/>
  <c r="P1559" i="22"/>
  <c r="P1388" i="22"/>
  <c r="P884" i="22"/>
  <c r="P530" i="22"/>
  <c r="P212" i="22"/>
  <c r="P759" i="22"/>
  <c r="P1019" i="22"/>
  <c r="P1664" i="22"/>
  <c r="P1025" i="22"/>
  <c r="P2090" i="22"/>
  <c r="P1013" i="22"/>
  <c r="P428" i="22"/>
  <c r="P1937" i="22"/>
  <c r="P1669" i="22"/>
  <c r="P892" i="22"/>
  <c r="P2117" i="22"/>
  <c r="P413" i="22"/>
  <c r="P947" i="22"/>
  <c r="P803" i="22"/>
  <c r="P1833" i="22"/>
  <c r="P13" i="22"/>
  <c r="P1392" i="22"/>
  <c r="P1686" i="22"/>
  <c r="P1480" i="22"/>
  <c r="P810" i="22"/>
  <c r="P397" i="22"/>
  <c r="P972" i="22"/>
  <c r="P632" i="22"/>
  <c r="P797" i="22"/>
  <c r="P970" i="22"/>
  <c r="P1444" i="22"/>
  <c r="P472" i="22"/>
  <c r="P1023" i="22"/>
  <c r="P1699" i="22"/>
  <c r="P145" i="22"/>
  <c r="P1714" i="22"/>
  <c r="P861" i="22"/>
  <c r="P2097" i="22"/>
  <c r="P1892" i="22"/>
  <c r="P1178" i="22"/>
  <c r="P1203" i="22"/>
  <c r="P1754" i="22"/>
  <c r="P961" i="22"/>
  <c r="P1922" i="22"/>
  <c r="P232" i="22"/>
  <c r="P659" i="22"/>
  <c r="P1347" i="22"/>
  <c r="P426" i="22"/>
  <c r="P96" i="22"/>
  <c r="P1368" i="22"/>
  <c r="P1517" i="22"/>
  <c r="P130" i="22"/>
  <c r="P1992" i="22"/>
  <c r="P1585" i="22"/>
  <c r="P324" i="22"/>
  <c r="P1110" i="22"/>
  <c r="P1888" i="22"/>
  <c r="P1984" i="22"/>
  <c r="P644" i="22"/>
  <c r="P1188" i="22"/>
  <c r="P1705" i="22"/>
  <c r="P1956" i="22"/>
  <c r="P582" i="22"/>
  <c r="P288" i="22"/>
  <c r="P1155" i="22"/>
  <c r="P562" i="22"/>
  <c r="P965" i="22"/>
  <c r="P1082" i="22"/>
  <c r="P1050" i="22"/>
  <c r="P1894" i="22"/>
  <c r="P1598" i="22"/>
  <c r="P529" i="22"/>
  <c r="P1385" i="22"/>
  <c r="P173" i="22"/>
  <c r="P523" i="22"/>
  <c r="P1429" i="22"/>
  <c r="P906" i="22"/>
  <c r="P45" i="22"/>
  <c r="P39" i="22"/>
  <c r="P1399" i="22"/>
  <c r="P608" i="22"/>
  <c r="P49" i="22"/>
  <c r="P1674" i="22"/>
  <c r="P1817" i="22"/>
  <c r="P847" i="22"/>
  <c r="P1823" i="22"/>
  <c r="P1653" i="22"/>
  <c r="P620" i="22"/>
  <c r="P1021" i="22"/>
  <c r="P1222" i="22"/>
  <c r="P1600" i="22"/>
  <c r="P1712" i="22"/>
  <c r="P1099" i="22"/>
  <c r="P1028" i="22"/>
  <c r="P1715" i="22"/>
  <c r="P932" i="22"/>
  <c r="P1839" i="22"/>
  <c r="P867" i="22"/>
  <c r="P721" i="22"/>
  <c r="P15" i="22"/>
  <c r="P704" i="22"/>
  <c r="P1603" i="22"/>
  <c r="P1015" i="22"/>
  <c r="P329" i="22"/>
  <c r="P980" i="22"/>
  <c r="P345" i="22"/>
  <c r="P137" i="22"/>
  <c r="P437" i="22"/>
  <c r="P1177" i="22"/>
  <c r="P135" i="22"/>
  <c r="P1338" i="22"/>
  <c r="P814" i="22"/>
  <c r="P764" i="22"/>
  <c r="P429" i="22"/>
  <c r="P698" i="22"/>
  <c r="P342" i="22"/>
  <c r="P1323" i="22"/>
  <c r="P51" i="22"/>
  <c r="P229" i="22"/>
  <c r="P678" i="22"/>
  <c r="P729" i="22"/>
  <c r="P1389" i="22"/>
  <c r="P396" i="22"/>
  <c r="P601" i="22"/>
  <c r="P91" i="22"/>
  <c r="P554" i="22"/>
  <c r="P528" i="22"/>
  <c r="P146" i="22"/>
  <c r="P74" i="22"/>
  <c r="P725" i="22"/>
  <c r="P1293" i="22"/>
  <c r="P693" i="22"/>
  <c r="P117" i="22"/>
  <c r="P779" i="22"/>
  <c r="P37" i="22"/>
  <c r="P630" i="22"/>
  <c r="P10" i="22"/>
  <c r="P1446" i="22"/>
  <c r="P177" i="22"/>
  <c r="P498" i="22"/>
  <c r="P98" i="22"/>
  <c r="P1322" i="22"/>
  <c r="P53" i="22"/>
  <c r="P599" i="22"/>
  <c r="P1613" i="22"/>
  <c r="P159" i="22"/>
  <c r="P688" i="22"/>
  <c r="P747" i="22"/>
  <c r="P262" i="22"/>
  <c r="P963" i="22"/>
  <c r="P313" i="22"/>
  <c r="P336" i="22"/>
  <c r="P1213" i="22"/>
  <c r="P788" i="22"/>
  <c r="P167" i="22"/>
  <c r="P740" i="22"/>
  <c r="P389" i="22"/>
  <c r="P109" i="22"/>
  <c r="P1249" i="22"/>
  <c r="P691" i="22"/>
  <c r="P27" i="22"/>
  <c r="P17" i="22"/>
  <c r="P533" i="22"/>
  <c r="P66" i="22"/>
  <c r="P1457" i="22"/>
  <c r="P332" i="22"/>
  <c r="P626" i="22"/>
  <c r="P580" i="22"/>
  <c r="P602" i="22"/>
  <c r="P1866" i="22"/>
  <c r="P275" i="22"/>
  <c r="P707" i="22"/>
  <c r="P1850" i="22"/>
  <c r="P92" i="22"/>
  <c r="P1200" i="22"/>
  <c r="P1217" i="22"/>
  <c r="P696" i="22"/>
  <c r="P184" i="22"/>
  <c r="P307" i="22"/>
  <c r="P1665" i="22"/>
  <c r="P1433" i="22"/>
  <c r="P1226" i="22"/>
  <c r="P768" i="22"/>
  <c r="P60" i="22"/>
  <c r="P311" i="22"/>
  <c r="P1251" i="22"/>
  <c r="P555" i="22"/>
  <c r="P360" i="22"/>
  <c r="P656" i="22"/>
  <c r="P224" i="22"/>
  <c r="P235" i="22"/>
  <c r="P1272" i="22"/>
  <c r="P271" i="22"/>
  <c r="P347" i="22"/>
  <c r="P390" i="22"/>
  <c r="P669" i="22"/>
  <c r="P949" i="22"/>
  <c r="P238" i="22"/>
  <c r="P579" i="22"/>
  <c r="P985" i="22"/>
  <c r="P1728" i="22"/>
  <c r="P104" i="22"/>
  <c r="P499" i="22"/>
  <c r="P300" i="22"/>
  <c r="P448" i="22"/>
  <c r="P33" i="22"/>
  <c r="P615" i="22"/>
  <c r="P25" i="22"/>
  <c r="P1256" i="22"/>
  <c r="P162" i="22"/>
  <c r="P52" i="22"/>
  <c r="P340" i="22"/>
  <c r="P427" i="22"/>
  <c r="P457" i="22"/>
  <c r="P333" i="22"/>
  <c r="P220" i="22"/>
  <c r="P430" i="22"/>
  <c r="P1852" i="22"/>
  <c r="P1149" i="22"/>
  <c r="P127" i="22"/>
  <c r="P1074" i="22"/>
  <c r="P121" i="22"/>
  <c r="P50" i="22"/>
  <c r="P70" i="22"/>
  <c r="P735" i="22"/>
  <c r="P255" i="22"/>
  <c r="P1395" i="22"/>
  <c r="P2332" i="22"/>
  <c r="P1345" i="22"/>
  <c r="P1191" i="22"/>
  <c r="P891" i="22"/>
  <c r="P1166" i="22"/>
  <c r="P1365" i="22"/>
  <c r="P190" i="22"/>
  <c r="P1951" i="22"/>
  <c r="P806" i="22"/>
  <c r="P596" i="22"/>
  <c r="P893" i="22"/>
  <c r="P1352" i="22"/>
  <c r="P471" i="22"/>
  <c r="P1466" i="22"/>
  <c r="P1197" i="22"/>
  <c r="P1054" i="22"/>
  <c r="P933" i="22"/>
  <c r="P637" i="22"/>
  <c r="P1476" i="22"/>
  <c r="P1005" i="22"/>
  <c r="P703" i="22"/>
  <c r="P1291" i="22"/>
  <c r="P883" i="22"/>
  <c r="P1406" i="22"/>
  <c r="P990" i="22"/>
  <c r="P561" i="22"/>
  <c r="P1792" i="22"/>
  <c r="P1828" i="22"/>
  <c r="P1767" i="22"/>
  <c r="P1161" i="22"/>
  <c r="P1282" i="22"/>
  <c r="P1093" i="22"/>
  <c r="P1147" i="22"/>
  <c r="P871" i="22"/>
  <c r="P196" i="22"/>
  <c r="P640" i="22"/>
  <c r="P1325" i="22"/>
  <c r="P1540" i="22"/>
  <c r="P543" i="22"/>
  <c r="P1495" i="22"/>
  <c r="P1088" i="22"/>
  <c r="P1160" i="22"/>
  <c r="P1259" i="22"/>
  <c r="P327" i="22"/>
  <c r="P1271" i="22"/>
  <c r="P650" i="22"/>
  <c r="P910" i="22"/>
  <c r="P1719" i="22"/>
  <c r="P1045" i="22"/>
  <c r="P268" i="22"/>
  <c r="P1219" i="22"/>
  <c r="P134" i="22"/>
  <c r="P32" i="22"/>
  <c r="P1573" i="22"/>
  <c r="P484" i="22"/>
  <c r="P733" i="22"/>
  <c r="P1534" i="22"/>
  <c r="P958" i="22"/>
  <c r="P1535" i="22"/>
  <c r="P1432" i="22"/>
  <c r="P829" i="22"/>
  <c r="P974" i="22"/>
  <c r="P1127" i="22"/>
  <c r="P774" i="22"/>
  <c r="P583" i="22"/>
  <c r="P256" i="22"/>
  <c r="P1081" i="22"/>
  <c r="P744" i="22"/>
  <c r="P221" i="22"/>
  <c r="P1148" i="22"/>
  <c r="P338" i="22"/>
  <c r="P1225" i="22"/>
  <c r="P751" i="22"/>
  <c r="P1397" i="22"/>
  <c r="P326" i="22"/>
  <c r="P304" i="22"/>
  <c r="P1038" i="22"/>
  <c r="P1285" i="22"/>
  <c r="P444" i="22"/>
  <c r="P992" i="22"/>
  <c r="P1498" i="22"/>
  <c r="P306" i="22"/>
  <c r="P677" i="22"/>
  <c r="P710" i="22"/>
  <c r="P1140" i="22"/>
  <c r="P1184" i="22"/>
  <c r="P204" i="22"/>
  <c r="P839" i="22"/>
  <c r="P1163" i="22"/>
  <c r="P1190" i="22"/>
  <c r="P1236" i="22"/>
  <c r="P724" i="22"/>
  <c r="P1656" i="22"/>
  <c r="P1313" i="22"/>
  <c r="P1634" i="22"/>
  <c r="P680" i="22"/>
  <c r="P763" i="22"/>
  <c r="P1157" i="22"/>
  <c r="P1198" i="22"/>
  <c r="P1505" i="22"/>
  <c r="P82" i="22"/>
  <c r="P808" i="22"/>
  <c r="P1096" i="22"/>
  <c r="P934" i="22"/>
  <c r="P668" i="22"/>
  <c r="P310" i="22"/>
  <c r="P124" i="22"/>
  <c r="P1968" i="22"/>
  <c r="P470" i="22"/>
  <c r="P1064" i="22"/>
  <c r="P149" i="22"/>
  <c r="P780" i="22"/>
  <c r="P1040" i="22"/>
  <c r="P859" i="22"/>
  <c r="P600" i="22"/>
  <c r="P274" i="22"/>
  <c r="P1419" i="22"/>
  <c r="P122" i="22"/>
  <c r="P73" i="22"/>
  <c r="P231" i="22"/>
  <c r="P973" i="22"/>
  <c r="P1058" i="22"/>
  <c r="P116" i="22"/>
  <c r="P387" i="22"/>
  <c r="P1117" i="22"/>
  <c r="P1408" i="22"/>
  <c r="P767" i="22"/>
  <c r="P1004" i="22"/>
  <c r="P335" i="22"/>
  <c r="P202" i="22"/>
  <c r="P757" i="22"/>
  <c r="P447" i="22"/>
  <c r="P1544" i="22"/>
  <c r="P921" i="22"/>
  <c r="P1583" i="22"/>
  <c r="P422" i="22"/>
  <c r="P631" i="22"/>
  <c r="P1027" i="22"/>
  <c r="P1303" i="22"/>
  <c r="P323" i="22"/>
  <c r="P223" i="22"/>
  <c r="P421" i="22"/>
  <c r="P585" i="22"/>
  <c r="P1441" i="22"/>
  <c r="P1111" i="22"/>
  <c r="P2333" i="22"/>
  <c r="P2334" i="22"/>
  <c r="P572" i="22"/>
  <c r="P1103" i="22"/>
  <c r="P1307" i="22"/>
  <c r="P303" i="22"/>
  <c r="P1258" i="22"/>
  <c r="P694" i="22"/>
  <c r="P991" i="22"/>
  <c r="P385" i="22"/>
  <c r="P516" i="22"/>
  <c r="P623" i="22"/>
  <c r="P793" i="22"/>
  <c r="P482" i="22"/>
  <c r="P1558" i="22"/>
  <c r="P825" i="22"/>
  <c r="P233" i="22"/>
  <c r="P537" i="22"/>
  <c r="P65" i="22"/>
  <c r="P664" i="22"/>
  <c r="P1204" i="22"/>
  <c r="P147" i="22"/>
  <c r="P2335" i="22"/>
  <c r="P2023" i="22"/>
  <c r="P2064" i="22"/>
  <c r="P2192" i="22"/>
  <c r="P598" i="22"/>
  <c r="P993" i="22"/>
  <c r="P43" i="22"/>
  <c r="P1080" i="22"/>
  <c r="P1847" i="22"/>
  <c r="P236" i="22"/>
  <c r="P490" i="22"/>
  <c r="P1546" i="22"/>
  <c r="P1350" i="22"/>
  <c r="P609" i="22"/>
  <c r="P2140" i="22"/>
  <c r="P1978" i="22"/>
  <c r="P185" i="22"/>
  <c r="P1689" i="22"/>
  <c r="P64" i="22"/>
  <c r="P1141" i="22"/>
  <c r="P2231" i="22"/>
  <c r="P1661" i="22"/>
  <c r="P272" i="22"/>
  <c r="P38" i="22"/>
  <c r="P2125" i="22"/>
  <c r="P2162" i="22"/>
  <c r="P1579" i="22"/>
  <c r="P1898" i="22"/>
  <c r="P75" i="22"/>
  <c r="P1724" i="22"/>
  <c r="P276" i="22"/>
  <c r="P1685" i="22"/>
  <c r="P2252" i="22"/>
  <c r="P1593" i="22"/>
  <c r="P1716" i="22"/>
  <c r="P357" i="22"/>
  <c r="P18" i="22"/>
  <c r="P2251" i="22"/>
  <c r="P214" i="22"/>
  <c r="P1775" i="22"/>
  <c r="P2014" i="22"/>
  <c r="P586" i="22"/>
  <c r="P386" i="22"/>
  <c r="P62" i="22"/>
  <c r="P1162" i="22"/>
  <c r="P88" i="22"/>
  <c r="P495" i="22"/>
  <c r="P2134" i="22"/>
  <c r="P1829" i="22"/>
  <c r="P2258" i="22"/>
  <c r="P486" i="22"/>
  <c r="P2105" i="22"/>
  <c r="P2260" i="22"/>
  <c r="P1167" i="22"/>
  <c r="P1007" i="22"/>
  <c r="P2072" i="22"/>
  <c r="P1605" i="22"/>
  <c r="P1205" i="22"/>
  <c r="P2230" i="22"/>
  <c r="P1403" i="22"/>
  <c r="P2002" i="22"/>
  <c r="P723" i="22"/>
  <c r="P1814" i="22"/>
  <c r="P1422" i="22"/>
  <c r="P1958" i="22"/>
  <c r="P2005" i="22"/>
  <c r="P1886" i="22"/>
  <c r="P1143" i="22"/>
  <c r="P2286" i="22"/>
  <c r="P896" i="22"/>
  <c r="P1914" i="22"/>
  <c r="P1343" i="22"/>
  <c r="P1483" i="22"/>
  <c r="P2080" i="22"/>
  <c r="P926" i="22"/>
  <c r="P1501" i="22"/>
  <c r="P2255" i="22"/>
  <c r="P2036" i="22"/>
  <c r="P2300" i="22"/>
  <c r="P1752" i="22"/>
  <c r="P1831" i="22"/>
  <c r="P2120" i="22"/>
  <c r="P305" i="22"/>
  <c r="P1671" i="22"/>
  <c r="P1530" i="22"/>
  <c r="P242" i="22"/>
  <c r="P524" i="22"/>
  <c r="P1492" i="22"/>
  <c r="P1974" i="22"/>
  <c r="P2320" i="22"/>
  <c r="P2208" i="22"/>
  <c r="P2228" i="22"/>
  <c r="P1812" i="22"/>
  <c r="P1679" i="22"/>
  <c r="P2216" i="22"/>
  <c r="P2312" i="22"/>
  <c r="P1929" i="22"/>
  <c r="P2195" i="22"/>
  <c r="P566" i="22"/>
  <c r="P1260" i="22"/>
  <c r="P510" i="22"/>
  <c r="P2053" i="22"/>
  <c r="P2030" i="22"/>
  <c r="P2295" i="22"/>
  <c r="P1867" i="22"/>
  <c r="P1582" i="22"/>
  <c r="P2233" i="22"/>
  <c r="P1743" i="22"/>
  <c r="P105" i="22"/>
  <c r="P890" i="22"/>
  <c r="P2048" i="22"/>
  <c r="P1616" i="22"/>
  <c r="P2013" i="22"/>
  <c r="P1625" i="22"/>
  <c r="P653" i="22"/>
  <c r="P1972" i="22"/>
  <c r="P1885" i="22"/>
  <c r="P2236" i="22"/>
  <c r="P269" i="22"/>
  <c r="P2197" i="22"/>
  <c r="P2148" i="22"/>
  <c r="P1883" i="22"/>
  <c r="P1443" i="22"/>
  <c r="P1862" i="22"/>
  <c r="P820" i="22"/>
  <c r="P2269" i="22"/>
  <c r="P1826" i="22"/>
  <c r="P2103" i="22"/>
  <c r="P1678" i="22"/>
  <c r="P1732" i="22"/>
  <c r="P2173" i="22"/>
  <c r="P2146" i="22"/>
  <c r="P1834" i="22"/>
  <c r="P2287" i="22"/>
  <c r="P1804" i="22"/>
  <c r="P1682" i="22"/>
  <c r="P2042" i="22"/>
  <c r="P1604" i="22"/>
  <c r="P823" i="22"/>
  <c r="P1830" i="22"/>
  <c r="P1837" i="22"/>
  <c r="P2061" i="22"/>
  <c r="P1440" i="22"/>
  <c r="P1820" i="22"/>
  <c r="P2079" i="22"/>
  <c r="P2068" i="22"/>
  <c r="P2040" i="22"/>
  <c r="P1039" i="22"/>
  <c r="P1317" i="22"/>
  <c r="P1756" i="22"/>
  <c r="P2239" i="22"/>
  <c r="P1764" i="22"/>
  <c r="P1387" i="22"/>
  <c r="P2229" i="22"/>
  <c r="P1909" i="22"/>
  <c r="P752" i="22"/>
  <c r="P1560" i="22"/>
  <c r="P1344" i="22"/>
  <c r="P1945" i="22"/>
  <c r="P2310" i="22"/>
  <c r="P2109" i="22"/>
  <c r="P1493" i="22"/>
  <c r="P2262" i="22"/>
  <c r="P1832" i="22"/>
  <c r="P2151" i="22"/>
  <c r="P1263" i="22"/>
  <c r="P2086" i="22"/>
  <c r="P1787" i="22"/>
  <c r="P1940" i="22"/>
  <c r="P1060" i="22"/>
  <c r="P2092" i="22"/>
  <c r="P1750" i="22"/>
  <c r="P2205" i="22"/>
  <c r="P2055" i="22"/>
  <c r="P2124" i="22"/>
  <c r="P2171" i="22"/>
  <c r="P2020" i="22"/>
  <c r="P1316" i="22"/>
  <c r="P2248" i="22"/>
  <c r="P1911" i="22"/>
  <c r="P1936" i="22"/>
  <c r="P1037" i="22"/>
  <c r="P2313" i="22"/>
  <c r="P1871" i="22"/>
  <c r="P2176" i="22"/>
  <c r="P2047" i="22"/>
  <c r="P1424" i="22"/>
  <c r="P1574" i="22"/>
  <c r="P2188" i="22"/>
  <c r="P2058" i="22"/>
  <c r="P2095" i="22"/>
  <c r="P2201" i="22"/>
  <c r="P151" i="22"/>
  <c r="P1494" i="22"/>
  <c r="P1428" i="22"/>
  <c r="P2021" i="22"/>
  <c r="P848" i="22"/>
  <c r="P2183" i="22"/>
  <c r="P2046" i="22"/>
  <c r="P2215" i="22"/>
  <c r="P1957" i="22"/>
  <c r="P716" i="22"/>
  <c r="P1900" i="22"/>
  <c r="P1952" i="22"/>
  <c r="P2294" i="22"/>
  <c r="P1089" i="22"/>
  <c r="P2071" i="22"/>
  <c r="P1022" i="22"/>
  <c r="P1621" i="22"/>
  <c r="P2008" i="22"/>
  <c r="P2110" i="22"/>
  <c r="P2281" i="22"/>
  <c r="P2054" i="22"/>
  <c r="P2217" i="22"/>
  <c r="P2186" i="22"/>
  <c r="P2298" i="22"/>
  <c r="P2027" i="22"/>
  <c r="P1123" i="22"/>
  <c r="P1531" i="22"/>
  <c r="P2265" i="22"/>
  <c r="P1994" i="22"/>
  <c r="P951" i="22"/>
  <c r="P1584" i="22"/>
  <c r="P1921" i="22"/>
  <c r="P2187" i="22"/>
  <c r="P2207" i="22"/>
  <c r="P2275" i="22"/>
  <c r="P2250" i="22"/>
  <c r="P2089" i="22"/>
  <c r="P2243" i="22"/>
  <c r="P1318" i="22"/>
  <c r="P2139" i="22"/>
  <c r="P1901" i="22"/>
  <c r="P2214" i="22"/>
  <c r="P2180" i="22"/>
  <c r="P1170" i="22"/>
  <c r="P1923" i="22"/>
  <c r="P2234" i="22"/>
  <c r="P2098" i="22"/>
  <c r="P1987" i="22"/>
  <c r="P2113" i="22"/>
  <c r="P2318" i="22"/>
  <c r="P2288" i="22"/>
  <c r="P2074" i="22"/>
  <c r="P2091" i="22"/>
  <c r="P1575" i="22"/>
  <c r="P2264" i="22"/>
  <c r="P1954" i="22"/>
  <c r="P1622" i="22"/>
  <c r="P1523" i="22"/>
  <c r="P2259" i="22"/>
  <c r="P1846" i="22"/>
  <c r="P2238" i="22"/>
  <c r="P1973" i="22"/>
  <c r="P1645" i="22"/>
  <c r="P1532" i="22"/>
  <c r="P1309" i="22"/>
  <c r="P571" i="22"/>
  <c r="P2033" i="22"/>
  <c r="P2315" i="22"/>
  <c r="P2256" i="22"/>
  <c r="P1989" i="22"/>
  <c r="P1917" i="22"/>
  <c r="P1986" i="22"/>
  <c r="P2314" i="22"/>
  <c r="P2296" i="22"/>
  <c r="P2232" i="22"/>
  <c r="P2200" i="22"/>
  <c r="P1024" i="22"/>
  <c r="P1606" i="22"/>
  <c r="P1455" i="22"/>
  <c r="P2075" i="22"/>
  <c r="P1279" i="22"/>
  <c r="P2244" i="22"/>
  <c r="P1632" i="22"/>
  <c r="P2182" i="22"/>
  <c r="P1827" i="22"/>
  <c r="P2240" i="22"/>
  <c r="P2289" i="22"/>
  <c r="P1840" i="22"/>
  <c r="P1919" i="22"/>
  <c r="P1434" i="22"/>
  <c r="P1982" i="22"/>
  <c r="P1361" i="22"/>
  <c r="P1490" i="22"/>
  <c r="P1306" i="22"/>
  <c r="P2172" i="22"/>
  <c r="P2159" i="22"/>
  <c r="P451" i="22"/>
  <c r="P2245" i="22"/>
  <c r="P2291" i="22"/>
  <c r="P2101" i="22"/>
  <c r="P473" i="22"/>
  <c r="P1382" i="22"/>
  <c r="P1772" i="22"/>
  <c r="P1187" i="22"/>
  <c r="P2225" i="22"/>
  <c r="P2221" i="22"/>
  <c r="P2050" i="22"/>
  <c r="P492" i="22"/>
  <c r="P1758" i="22"/>
  <c r="P1379" i="22"/>
  <c r="P1859" i="22"/>
  <c r="P2150" i="22"/>
  <c r="P2317" i="22"/>
  <c r="P1928" i="22"/>
  <c r="P2128" i="22"/>
  <c r="P2039" i="22"/>
  <c r="P1869" i="22"/>
  <c r="P2193" i="22"/>
  <c r="P1918" i="22"/>
  <c r="P2118" i="22"/>
  <c r="P1020" i="22"/>
  <c r="P2028" i="22"/>
  <c r="P1851" i="22"/>
  <c r="P2093" i="22"/>
  <c r="P2108" i="22"/>
  <c r="P2116" i="22"/>
  <c r="P1906" i="22"/>
  <c r="P2191" i="22"/>
  <c r="P2052" i="22"/>
  <c r="P1137" i="22"/>
  <c r="P2241" i="22"/>
  <c r="P1902" i="22"/>
  <c r="P1818" i="22"/>
  <c r="P2121" i="22"/>
  <c r="P2123" i="22"/>
  <c r="P2155" i="22"/>
  <c r="P2179" i="22"/>
  <c r="P1252" i="22"/>
  <c r="P1351" i="22"/>
  <c r="P1933" i="22"/>
  <c r="P2007" i="22"/>
  <c r="P2096" i="22"/>
  <c r="P2043" i="22"/>
  <c r="P1794" i="22"/>
  <c r="P254" i="22"/>
  <c r="P1032" i="22"/>
  <c r="P2018" i="22"/>
  <c r="P2073" i="22"/>
  <c r="P2272" i="22"/>
  <c r="P439" i="22"/>
  <c r="P1938" i="22"/>
  <c r="P1654" i="22"/>
  <c r="P1895" i="22"/>
  <c r="P2024" i="22"/>
  <c r="P1961" i="22"/>
  <c r="P541" i="22"/>
  <c r="P1841" i="22"/>
  <c r="P621" i="22"/>
  <c r="P2166" i="22"/>
  <c r="P832" i="22"/>
  <c r="P2246" i="22"/>
  <c r="P1985" i="22"/>
  <c r="P2099" i="22"/>
  <c r="P952" i="22"/>
  <c r="P1488" i="22"/>
  <c r="P1486" i="22"/>
  <c r="P1946" i="22"/>
  <c r="P2278" i="22"/>
  <c r="P1981" i="22"/>
  <c r="P497" i="22"/>
  <c r="P1358" i="22"/>
  <c r="P1782" i="22"/>
  <c r="P1468" i="22"/>
  <c r="P1254" i="22"/>
  <c r="P2304" i="22"/>
  <c r="P2122" i="22"/>
  <c r="P1805" i="22"/>
  <c r="P2297" i="22"/>
  <c r="P2102" i="22"/>
  <c r="P1518" i="22"/>
  <c r="P1105" i="22"/>
  <c r="P2127" i="22"/>
  <c r="P2154" i="22"/>
  <c r="P2270" i="22"/>
  <c r="P1843" i="22"/>
  <c r="P1907" i="22"/>
  <c r="P1467" i="22"/>
  <c r="P2153" i="22"/>
  <c r="P801" i="22"/>
  <c r="P2277" i="22"/>
  <c r="P1500" i="22"/>
  <c r="P2164" i="22"/>
  <c r="P1668" i="22"/>
  <c r="P1126" i="22"/>
  <c r="P1996" i="22"/>
  <c r="P1287" i="22"/>
  <c r="P2274" i="22"/>
  <c r="P1881" i="22"/>
  <c r="P1879" i="22"/>
  <c r="P1997" i="22"/>
  <c r="P2038" i="22"/>
  <c r="P2168" i="22"/>
  <c r="P1980" i="22"/>
  <c r="P1824" i="22"/>
  <c r="P1768" i="22"/>
  <c r="P2302" i="22"/>
  <c r="P1856" i="22"/>
  <c r="P2303" i="22"/>
  <c r="P2167" i="22"/>
  <c r="P1001" i="22"/>
  <c r="P1221" i="22"/>
  <c r="P619" i="22"/>
  <c r="P1801" i="22"/>
  <c r="P1942" i="22"/>
  <c r="P1959" i="22"/>
  <c r="P1436" i="22"/>
  <c r="P2202" i="22"/>
  <c r="P2147" i="22"/>
  <c r="P424" i="22"/>
  <c r="P1396" i="22"/>
  <c r="P1825" i="22"/>
  <c r="P2066" i="22"/>
  <c r="P2112" i="22"/>
  <c r="P1788" i="22"/>
  <c r="P2011" i="22"/>
  <c r="P2301" i="22"/>
  <c r="P1799" i="22"/>
  <c r="P2107" i="22"/>
  <c r="P1835" i="22"/>
  <c r="P1623" i="22"/>
  <c r="P2100" i="22"/>
  <c r="P1522" i="22"/>
  <c r="P2271" i="22"/>
  <c r="P1753" i="22"/>
  <c r="P1548" i="22"/>
  <c r="P2284" i="22"/>
  <c r="P1941" i="22"/>
  <c r="P2184" i="22"/>
  <c r="P1969" i="22"/>
  <c r="P1475" i="22"/>
  <c r="P353" i="22"/>
  <c r="P1779" i="22"/>
  <c r="P1717" i="22"/>
  <c r="P2319" i="22"/>
  <c r="P2004" i="22"/>
  <c r="P1615" i="22"/>
  <c r="P2181" i="22"/>
  <c r="P1311" i="22"/>
  <c r="P1062" i="22"/>
  <c r="P2263" i="22"/>
  <c r="P2210" i="22"/>
  <c r="P1926" i="22"/>
  <c r="P2049" i="22"/>
  <c r="P2088" i="22"/>
  <c r="P1887" i="22"/>
  <c r="P2019" i="22"/>
  <c r="P2309" i="22"/>
  <c r="P1639" i="22"/>
  <c r="P2290" i="22"/>
  <c r="P1708" i="22"/>
  <c r="P1565" i="22"/>
  <c r="P2282" i="22"/>
  <c r="P1702" i="22"/>
  <c r="P2268" i="22"/>
  <c r="P1425" i="22"/>
  <c r="P1692" i="22"/>
  <c r="P2267" i="22"/>
  <c r="P2163" i="22"/>
  <c r="P1381" i="22"/>
  <c r="P1726" i="22"/>
  <c r="P865" i="22"/>
  <c r="P2307" i="22"/>
  <c r="P1402" i="22"/>
  <c r="P1742" i="22"/>
  <c r="P2003" i="22"/>
  <c r="P1151" i="22"/>
  <c r="P2199" i="22"/>
  <c r="P878" i="22"/>
  <c r="P1635" i="22"/>
  <c r="P2022" i="22"/>
  <c r="P2218" i="22"/>
  <c r="P496" i="22"/>
  <c r="P1991" i="22"/>
  <c r="P1983" i="22"/>
  <c r="P2196" i="22"/>
  <c r="P2169" i="22"/>
  <c r="P956" i="22"/>
  <c r="P349" i="22"/>
  <c r="P1461" i="22"/>
  <c r="P613" i="22"/>
  <c r="P1993" i="22"/>
  <c r="P1116" i="22"/>
  <c r="P1953" i="22"/>
  <c r="P1341" i="22"/>
  <c r="P2137" i="22"/>
  <c r="P341" i="22"/>
  <c r="P2136" i="22"/>
  <c r="P1638" i="22"/>
  <c r="P904" i="22"/>
  <c r="P1773" i="22"/>
  <c r="P199" i="22"/>
  <c r="P1496" i="22"/>
  <c r="P728" i="22"/>
  <c r="P1893" i="22"/>
  <c r="P179" i="22"/>
  <c r="P1608" i="22"/>
  <c r="P2209" i="22"/>
  <c r="P1296" i="22"/>
  <c r="P1458" i="22"/>
  <c r="P1502" i="22"/>
  <c r="P1189" i="22"/>
  <c r="P1876" i="22"/>
  <c r="P2041" i="22"/>
  <c r="P1905" i="22"/>
  <c r="P2285" i="22"/>
  <c r="P1999" i="22"/>
  <c r="P2204" i="22"/>
  <c r="P1778" i="22"/>
  <c r="P536" i="22"/>
  <c r="P929" i="22"/>
  <c r="P2076" i="22"/>
  <c r="P1409" i="22"/>
  <c r="P1452" i="22"/>
  <c r="P1400" i="22"/>
  <c r="P198" i="22"/>
  <c r="P1977" i="22"/>
  <c r="P450" i="22"/>
  <c r="P463" i="22"/>
  <c r="P1553" i="22"/>
  <c r="P950" i="22"/>
  <c r="P943" i="22"/>
  <c r="P1086" i="22"/>
  <c r="P781" i="22"/>
  <c r="P628" i="22"/>
  <c r="P364" i="22"/>
  <c r="P629" i="22"/>
  <c r="P1802" i="22"/>
  <c r="P2194" i="22"/>
  <c r="P1542" i="22"/>
  <c r="P955" i="22"/>
  <c r="P2081" i="22"/>
  <c r="P1567" i="22"/>
  <c r="P1264" i="22"/>
  <c r="P1784" i="22"/>
  <c r="P1169" i="22"/>
  <c r="P1073" i="22"/>
  <c r="P927" i="22"/>
  <c r="P1691" i="22"/>
  <c r="P1070" i="22"/>
  <c r="P1561" i="22"/>
  <c r="P804" i="22"/>
  <c r="P1642" i="22"/>
  <c r="P216" i="22"/>
  <c r="P1006" i="22"/>
  <c r="P1507" i="22"/>
  <c r="P316" i="22"/>
  <c r="P1257" i="22"/>
  <c r="P777" i="22"/>
  <c r="P1723" i="22"/>
  <c r="P1159" i="22"/>
  <c r="P1722" i="22"/>
  <c r="P2037" i="22"/>
  <c r="P1915" i="22"/>
  <c r="P1485" i="22"/>
  <c r="P817" i="22"/>
  <c r="P1597" i="22"/>
  <c r="P301" i="22"/>
  <c r="P1301" i="22"/>
  <c r="P1246" i="22"/>
  <c r="P1807" i="22"/>
  <c r="P1247" i="22"/>
  <c r="P905" i="22"/>
  <c r="P1380" i="22"/>
  <c r="P1740" i="22"/>
  <c r="P1556" i="22"/>
  <c r="P634" i="22"/>
  <c r="P2299" i="22"/>
  <c r="P2012" i="22"/>
  <c r="P2070" i="22"/>
  <c r="P1662" i="22"/>
  <c r="P968" i="22"/>
  <c r="P1417" i="22"/>
  <c r="P1934" i="22"/>
  <c r="P1281" i="22"/>
  <c r="P1655" i="22"/>
  <c r="P671" i="22"/>
  <c r="P1791" i="22"/>
  <c r="P731" i="22"/>
  <c r="P1329" i="22"/>
  <c r="P1014" i="22"/>
  <c r="P880" i="22"/>
  <c r="P474" i="22"/>
  <c r="P1010" i="22"/>
  <c r="P1437" i="22"/>
  <c r="P1822" i="22"/>
  <c r="P11" i="22"/>
  <c r="P433" i="22"/>
  <c r="P879" i="22"/>
  <c r="P1211" i="22"/>
  <c r="P748" i="22"/>
  <c r="P170" i="22"/>
  <c r="P1718" i="22"/>
  <c r="P2223" i="22"/>
  <c r="P1390" i="22"/>
  <c r="P1877" i="22"/>
  <c r="P1119" i="22"/>
  <c r="P1469" i="22"/>
  <c r="P1657" i="22"/>
  <c r="P1931" i="22"/>
  <c r="P1491" i="22"/>
  <c r="P1232" i="22"/>
  <c r="P1939" i="22"/>
  <c r="P2273" i="22"/>
  <c r="P161" i="22"/>
  <c r="P2293" i="22"/>
  <c r="P938" i="22"/>
  <c r="P2305" i="22"/>
  <c r="P1275" i="22"/>
  <c r="P1418" i="22"/>
  <c r="P1327" i="22"/>
  <c r="P1920" i="22"/>
  <c r="P182" i="22"/>
  <c r="P1943" i="22"/>
  <c r="P685" i="22"/>
  <c r="P663" i="22"/>
  <c r="P1165" i="22"/>
  <c r="P1212" i="22"/>
  <c r="P2279" i="22"/>
  <c r="P1651" i="22"/>
  <c r="P1484" i="22"/>
  <c r="P789" i="22"/>
  <c r="P1503" i="22"/>
  <c r="P1290" i="22"/>
  <c r="P876" i="22"/>
  <c r="P302" i="22"/>
  <c r="P1696" i="22"/>
  <c r="P84" i="22"/>
  <c r="P1357" i="22"/>
  <c r="P1595" i="22"/>
  <c r="P1904" i="22"/>
  <c r="P1970" i="22"/>
  <c r="P930" i="22"/>
  <c r="P1853" i="22"/>
  <c r="P1052" i="22"/>
  <c r="P289" i="22"/>
  <c r="P2237" i="22"/>
  <c r="P1506" i="22"/>
  <c r="P1342" i="22"/>
  <c r="P1617" i="22"/>
  <c r="P909" i="22"/>
  <c r="P1072" i="22"/>
  <c r="P1916" i="22"/>
  <c r="P737" i="22"/>
  <c r="P1684" i="22"/>
  <c r="P237" i="22"/>
  <c r="P1267" i="22"/>
  <c r="P1504" i="22"/>
  <c r="P425" i="22"/>
  <c r="P1084" i="22"/>
  <c r="P709" i="22"/>
  <c r="P545" i="22"/>
  <c r="P1601" i="22"/>
  <c r="P1770" i="22"/>
  <c r="P944" i="22"/>
  <c r="P1640" i="22"/>
  <c r="P1509" i="22"/>
  <c r="P414" i="22"/>
  <c r="P1731" i="22"/>
  <c r="P1035" i="22"/>
  <c r="P907" i="22"/>
  <c r="P2220" i="22"/>
  <c r="P1450" i="22"/>
  <c r="P1646" i="22"/>
  <c r="P1607" i="22"/>
  <c r="P706" i="22"/>
  <c r="P812" i="22"/>
  <c r="P2174" i="22"/>
  <c r="P285" i="22"/>
  <c r="P2222" i="22"/>
  <c r="P542" i="22"/>
  <c r="P1935" i="22"/>
  <c r="P1948" i="22"/>
  <c r="P1266" i="22"/>
  <c r="P1644" i="22"/>
  <c r="P1536" i="22"/>
  <c r="P799" i="22"/>
  <c r="P406" i="22"/>
  <c r="P280" i="22"/>
  <c r="P1508" i="22"/>
  <c r="P1707" i="22"/>
  <c r="P1102" i="22"/>
  <c r="P979" i="22"/>
  <c r="P1237" i="22"/>
  <c r="P1069" i="22"/>
  <c r="P1774" i="22"/>
  <c r="P2065" i="22"/>
  <c r="P1003" i="22"/>
  <c r="P2336" i="22"/>
  <c r="P351" i="22"/>
  <c r="P769" i="22"/>
  <c r="P1209" i="22"/>
  <c r="P320" i="22"/>
  <c r="P348" i="22"/>
  <c r="P123" i="22"/>
  <c r="P504" i="22"/>
  <c r="P547" i="22"/>
  <c r="P738" i="22"/>
  <c r="P976" i="22"/>
  <c r="P141" i="22"/>
  <c r="P321" i="22"/>
  <c r="P922" i="22"/>
  <c r="P20" i="22"/>
  <c r="P1430" i="22"/>
  <c r="P94" i="22"/>
  <c r="P315" i="22"/>
  <c r="P700" i="22"/>
  <c r="P245" i="22"/>
  <c r="P267" i="22"/>
  <c r="P887" i="22"/>
  <c r="P103" i="22"/>
  <c r="P30" i="22"/>
  <c r="P540" i="22"/>
  <c r="P702" i="22"/>
  <c r="P112" i="22"/>
  <c r="P625" i="22"/>
  <c r="P519" i="22"/>
  <c r="P2337" i="22"/>
  <c r="P1033" i="22"/>
  <c r="P1521" i="22"/>
  <c r="P453" i="22"/>
  <c r="P1857" i="22"/>
  <c r="P1002" i="22"/>
  <c r="P1438" i="22"/>
  <c r="P988" i="22"/>
  <c r="P899" i="22"/>
  <c r="P1813" i="22"/>
  <c r="P638" i="22"/>
  <c r="P488" i="22"/>
  <c r="P935" i="22"/>
  <c r="P136" i="22"/>
  <c r="P1145" i="22"/>
  <c r="P925" i="22"/>
  <c r="P508" i="22"/>
  <c r="P778" i="22"/>
  <c r="P1118" i="22"/>
  <c r="P1725" i="22"/>
  <c r="P239" i="22"/>
  <c r="P401" i="22"/>
  <c r="P975" i="22"/>
  <c r="P1139" i="22"/>
  <c r="P253" i="22"/>
  <c r="P666" i="22"/>
  <c r="P1456" i="22"/>
  <c r="P1405" i="22"/>
  <c r="P28" i="22"/>
  <c r="P916" i="22"/>
  <c r="P1760" i="22"/>
  <c r="P1331" i="22"/>
  <c r="P551" i="22"/>
  <c r="P1314" i="22"/>
  <c r="P1182" i="22"/>
  <c r="P87" i="22"/>
  <c r="P697" i="22"/>
  <c r="P249" i="22"/>
  <c r="P1146" i="22"/>
  <c r="P1150" i="22"/>
  <c r="P565" i="22"/>
  <c r="P967" i="22"/>
  <c r="P1164" i="22"/>
  <c r="P1471" i="22"/>
  <c r="P1564" i="22"/>
  <c r="P1196" i="22"/>
  <c r="P1047" i="22"/>
  <c r="P1439" i="22"/>
  <c r="P1736" i="22"/>
  <c r="P588" i="22"/>
  <c r="P446" i="22"/>
  <c r="P1180" i="22"/>
  <c r="P1410" i="22"/>
  <c r="P592" i="22"/>
  <c r="P432" i="22"/>
  <c r="P790" i="22"/>
  <c r="P1152" i="22"/>
  <c r="P687" i="22"/>
  <c r="P886" i="22"/>
  <c r="P2338" i="22"/>
  <c r="P61" i="22"/>
  <c r="P458" i="22"/>
  <c r="P689" i="22"/>
  <c r="P743" i="22"/>
  <c r="P1104" i="22"/>
  <c r="P22" i="22"/>
  <c r="P654" i="22"/>
  <c r="P405" i="22"/>
  <c r="P379" i="22"/>
  <c r="P227" i="22"/>
  <c r="P90" i="22"/>
  <c r="P57" i="22"/>
  <c r="P478" i="22"/>
  <c r="P416" i="22"/>
  <c r="P282" i="22"/>
  <c r="P911" i="22"/>
  <c r="P261" i="22"/>
  <c r="P165" i="22"/>
  <c r="P2339" i="22"/>
  <c r="P2009" i="22"/>
  <c r="P278" i="22"/>
  <c r="P1431" i="22"/>
  <c r="P2219" i="22"/>
  <c r="P2016" i="22"/>
  <c r="P2227" i="22"/>
  <c r="P2276" i="22"/>
  <c r="P2189" i="22"/>
  <c r="P2156" i="22"/>
  <c r="P840" i="22"/>
  <c r="P2149" i="22"/>
  <c r="P1930" i="22"/>
  <c r="P2178" i="22"/>
  <c r="P1739" i="22"/>
  <c r="P270" i="22"/>
  <c r="P63" i="22"/>
  <c r="P605" i="22"/>
  <c r="P1769" i="22"/>
  <c r="P2111" i="22"/>
  <c r="P2254" i="22"/>
  <c r="P1649" i="22"/>
  <c r="P2283" i="22"/>
  <c r="P394" i="22"/>
  <c r="P363" i="22"/>
  <c r="P1489" i="22"/>
  <c r="P2235" i="22"/>
  <c r="P150" i="22"/>
  <c r="P26" i="22"/>
  <c r="P2206" i="22"/>
  <c r="P2266" i="22"/>
  <c r="P283" i="22"/>
  <c r="P2249" i="22"/>
  <c r="P1245" i="22"/>
  <c r="P661" i="22"/>
  <c r="P2213" i="22"/>
  <c r="P1759" i="22"/>
  <c r="P1648" i="22"/>
  <c r="P2106" i="22"/>
  <c r="P1229" i="22"/>
  <c r="P143" i="22"/>
  <c r="P107" i="22"/>
  <c r="P2306" i="22"/>
  <c r="P2017" i="22"/>
  <c r="P2311" i="22"/>
  <c r="P1442" i="22"/>
  <c r="P330" i="22"/>
  <c r="P1998" i="22"/>
  <c r="P2175" i="22"/>
  <c r="P1751" i="22"/>
  <c r="P1690" i="22"/>
  <c r="P2308" i="22"/>
  <c r="P2292" i="22"/>
  <c r="P125" i="22"/>
  <c r="P1448" i="22"/>
  <c r="P2177" i="22"/>
  <c r="P1078" i="22"/>
  <c r="P2119" i="22"/>
  <c r="P2157" i="22"/>
  <c r="P2198" i="22"/>
  <c r="P2226" i="22"/>
  <c r="P2190" i="22"/>
  <c r="P2152" i="22"/>
  <c r="P2212" i="22"/>
  <c r="P1472" i="22"/>
  <c r="P2165" i="22"/>
  <c r="P2224" i="22"/>
  <c r="P1677" i="22"/>
  <c r="P1051" i="22"/>
  <c r="P873" i="22"/>
  <c r="P1176" i="22"/>
  <c r="P2340" i="22"/>
  <c r="P371" i="22"/>
  <c r="P101" i="22"/>
  <c r="P208" i="22"/>
  <c r="P36" i="22"/>
  <c r="P120" i="22"/>
  <c r="P176" i="22"/>
  <c r="P672" i="22"/>
  <c r="P129" i="22"/>
  <c r="P558" i="22"/>
  <c r="P263" i="22"/>
  <c r="P675" i="22"/>
  <c r="P144" i="22"/>
  <c r="P175" i="22"/>
  <c r="P243" i="22"/>
  <c r="P440" i="22"/>
  <c r="P383" i="22"/>
  <c r="P372" i="22"/>
  <c r="P1305" i="22"/>
  <c r="P106" i="22"/>
  <c r="P1421" i="22"/>
  <c r="P1815" i="22"/>
  <c r="P1538" i="22"/>
  <c r="P1135" i="22"/>
  <c r="P1844" i="22"/>
  <c r="P118" i="22"/>
  <c r="P2126" i="22"/>
  <c r="P1462" i="22"/>
  <c r="P501" i="22"/>
  <c r="P1128" i="22"/>
  <c r="P1811" i="22"/>
  <c r="P1122" i="22"/>
  <c r="P849" i="22"/>
  <c r="P1134" i="22"/>
  <c r="P1528" i="22"/>
  <c r="P1076" i="22"/>
  <c r="P2056" i="22"/>
  <c r="P201" i="22"/>
  <c r="P55" i="22"/>
  <c r="P1878" i="22"/>
  <c r="P1842" i="22"/>
  <c r="P753" i="22"/>
  <c r="P1912" i="22"/>
  <c r="P69" i="22"/>
  <c r="P1925" i="22"/>
  <c r="P1218" i="22"/>
  <c r="P1207" i="22"/>
  <c r="P2141" i="22"/>
  <c r="P41" i="22"/>
  <c r="P192" i="22"/>
  <c r="P1481" i="22"/>
  <c r="P402" i="22"/>
  <c r="P2247" i="22"/>
  <c r="P798" i="22"/>
  <c r="P85" i="22"/>
  <c r="P714" i="22"/>
  <c r="P354" i="22"/>
  <c r="P80" i="22"/>
  <c r="P1663" i="22"/>
  <c r="P833" i="22"/>
  <c r="P2341" i="22"/>
  <c r="P1346" i="22"/>
  <c r="P1142" i="22"/>
  <c r="P1631" i="22"/>
  <c r="P1048" i="22"/>
  <c r="P292" i="22"/>
  <c r="P441" i="22"/>
  <c r="P1061" i="22"/>
  <c r="P1133" i="22"/>
  <c r="P1727" i="22"/>
  <c r="P317" i="22"/>
  <c r="P1798" i="22"/>
  <c r="P1487" i="22"/>
  <c r="P248" i="22"/>
  <c r="P1179" i="22"/>
  <c r="P550" i="22"/>
  <c r="P1578" i="22"/>
  <c r="P1372" i="22"/>
  <c r="P559" i="22"/>
  <c r="P898" i="22"/>
  <c r="P1411" i="22"/>
  <c r="P1012" i="22"/>
  <c r="P1637" i="22"/>
  <c r="P786" i="22"/>
  <c r="P754" i="22"/>
  <c r="P918" i="22"/>
  <c r="P1242" i="22"/>
  <c r="P809" i="22"/>
  <c r="P1224" i="22"/>
  <c r="P1136" i="22"/>
  <c r="P646" i="22"/>
  <c r="P1194" i="22"/>
  <c r="P240" i="22"/>
  <c r="P507" i="22"/>
  <c r="P1683" i="22"/>
  <c r="P858" i="22"/>
  <c r="P1477" i="22"/>
  <c r="P1049" i="22"/>
  <c r="P816" i="22"/>
  <c r="P1370" i="22"/>
  <c r="P679" i="22"/>
  <c r="P1210" i="22"/>
  <c r="P552" i="22"/>
  <c r="P494" i="22"/>
  <c r="P1672" i="22"/>
  <c r="P1806" i="22"/>
  <c r="P1979" i="22"/>
  <c r="P995" i="22"/>
  <c r="P1698" i="22"/>
  <c r="P1378" i="22"/>
  <c r="P1882" i="22"/>
  <c r="P1673" i="22"/>
  <c r="P1562" i="22"/>
  <c r="P1697" i="22"/>
  <c r="P1971" i="22"/>
  <c r="P1543" i="22"/>
  <c r="P1795" i="22"/>
  <c r="P1474" i="22"/>
  <c r="P1587" i="22"/>
  <c r="P1765" i="22"/>
  <c r="P1499" i="22"/>
  <c r="P1967" i="22"/>
  <c r="P273" i="22"/>
  <c r="P506" i="22"/>
  <c r="P1729" i="22"/>
  <c r="P868" i="22"/>
  <c r="P1643" i="22"/>
  <c r="P1413" i="22"/>
  <c r="P717" i="22"/>
  <c r="P352" i="22"/>
  <c r="P418" i="22"/>
  <c r="P1537" i="22"/>
  <c r="P727" i="22"/>
  <c r="P483" i="22"/>
  <c r="P636" i="22"/>
  <c r="P762" i="22"/>
  <c r="P1861" i="22"/>
  <c r="P2130" i="22"/>
  <c r="P1652" i="22"/>
  <c r="P1383" i="22"/>
  <c r="P835" i="22"/>
  <c r="P908" i="22"/>
  <c r="P1131" i="22"/>
  <c r="P773" i="22"/>
  <c r="P846" i="22"/>
  <c r="P1055" i="22"/>
  <c r="P172" i="22"/>
  <c r="P1262" i="22"/>
  <c r="P521" i="22"/>
  <c r="P1079" i="22"/>
  <c r="P438" i="22"/>
  <c r="P837" i="22"/>
  <c r="P760" i="22"/>
  <c r="P1326" i="22"/>
  <c r="P1394" i="22"/>
  <c r="P1515" i="22"/>
  <c r="P257" i="22"/>
  <c r="P83" i="22"/>
  <c r="P399" i="22"/>
  <c r="P1713" i="22"/>
  <c r="P948" i="22"/>
  <c r="P115" i="22"/>
  <c r="P398" i="22"/>
  <c r="P1106" i="22"/>
  <c r="P392" i="22"/>
  <c r="P923" i="22"/>
  <c r="P1094" i="22"/>
  <c r="P877" i="22"/>
  <c r="P1300" i="22"/>
  <c r="P739" i="22"/>
  <c r="P1288" i="22"/>
  <c r="P1234" i="22"/>
  <c r="P1629" i="22"/>
  <c r="P1208" i="22"/>
  <c r="P409" i="22"/>
  <c r="P1109" i="22"/>
  <c r="P1095" i="22"/>
  <c r="P293" i="22"/>
  <c r="P919" i="22"/>
  <c r="P1195" i="22"/>
  <c r="P1884" i="22"/>
  <c r="P294" i="22"/>
  <c r="P761" i="22"/>
  <c r="P1011" i="22"/>
  <c r="P337" i="22"/>
  <c r="P813" i="22"/>
  <c r="P1000" i="22"/>
  <c r="P373" i="22"/>
  <c r="P903" i="22"/>
  <c r="P515" i="22"/>
  <c r="P1590" i="22"/>
  <c r="P1063" i="22"/>
  <c r="P1228" i="22"/>
  <c r="P513" i="22"/>
  <c r="P1233" i="22"/>
  <c r="P1348" i="22"/>
  <c r="P866" i="22"/>
  <c r="P784" i="22"/>
  <c r="P1129" i="22"/>
  <c r="P1695" i="22"/>
  <c r="P328" i="22"/>
  <c r="P500" i="22"/>
  <c r="P59" i="22"/>
  <c r="P532" i="22"/>
  <c r="P722" i="22"/>
  <c r="P574" i="22"/>
  <c r="P1090" i="22"/>
  <c r="P563" i="22"/>
  <c r="P1121" i="22"/>
  <c r="P2170" i="22"/>
  <c r="P954" i="22"/>
  <c r="P1988" i="22"/>
  <c r="P1041" i="22"/>
  <c r="P841" i="22"/>
  <c r="P597" i="22"/>
  <c r="P218" i="22"/>
  <c r="P1297" i="22"/>
  <c r="P1092" i="22"/>
  <c r="P296" i="22"/>
  <c r="P1796" i="22"/>
  <c r="P1995" i="22"/>
  <c r="P158" i="22"/>
  <c r="P355" i="22"/>
  <c r="P1337" i="22"/>
  <c r="P1068" i="22"/>
  <c r="P889" i="22"/>
  <c r="P1808" i="22"/>
  <c r="P1377" i="22"/>
  <c r="P577" i="22"/>
  <c r="P1101" i="22"/>
  <c r="P834" i="22"/>
  <c r="P189" i="22"/>
  <c r="P1704" i="22"/>
  <c r="P1107" i="22"/>
  <c r="P850" i="22"/>
  <c r="P1066" i="22"/>
  <c r="P234" i="22"/>
  <c r="P156" i="22"/>
  <c r="P665" i="22"/>
  <c r="P641" i="22"/>
  <c r="P755" i="22"/>
  <c r="P318" i="22"/>
  <c r="P1026" i="22"/>
  <c r="P578" i="22"/>
  <c r="P119" i="22"/>
  <c r="P964" i="22"/>
  <c r="P391" i="22"/>
  <c r="P870" i="22"/>
  <c r="P852" i="22"/>
  <c r="P1533" i="22"/>
  <c r="P525" i="22"/>
  <c r="P1667" i="22"/>
  <c r="P2001" i="22"/>
  <c r="P148" i="22"/>
  <c r="P639" i="22"/>
  <c r="P395" i="22"/>
  <c r="P658" i="22"/>
  <c r="P1108" i="22"/>
  <c r="P1910" i="22"/>
  <c r="P856" i="22"/>
  <c r="P749" i="22"/>
  <c r="P633" i="22"/>
  <c r="P1335" i="22"/>
  <c r="P851" i="22"/>
  <c r="P1289" i="22"/>
  <c r="P1694" i="22"/>
  <c r="P1253" i="22"/>
  <c r="P225" i="22"/>
  <c r="P1688" i="22"/>
  <c r="P960" i="22"/>
  <c r="P831" i="22"/>
  <c r="P787" i="22"/>
  <c r="P222" i="22"/>
  <c r="P617" i="22"/>
  <c r="P1624" i="22"/>
  <c r="P1091" i="22"/>
  <c r="P1513" i="22"/>
  <c r="P1445" i="22"/>
  <c r="P1185" i="22"/>
  <c r="P863" i="22"/>
  <c r="P1376" i="22"/>
  <c r="P1734" i="22"/>
  <c r="P931" i="22"/>
  <c r="P400" i="22"/>
  <c r="P219" i="22"/>
  <c r="P1777" i="22"/>
  <c r="P1360" i="22"/>
  <c r="P1235" i="22"/>
  <c r="P1875" i="22"/>
  <c r="P1339" i="22"/>
  <c r="P576" i="22"/>
  <c r="P999" i="22"/>
  <c r="P367" i="22"/>
  <c r="P1563" i="22"/>
  <c r="P1738" i="22"/>
  <c r="P1612" i="22"/>
  <c r="P1700" i="22"/>
  <c r="P1059" i="22"/>
  <c r="P153" i="22"/>
  <c r="P2085" i="22"/>
  <c r="P682" i="22"/>
  <c r="P945" i="22"/>
  <c r="P46" i="22"/>
  <c r="P1328" i="22"/>
  <c r="P1036" i="22"/>
  <c r="P1319" i="22"/>
  <c r="P1594" i="22"/>
  <c r="P1355" i="22"/>
  <c r="P1238" i="22"/>
  <c r="P505" i="22"/>
  <c r="P1193" i="22"/>
  <c r="P1174" i="22"/>
  <c r="P456" i="22"/>
  <c r="P966" i="22"/>
  <c r="P705" i="22"/>
  <c r="P476" i="22"/>
  <c r="P811" i="22"/>
  <c r="P1144" i="22"/>
  <c r="P720" i="22"/>
  <c r="P701" i="22"/>
  <c r="P1201" i="22"/>
  <c r="P1628" i="22"/>
  <c r="P1097" i="22"/>
  <c r="P1356" i="22"/>
  <c r="P2087" i="22"/>
  <c r="P1473" i="22"/>
  <c r="P1577" i="22"/>
  <c r="P1855" i="22"/>
  <c r="P1873" i="22"/>
  <c r="P1354" i="22"/>
  <c r="P2160" i="22"/>
  <c r="P1745" i="22"/>
  <c r="P1800" i="22"/>
  <c r="P1960" i="22"/>
  <c r="P589" i="22"/>
  <c r="P1810" i="22"/>
  <c r="P1510" i="22"/>
  <c r="P1790" i="22"/>
  <c r="P1947" i="22"/>
  <c r="P1730" i="22"/>
  <c r="P1897" i="22"/>
  <c r="P1514" i="22"/>
  <c r="P2026" i="22"/>
  <c r="P1666" i="22"/>
  <c r="P1891" i="22"/>
  <c r="P2032" i="22"/>
  <c r="P1100" i="22"/>
  <c r="P939" i="22"/>
  <c r="P1660" i="22"/>
  <c r="P1680" i="22"/>
  <c r="P1557" i="22"/>
  <c r="P1741" i="22"/>
  <c r="P647" i="22"/>
  <c r="P1845" i="22"/>
  <c r="P756" i="22"/>
  <c r="P226" i="22"/>
  <c r="P1721" i="22"/>
  <c r="P1975" i="22"/>
  <c r="P1588" i="22"/>
  <c r="P1965" i="22"/>
  <c r="P1701" i="22"/>
  <c r="P854" i="22"/>
  <c r="P1908" i="22"/>
  <c r="P21" i="22"/>
  <c r="P1944" i="22"/>
  <c r="P587" i="22"/>
  <c r="P2006" i="22"/>
  <c r="P1614" i="22"/>
  <c r="P667" i="22"/>
  <c r="P1554" i="22"/>
  <c r="P794" i="22"/>
  <c r="P376" i="22"/>
  <c r="P2261" i="22"/>
  <c r="P1913" i="22"/>
  <c r="P1781" i="22"/>
  <c r="P1746" i="22"/>
  <c r="P2143" i="22"/>
  <c r="P2115" i="22"/>
  <c r="P1863" i="22"/>
  <c r="P1423" i="22"/>
  <c r="P1963" i="22"/>
  <c r="P1478" i="22"/>
  <c r="P1872" i="22"/>
  <c r="P2144" i="22"/>
  <c r="P2132" i="22"/>
  <c r="P1763" i="22"/>
  <c r="P1896" i="22"/>
  <c r="P1043" i="22"/>
  <c r="P1890" i="22"/>
  <c r="P512" i="22"/>
  <c r="P1393" i="22"/>
  <c r="P1950" i="22"/>
  <c r="P1889" i="22"/>
  <c r="P2135" i="22"/>
  <c r="P1580" i="22"/>
  <c r="P1124" i="22"/>
  <c r="P1757" i="22"/>
  <c r="P538" i="22"/>
  <c r="P1572" i="22"/>
  <c r="P1304" i="22"/>
  <c r="P1592" i="22"/>
  <c r="P1709" i="22"/>
  <c r="P298" i="22"/>
  <c r="P1924" i="22"/>
  <c r="P1903" i="22"/>
  <c r="P284" i="22"/>
  <c r="P1927" i="22"/>
  <c r="P1138" i="22"/>
  <c r="P1964" i="22"/>
  <c r="P2078" i="22"/>
  <c r="P1681" i="22"/>
  <c r="P1786" i="22"/>
  <c r="P2059" i="22"/>
  <c r="P1858" i="22"/>
  <c r="P489" i="22"/>
  <c r="P1520" i="22"/>
  <c r="P1243" i="22"/>
  <c r="P1278" i="22"/>
  <c r="P1525" i="22"/>
  <c r="P1659" i="22"/>
  <c r="P894" i="22"/>
  <c r="P2211" i="22"/>
  <c r="P855" i="22"/>
  <c r="P132" i="22"/>
  <c r="P1864" i="22"/>
  <c r="P828" i="22"/>
  <c r="P377" i="22"/>
  <c r="P1836" i="22"/>
  <c r="P895" i="22"/>
  <c r="P1270" i="22"/>
  <c r="P419" i="22"/>
  <c r="P1053" i="22"/>
  <c r="P2000" i="22"/>
  <c r="P2062" i="22"/>
  <c r="P2342" i="22"/>
  <c r="P2257" i="22"/>
  <c r="P683" i="22"/>
  <c r="P436" i="22"/>
  <c r="P420" i="22"/>
  <c r="P1192" i="22"/>
  <c r="P1762" i="22"/>
  <c r="P382" i="22"/>
  <c r="P1529" i="22"/>
  <c r="P713" i="22"/>
  <c r="P750" i="22"/>
  <c r="P2025" i="22"/>
  <c r="P575" i="22"/>
  <c r="P1586" i="22"/>
  <c r="P1223" i="22"/>
  <c r="P286" i="22"/>
  <c r="P642" i="22"/>
  <c r="P1349" i="22"/>
  <c r="P197" i="22"/>
  <c r="P1552" i="22"/>
  <c r="P2280" i="22"/>
  <c r="P1120" i="22"/>
  <c r="P1589" i="22"/>
  <c r="P775" i="22"/>
  <c r="P1114" i="22"/>
  <c r="P1539" i="22"/>
  <c r="P2316" i="22"/>
  <c r="P741" i="22"/>
  <c r="P95" i="22"/>
  <c r="P1848" i="22"/>
  <c r="P520" i="22"/>
  <c r="P1186" i="22"/>
  <c r="P350" i="22"/>
  <c r="P459" i="22"/>
  <c r="P23" i="22"/>
  <c r="P454" i="22"/>
  <c r="P393" i="22"/>
  <c r="P1112" i="22"/>
  <c r="P195" i="22"/>
  <c r="P464" i="22"/>
  <c r="B2257" i="22"/>
  <c r="B683" i="22"/>
  <c r="B436" i="22"/>
  <c r="B420" i="22"/>
  <c r="B1192" i="22"/>
  <c r="B1762" i="22"/>
  <c r="B382" i="22"/>
  <c r="B1529" i="22"/>
  <c r="B713" i="22"/>
  <c r="B2025" i="22"/>
  <c r="B575" i="22"/>
  <c r="B1586" i="22"/>
  <c r="B1223" i="22"/>
  <c r="B286" i="22"/>
  <c r="B642" i="22"/>
  <c r="B1349" i="22"/>
  <c r="B197" i="22"/>
  <c r="B1552" i="22"/>
  <c r="B2280" i="22"/>
  <c r="B1120" i="22"/>
  <c r="B1589" i="22"/>
  <c r="B775" i="22"/>
  <c r="B1539" i="22"/>
  <c r="B2316" i="22"/>
  <c r="B741" i="22"/>
  <c r="B95" i="22"/>
  <c r="B1848" i="22"/>
  <c r="B520" i="22"/>
  <c r="B350" i="22"/>
  <c r="B459" i="22"/>
  <c r="C2257" i="22"/>
  <c r="C683" i="22"/>
  <c r="C436" i="22"/>
  <c r="C420" i="22"/>
  <c r="C1192" i="22"/>
  <c r="C1762" i="22"/>
  <c r="C382" i="22"/>
  <c r="C1529" i="22"/>
  <c r="C713" i="22"/>
  <c r="C750" i="22"/>
  <c r="C2025" i="22"/>
  <c r="C575" i="22"/>
  <c r="C1586" i="22"/>
  <c r="C1223" i="22"/>
  <c r="C286" i="22"/>
  <c r="C642" i="22"/>
  <c r="C1349" i="22"/>
  <c r="C197" i="22"/>
  <c r="C1552" i="22"/>
  <c r="C2280" i="22"/>
  <c r="C1120" i="22"/>
  <c r="C1589" i="22"/>
  <c r="C775" i="22"/>
  <c r="C1114" i="22"/>
  <c r="C1539" i="22"/>
  <c r="C2316" i="22"/>
  <c r="C741" i="22"/>
  <c r="C95" i="22"/>
  <c r="C1848" i="22"/>
  <c r="C520" i="22"/>
  <c r="C1186" i="22"/>
  <c r="C350" i="22"/>
  <c r="C459" i="22"/>
  <c r="C872" i="22"/>
  <c r="C1283" i="22"/>
  <c r="C2061" i="22"/>
  <c r="C1115" i="22"/>
  <c r="C388" i="22"/>
  <c r="C610" i="22"/>
  <c r="C341" i="22"/>
  <c r="C1505" i="22"/>
  <c r="C767" i="22"/>
  <c r="C1591" i="22"/>
  <c r="C1525" i="22"/>
  <c r="C2138" i="22"/>
  <c r="C445" i="22"/>
  <c r="C805" i="22"/>
  <c r="C23" i="22"/>
  <c r="C140" i="22"/>
  <c r="C1659" i="22"/>
  <c r="C1809" i="22"/>
  <c r="C166" i="22"/>
  <c r="C914" i="22"/>
  <c r="C323" i="22"/>
  <c r="C894" i="22"/>
  <c r="C171" i="22"/>
  <c r="C126" i="22"/>
  <c r="C527" i="22"/>
  <c r="C1854" i="22"/>
  <c r="C1823" i="22"/>
  <c r="C962" i="22"/>
  <c r="C2196" i="22"/>
  <c r="C1907" i="22"/>
  <c r="C361" i="22"/>
  <c r="C74" i="22"/>
  <c r="C1046" i="22"/>
  <c r="C854" i="22"/>
  <c r="C657" i="22"/>
  <c r="C1045" i="22"/>
  <c r="C1282" i="22"/>
  <c r="C1694" i="22"/>
  <c r="C1213" i="22"/>
  <c r="C2074" i="22"/>
  <c r="C1882" i="22"/>
  <c r="C128" i="22"/>
  <c r="C72" i="22"/>
  <c r="C2172" i="22"/>
  <c r="C851" i="22"/>
  <c r="C831" i="22"/>
  <c r="C1788" i="22"/>
  <c r="C576" i="22"/>
  <c r="C633" i="22"/>
  <c r="C1619" i="22"/>
  <c r="C462" i="22"/>
  <c r="C2041" i="22"/>
  <c r="C1711" i="22"/>
  <c r="C1506" i="22"/>
  <c r="C980" i="22"/>
  <c r="C2168" i="22"/>
  <c r="C384" i="22"/>
  <c r="C1755" i="22"/>
  <c r="C898" i="22"/>
  <c r="C1524" i="22"/>
  <c r="C822" i="22"/>
  <c r="C784" i="22"/>
  <c r="C93" i="22"/>
  <c r="C1005" i="22"/>
  <c r="C251" i="22"/>
  <c r="C1232" i="22"/>
  <c r="C102" i="22"/>
  <c r="C1285" i="22"/>
  <c r="C907" i="22"/>
  <c r="C571" i="22"/>
  <c r="C2211" i="22"/>
  <c r="C229" i="22"/>
  <c r="C1880" i="22"/>
  <c r="C751" i="22"/>
  <c r="C1419" i="22"/>
  <c r="C1177" i="22"/>
  <c r="C30" i="22"/>
  <c r="C1551" i="22"/>
  <c r="C1341" i="22"/>
  <c r="C1570" i="22"/>
  <c r="C1181" i="22"/>
  <c r="C855" i="22"/>
  <c r="C1724" i="22"/>
  <c r="C1222" i="22"/>
  <c r="C1322" i="22"/>
  <c r="C1598" i="22"/>
  <c r="C757" i="22"/>
  <c r="C1839" i="22"/>
  <c r="C1475" i="22"/>
  <c r="C159" i="22"/>
  <c r="C1265" i="22"/>
  <c r="C1556" i="22"/>
  <c r="C116" i="22"/>
  <c r="C1670" i="22"/>
  <c r="C961" i="22"/>
  <c r="C1534" i="22"/>
  <c r="C915" i="22"/>
  <c r="C1886" i="22"/>
  <c r="C1056" i="22"/>
  <c r="C2218" i="22"/>
  <c r="C1248" i="22"/>
  <c r="C1384" i="22"/>
  <c r="C744" i="22"/>
  <c r="C2053" i="22"/>
  <c r="C2034" i="22"/>
  <c r="C2050" i="22"/>
  <c r="C1655" i="22"/>
  <c r="C549" i="22"/>
  <c r="C1650" i="22"/>
  <c r="C348" i="22"/>
  <c r="C697" i="22"/>
  <c r="C1203" i="22"/>
  <c r="C2063" i="22"/>
  <c r="C1653" i="22"/>
  <c r="C968" i="22"/>
  <c r="C765" i="22"/>
  <c r="C1957" i="22"/>
  <c r="C170" i="22"/>
  <c r="C1178" i="22"/>
  <c r="C561" i="22"/>
  <c r="C776" i="22"/>
  <c r="C1284" i="22"/>
  <c r="C2099" i="22"/>
  <c r="C2274" i="22"/>
  <c r="C1866" i="22"/>
  <c r="C1857" i="22"/>
  <c r="C718" i="22"/>
  <c r="C934" i="22"/>
  <c r="C444" i="22"/>
  <c r="C1406" i="22"/>
  <c r="C1152" i="22"/>
  <c r="C857" i="22"/>
  <c r="C258" i="22"/>
  <c r="C316" i="22"/>
  <c r="C91" i="22"/>
  <c r="C315" i="22"/>
  <c r="C1379" i="22"/>
  <c r="C1426" i="22"/>
  <c r="C1648" i="22"/>
  <c r="C461" i="22"/>
  <c r="C2244" i="22"/>
  <c r="C509" i="22"/>
  <c r="C1579" i="22"/>
  <c r="C501" i="22"/>
  <c r="C1420" i="22"/>
  <c r="C645" i="22"/>
  <c r="C256" i="22"/>
  <c r="C1772" i="22"/>
  <c r="C1712" i="22"/>
  <c r="C941" i="22"/>
  <c r="C2281" i="22"/>
  <c r="C117" i="22"/>
  <c r="C39" i="22"/>
  <c r="C2004" i="22"/>
  <c r="C481" i="22"/>
  <c r="C262" i="22"/>
  <c r="C307" i="22"/>
  <c r="C48" i="22"/>
  <c r="C864" i="22"/>
  <c r="C946" i="22"/>
  <c r="C947" i="22"/>
  <c r="C1009" i="22"/>
  <c r="C2008" i="22"/>
  <c r="C185" i="22"/>
  <c r="C1073" i="22"/>
  <c r="C1879" i="22"/>
  <c r="C843" i="22"/>
  <c r="C1695" i="22"/>
  <c r="C1581" i="22"/>
  <c r="C2033" i="22"/>
  <c r="C830" i="22"/>
  <c r="C1030" i="22"/>
  <c r="C1302" i="22"/>
  <c r="C71" i="22"/>
  <c r="C1747" i="22"/>
  <c r="C748" i="22"/>
  <c r="C67" i="22"/>
  <c r="C324" i="22"/>
  <c r="C2242" i="22"/>
  <c r="C1321" i="22"/>
  <c r="C608" i="22"/>
  <c r="C1440" i="22"/>
  <c r="C2079" i="22"/>
  <c r="C259" i="22"/>
  <c r="C34" i="22"/>
  <c r="C1710" i="22"/>
  <c r="C1211" i="22"/>
  <c r="C407" i="22"/>
  <c r="C426" i="22"/>
  <c r="C1342" i="22"/>
  <c r="C585" i="22"/>
  <c r="C1981" i="22"/>
  <c r="C1247" i="22"/>
  <c r="C2141" i="22"/>
  <c r="C132" i="22"/>
  <c r="C1864" i="22"/>
  <c r="C828" i="22"/>
  <c r="C377" i="22"/>
  <c r="C2191" i="22"/>
  <c r="C596" i="22"/>
  <c r="C1502" i="22"/>
  <c r="C1422" i="22"/>
  <c r="C1166" i="22"/>
  <c r="C2222" i="22"/>
  <c r="C1743" i="22"/>
  <c r="C2241" i="22"/>
  <c r="C580" i="22"/>
  <c r="C1088" i="22"/>
  <c r="C1029" i="22"/>
  <c r="C1635" i="22"/>
  <c r="C1468" i="22"/>
  <c r="C296" i="22"/>
  <c r="C1513" i="22"/>
  <c r="C372" i="22"/>
  <c r="C875" i="22"/>
  <c r="C2276" i="22"/>
  <c r="C9" i="22"/>
  <c r="C1257" i="22"/>
  <c r="C643" i="22"/>
  <c r="C761" i="22"/>
  <c r="C237" i="22"/>
  <c r="C558" i="22"/>
  <c r="C199" i="22"/>
  <c r="C294" i="22"/>
  <c r="C996" i="22"/>
  <c r="C2149" i="22"/>
  <c r="C191" i="22"/>
  <c r="C1006" i="22"/>
  <c r="C888" i="22"/>
  <c r="C794" i="22"/>
  <c r="C1651" i="22"/>
  <c r="C1287" i="22"/>
  <c r="C100" i="22"/>
  <c r="C464" i="22"/>
  <c r="C2111" i="22"/>
  <c r="C208" i="22"/>
  <c r="C1613" i="22"/>
  <c r="C1235" i="22"/>
  <c r="C966" i="22"/>
  <c r="C1499" i="22"/>
  <c r="C1489" i="22"/>
  <c r="C827" i="22"/>
  <c r="C2299" i="22"/>
  <c r="C1736" i="22"/>
  <c r="C1767" i="22"/>
  <c r="C1234" i="22"/>
  <c r="C380" i="22"/>
  <c r="C11" i="22"/>
  <c r="C66" i="22"/>
  <c r="C2016" i="22"/>
  <c r="C2070" i="22"/>
  <c r="C524" i="22"/>
  <c r="C665" i="22"/>
  <c r="C1988" i="22"/>
  <c r="C1629" i="22"/>
  <c r="C446" i="22"/>
  <c r="C2302" i="22"/>
  <c r="C1979" i="22"/>
  <c r="C1715" i="22"/>
  <c r="C1601" i="22"/>
  <c r="C617" i="22"/>
  <c r="C600" i="22"/>
  <c r="C1182" i="22"/>
  <c r="C2060" i="22"/>
  <c r="C826" i="22"/>
  <c r="C821" i="22"/>
  <c r="C1465" i="22"/>
  <c r="C210" i="22"/>
  <c r="C266" i="22"/>
  <c r="C511" i="22"/>
  <c r="C89" i="22"/>
  <c r="C1230" i="22"/>
  <c r="C695" i="22"/>
  <c r="C346" i="22"/>
  <c r="C477" i="22"/>
  <c r="C1261" i="22"/>
  <c r="C35" i="22"/>
  <c r="C142" i="22"/>
  <c r="C1836" i="22"/>
  <c r="C1817" i="22"/>
  <c r="C2306" i="22"/>
  <c r="C1992" i="22"/>
  <c r="C1353" i="22"/>
  <c r="C1941" i="22"/>
  <c r="C874" i="22"/>
  <c r="C96" i="22"/>
  <c r="C1311" i="22"/>
  <c r="C1538" i="22"/>
  <c r="C689" i="22"/>
  <c r="C193" i="22"/>
  <c r="C238" i="22"/>
  <c r="C759" i="22"/>
  <c r="C1606" i="22"/>
  <c r="C1558" i="22"/>
  <c r="C1639" i="22"/>
  <c r="C1486" i="22"/>
  <c r="C588" i="22"/>
  <c r="C1902" i="22"/>
  <c r="C2303" i="22"/>
  <c r="C70" i="22"/>
  <c r="C766" i="22"/>
  <c r="C2259" i="22"/>
  <c r="C1683" i="22"/>
  <c r="C64" i="22"/>
  <c r="C935" i="22"/>
  <c r="C492" i="22"/>
  <c r="C577" i="22"/>
  <c r="C1165" i="22"/>
  <c r="C1315" i="22"/>
  <c r="C812" i="22"/>
  <c r="C457" i="22"/>
  <c r="C1856" i="22"/>
  <c r="C1259" i="22"/>
  <c r="C2169" i="22"/>
  <c r="C1140" i="22"/>
  <c r="C235" i="22"/>
  <c r="C824" i="22"/>
  <c r="C1336" i="22"/>
  <c r="C901" i="22"/>
  <c r="C1454" i="22"/>
  <c r="C2158" i="22"/>
  <c r="C1196" i="22"/>
  <c r="C2161" i="22"/>
  <c r="C212" i="22"/>
  <c r="C131" i="22"/>
  <c r="C2108" i="22"/>
  <c r="C2253" i="22"/>
  <c r="C332" i="22"/>
  <c r="C1792" i="22"/>
  <c r="C699" i="22"/>
  <c r="C468" i="22"/>
  <c r="C668" i="22"/>
  <c r="C2133" i="22"/>
  <c r="C365" i="22"/>
  <c r="C1334" i="22"/>
  <c r="C1112" i="22"/>
  <c r="C624" i="22"/>
  <c r="C1719" i="22"/>
  <c r="C469" i="22"/>
  <c r="C254" i="22"/>
  <c r="C183" i="22"/>
  <c r="C635" i="22"/>
  <c r="C24" i="22"/>
  <c r="C1865" i="22"/>
  <c r="C1899" i="22"/>
  <c r="C1569" i="22"/>
  <c r="C287" i="22"/>
  <c r="C1146" i="22"/>
  <c r="C1658" i="22"/>
  <c r="C1904" i="22"/>
  <c r="C1172" i="22"/>
  <c r="C1906" i="22"/>
  <c r="C582" i="22"/>
  <c r="C1350" i="22"/>
  <c r="C230" i="22"/>
  <c r="C539" i="22"/>
  <c r="C1111" i="22"/>
  <c r="C1332" i="22"/>
  <c r="C1488" i="22"/>
  <c r="C1596" i="22"/>
  <c r="C895" i="22"/>
  <c r="C937" i="22"/>
  <c r="C333" i="22"/>
  <c r="C972" i="22"/>
  <c r="C1141" i="22"/>
  <c r="C1640" i="22"/>
  <c r="C1997" i="22"/>
  <c r="C342" i="22"/>
  <c r="C1567" i="22"/>
  <c r="C478" i="22"/>
  <c r="C300" i="22"/>
  <c r="C31" i="22"/>
  <c r="C1744" i="22"/>
  <c r="C1869" i="22"/>
  <c r="C1424" i="22"/>
  <c r="C2182" i="22"/>
  <c r="C2043" i="22"/>
  <c r="C2232" i="22"/>
  <c r="C2288" i="22"/>
  <c r="C2275" i="22"/>
  <c r="C233" i="22"/>
  <c r="C1748" i="22"/>
  <c r="C2090" i="22"/>
  <c r="C25" i="22"/>
  <c r="C1119" i="22"/>
  <c r="C1909" i="22"/>
  <c r="C2081" i="22"/>
  <c r="C43" i="22"/>
  <c r="C44" i="22"/>
  <c r="C662" i="22"/>
  <c r="C1441" i="22"/>
  <c r="C988" i="22"/>
  <c r="C1347" i="22"/>
  <c r="C2215" i="22"/>
  <c r="C472" i="22"/>
  <c r="C746" i="22"/>
  <c r="C1824" i="22"/>
  <c r="C1113" i="22"/>
  <c r="C883" i="22"/>
  <c r="C1395" i="22"/>
  <c r="C499" i="22"/>
  <c r="C486" i="22"/>
  <c r="C723" i="22"/>
  <c r="C1928" i="22"/>
  <c r="C190" i="22"/>
  <c r="C244" i="22"/>
  <c r="C1267" i="22"/>
  <c r="C989" i="22"/>
  <c r="C1859" i="22"/>
  <c r="C970" i="22"/>
  <c r="C1188" i="22"/>
  <c r="C1098" i="22"/>
  <c r="C435" i="22"/>
  <c r="C579" i="22"/>
  <c r="C1031" i="22"/>
  <c r="C1202" i="22"/>
  <c r="C557" i="22"/>
  <c r="C1576" i="22"/>
  <c r="C437" i="22"/>
  <c r="C2214" i="22"/>
  <c r="C1320" i="22"/>
  <c r="C829" i="22"/>
  <c r="C1926" i="22"/>
  <c r="C2007" i="22"/>
  <c r="C1920" i="22"/>
  <c r="C1549" i="22"/>
  <c r="C1096" i="22"/>
  <c r="C50" i="22"/>
  <c r="C1946" i="22"/>
  <c r="C1357" i="22"/>
  <c r="C691" i="22"/>
  <c r="C2073" i="22"/>
  <c r="C2312" i="22"/>
  <c r="C304" i="22"/>
  <c r="C215" i="22"/>
  <c r="C1444" i="22"/>
  <c r="C1645" i="22"/>
  <c r="C2258" i="22"/>
  <c r="C1582" i="22"/>
  <c r="C879" i="22"/>
  <c r="C2202" i="22"/>
  <c r="C122" i="22"/>
  <c r="C465" i="22"/>
  <c r="C1512" i="22"/>
  <c r="C1993" i="22"/>
  <c r="C75" i="22"/>
  <c r="C231" i="22"/>
  <c r="C2193" i="22"/>
  <c r="C2015" i="22"/>
  <c r="C1978" i="22"/>
  <c r="C729" i="22"/>
  <c r="C1303" i="22"/>
  <c r="C1217" i="22"/>
  <c r="C1559" i="22"/>
  <c r="C2036" i="22"/>
  <c r="C276" i="22"/>
  <c r="C987" i="22"/>
  <c r="C2318" i="22"/>
  <c r="C1093" i="22"/>
  <c r="C586" i="22"/>
  <c r="C1515" i="22"/>
  <c r="C848" i="22"/>
  <c r="C1037" i="22"/>
  <c r="C632" i="22"/>
  <c r="C1814" i="22"/>
  <c r="C839" i="22"/>
  <c r="C2243" i="22"/>
  <c r="C430" i="22"/>
  <c r="C77" i="22"/>
  <c r="C917" i="22"/>
  <c r="C711" i="22"/>
  <c r="C1954" i="22"/>
  <c r="C2123" i="22"/>
  <c r="C679" i="22"/>
  <c r="C2267" i="22"/>
  <c r="C1841" i="22"/>
  <c r="C2290" i="22"/>
  <c r="C274" i="22"/>
  <c r="C2137" i="22"/>
  <c r="C716" i="22"/>
  <c r="C1753" i="22"/>
  <c r="C1460" i="22"/>
  <c r="C2024" i="22"/>
  <c r="C1595" i="22"/>
  <c r="C2195" i="22"/>
  <c r="C2181" i="22"/>
  <c r="C309" i="22"/>
  <c r="C405" i="22"/>
  <c r="C1407" i="22"/>
  <c r="C926" i="22"/>
  <c r="C196" i="22"/>
  <c r="C535" i="22"/>
  <c r="C13" i="22"/>
  <c r="C1661" i="22"/>
  <c r="C1922" i="22"/>
  <c r="C1492" i="22"/>
  <c r="C428" i="22"/>
  <c r="C2103" i="22"/>
  <c r="C1885" i="22"/>
  <c r="C1019" i="22"/>
  <c r="C2014" i="22"/>
  <c r="C971" i="22"/>
  <c r="C1338" i="22"/>
  <c r="C1783" i="22"/>
  <c r="C1996" i="22"/>
  <c r="C1895" i="22"/>
  <c r="C2291" i="22"/>
  <c r="C168" i="22"/>
  <c r="C2313" i="22"/>
  <c r="C290" i="22"/>
  <c r="C664" i="22"/>
  <c r="C2100" i="22"/>
  <c r="C424" i="22"/>
  <c r="C1720" i="22"/>
  <c r="C336" i="22"/>
  <c r="C1625" i="22"/>
  <c r="C1541" i="22"/>
  <c r="C994" i="22"/>
  <c r="C1103" i="22"/>
  <c r="C1662" i="22"/>
  <c r="C1352" i="22"/>
  <c r="C1517" i="22"/>
  <c r="C598" i="22"/>
  <c r="C1568" i="22"/>
  <c r="C460" i="22"/>
  <c r="C1236" i="22"/>
  <c r="C774" i="22"/>
  <c r="C910" i="22"/>
  <c r="C401" i="22"/>
  <c r="C2310" i="22"/>
  <c r="C277" i="22"/>
  <c r="C1991" i="22"/>
  <c r="C569" i="22"/>
  <c r="C516" i="22"/>
  <c r="C1617" i="22"/>
  <c r="C488" i="22"/>
  <c r="C243" i="22"/>
  <c r="C1611" i="22"/>
  <c r="C1070" i="22"/>
  <c r="C295" i="22"/>
  <c r="C530" i="22"/>
  <c r="C1382" i="22"/>
  <c r="C1292" i="22"/>
  <c r="C1329" i="22"/>
  <c r="C1825" i="22"/>
  <c r="C204" i="22"/>
  <c r="C186" i="22"/>
  <c r="C1295" i="22"/>
  <c r="C1272" i="22"/>
  <c r="C2105" i="22"/>
  <c r="C979" i="22"/>
  <c r="C1205" i="22"/>
  <c r="C1068" i="22"/>
  <c r="C88" i="22"/>
  <c r="C514" i="22"/>
  <c r="C754" i="22"/>
  <c r="C1003" i="22"/>
  <c r="C1634" i="22"/>
  <c r="C525" i="22"/>
  <c r="C1171" i="22"/>
  <c r="C1307" i="22"/>
  <c r="C1951" i="22"/>
  <c r="C125" i="22"/>
  <c r="C195" i="22"/>
  <c r="C2011" i="22"/>
  <c r="C94" i="22"/>
  <c r="C1189" i="22"/>
  <c r="C1197" i="22"/>
  <c r="C1239" i="22"/>
  <c r="C1080" i="22"/>
  <c r="C1082" i="22"/>
  <c r="C1345" i="22"/>
  <c r="C993" i="22"/>
  <c r="C1151" i="22"/>
  <c r="C936" i="22"/>
  <c r="C2072" i="22"/>
  <c r="C1526" i="22"/>
  <c r="C925" i="22"/>
  <c r="C583" i="22"/>
  <c r="C189" i="22"/>
  <c r="C1842" i="22"/>
  <c r="C2071" i="22"/>
  <c r="C1318" i="22"/>
  <c r="C790" i="22"/>
  <c r="C65" i="22"/>
  <c r="C1727" i="22"/>
  <c r="C164" i="22"/>
  <c r="C1028" i="22"/>
  <c r="C1518" i="22"/>
  <c r="C344" i="22"/>
  <c r="C708" i="22"/>
  <c r="C2038" i="22"/>
  <c r="C927" i="22"/>
  <c r="C603" i="22"/>
  <c r="C762" i="22"/>
  <c r="C2293" i="22"/>
  <c r="C2094" i="22"/>
  <c r="C1830" i="22"/>
  <c r="C2056" i="22"/>
  <c r="C1413" i="22"/>
  <c r="C1200" i="22"/>
  <c r="C1399" i="22"/>
  <c r="C2027" i="22"/>
  <c r="C1438" i="22"/>
  <c r="C1210" i="22"/>
  <c r="C803" i="22"/>
  <c r="C81" i="22"/>
  <c r="C1871" i="22"/>
  <c r="C1268" i="22"/>
  <c r="C2013" i="22"/>
  <c r="C2120" i="22"/>
  <c r="C1912" i="22"/>
  <c r="C2279" i="22"/>
  <c r="C1154" i="22"/>
  <c r="C2147" i="22"/>
  <c r="C480" i="22"/>
  <c r="C676" i="22"/>
  <c r="C1565" i="22"/>
  <c r="C470" i="22"/>
  <c r="C160" i="22"/>
  <c r="C1453" i="22"/>
  <c r="C1522" i="22"/>
  <c r="C232" i="22"/>
  <c r="C719" i="22"/>
  <c r="C320" i="22"/>
  <c r="C1246" i="22"/>
  <c r="C2106" i="22"/>
  <c r="C1219" i="22"/>
  <c r="C2311" i="22"/>
  <c r="C1948" i="22"/>
  <c r="C1888" i="22"/>
  <c r="C1167" i="22"/>
  <c r="C1523" i="22"/>
  <c r="C1484" i="22"/>
  <c r="C136" i="22"/>
  <c r="C1678" i="22"/>
  <c r="C2002" i="22"/>
  <c r="C508" i="22"/>
  <c r="C1583" i="22"/>
  <c r="C2198" i="22"/>
  <c r="C338" i="22"/>
  <c r="C167" i="22"/>
  <c r="C412" i="22"/>
  <c r="C1446" i="22"/>
  <c r="C1503" i="22"/>
  <c r="C2134" i="22"/>
  <c r="C1374" i="22"/>
  <c r="C2140" i="22"/>
  <c r="C732" i="22"/>
  <c r="C1703" i="22"/>
  <c r="C362" i="22"/>
  <c r="C1089" i="22"/>
  <c r="C1364" i="22"/>
  <c r="C1358" i="22"/>
  <c r="C1476" i="22"/>
  <c r="C949" i="22"/>
  <c r="C1277" i="22"/>
  <c r="C693" i="22"/>
  <c r="C281" i="22"/>
  <c r="C541" i="22"/>
  <c r="C1966" i="22"/>
  <c r="C1785" i="22"/>
  <c r="C764" i="22"/>
  <c r="C533" i="22"/>
  <c r="C2066" i="22"/>
  <c r="C1310" i="22"/>
  <c r="C2097" i="22"/>
  <c r="C188" i="22"/>
  <c r="C953" i="22"/>
  <c r="C2186" i="22"/>
  <c r="C415" i="22"/>
  <c r="C690" i="22"/>
  <c r="C815" i="22"/>
  <c r="C1249" i="22"/>
  <c r="C2116" i="22"/>
  <c r="C528" i="22"/>
  <c r="C1273" i="22"/>
  <c r="C52" i="22"/>
  <c r="C651" i="22"/>
  <c r="C562" i="22"/>
  <c r="C454" i="22"/>
  <c r="C878" i="22"/>
  <c r="C1366" i="22"/>
  <c r="C913" i="22"/>
  <c r="C928" i="22"/>
  <c r="C1961" i="22"/>
  <c r="C279" i="22"/>
  <c r="C1714" i="22"/>
  <c r="C930" i="22"/>
  <c r="C1269" i="22"/>
  <c r="C396" i="22"/>
  <c r="C1665" i="22"/>
  <c r="C1566" i="22"/>
  <c r="C1204" i="22"/>
  <c r="C1333" i="22"/>
  <c r="C139" i="22"/>
  <c r="C2113" i="22"/>
  <c r="C127" i="22"/>
  <c r="C715" i="22"/>
  <c r="C92" i="22"/>
  <c r="C1771" i="22"/>
  <c r="C1034" i="22"/>
  <c r="C1632" i="22"/>
  <c r="C554" i="22"/>
  <c r="C297" i="22"/>
  <c r="C897" i="22"/>
  <c r="C1386" i="22"/>
  <c r="C1369" i="22"/>
  <c r="C1461" i="22"/>
  <c r="C882" i="22"/>
  <c r="C1956" i="22"/>
  <c r="C413" i="22"/>
  <c r="C1892" i="22"/>
  <c r="C440" i="22"/>
  <c r="C2142" i="22"/>
  <c r="C98" i="22"/>
  <c r="C1176" i="22"/>
  <c r="C174" i="22"/>
  <c r="C2250" i="22"/>
  <c r="C2091" i="22"/>
  <c r="C725" i="22"/>
  <c r="C485" i="22"/>
  <c r="C768" i="22"/>
  <c r="C157" i="22"/>
  <c r="C1237" i="22"/>
  <c r="C1425" i="22"/>
  <c r="C1973" i="22"/>
  <c r="C1728" i="22"/>
  <c r="C203" i="22"/>
  <c r="C957" i="22"/>
  <c r="C1827" i="22"/>
  <c r="C1620" i="22"/>
  <c r="C97" i="22"/>
  <c r="C1600" i="22"/>
  <c r="C1340" i="22"/>
  <c r="C1860" i="22"/>
  <c r="C2221" i="22"/>
  <c r="C1373" i="22"/>
  <c r="C163" i="22"/>
  <c r="C771" i="22"/>
  <c r="C329" i="22"/>
  <c r="C1258" i="22"/>
  <c r="C466" i="22"/>
  <c r="C2117" i="22"/>
  <c r="C1689" i="22"/>
  <c r="C916" i="22"/>
  <c r="C920" i="22"/>
  <c r="C1464" i="22"/>
  <c r="C40" i="22"/>
  <c r="C1820" i="22"/>
  <c r="C791" i="22"/>
  <c r="C375" i="22"/>
  <c r="C130" i="22"/>
  <c r="C228" i="22"/>
  <c r="C1434" i="22"/>
  <c r="C1183" i="22"/>
  <c r="C370" i="22"/>
  <c r="C58" i="22"/>
  <c r="C1627" i="22"/>
  <c r="C1227" i="22"/>
  <c r="C758" i="22"/>
  <c r="C734" i="22"/>
  <c r="C593" i="22"/>
  <c r="C371" i="22"/>
  <c r="C1316" i="22"/>
  <c r="C308" i="22"/>
  <c r="C1867" i="22"/>
  <c r="C1675" i="22"/>
  <c r="C1216" i="22"/>
  <c r="C241" i="22"/>
  <c r="C602" i="22"/>
  <c r="C1803" i="22"/>
  <c r="C2107" i="22"/>
  <c r="C2297" i="22"/>
  <c r="C2265" i="22"/>
  <c r="C1313" i="22"/>
  <c r="C1428" i="22"/>
  <c r="C1881" i="22"/>
  <c r="C618" i="22"/>
  <c r="C1477" i="22"/>
  <c r="C893" i="22"/>
  <c r="C1023" i="22"/>
  <c r="C680" i="22"/>
  <c r="C1843" i="22"/>
  <c r="C686" i="22"/>
  <c r="C2136" i="22"/>
  <c r="C2187" i="22"/>
  <c r="C1530" i="22"/>
  <c r="C422" i="22"/>
  <c r="C1385" i="22"/>
  <c r="C2209" i="22"/>
  <c r="C2251" i="22"/>
  <c r="C10" i="22"/>
  <c r="C2093" i="22"/>
  <c r="C1184" i="22"/>
  <c r="C1969" i="22"/>
  <c r="C272" i="22"/>
  <c r="C567" i="22"/>
  <c r="C1739" i="22"/>
  <c r="C1751" i="22"/>
  <c r="C379" i="22"/>
  <c r="C2058" i="22"/>
  <c r="C2039" i="22"/>
  <c r="C1443" i="22"/>
  <c r="C2171" i="22"/>
  <c r="C326" i="22"/>
  <c r="C334" i="22"/>
  <c r="C1429" i="22"/>
  <c r="C621" i="22"/>
  <c r="C1807" i="22"/>
  <c r="C969" i="22"/>
  <c r="C1977" i="22"/>
  <c r="C2236" i="22"/>
  <c r="C2188" i="22"/>
  <c r="C1490" i="22"/>
  <c r="C1647" i="22"/>
  <c r="C2225" i="22"/>
  <c r="C847" i="22"/>
  <c r="C1994" i="22"/>
  <c r="C1040" i="22"/>
  <c r="C239" i="22"/>
  <c r="C2255" i="22"/>
  <c r="C2077" i="22"/>
  <c r="C2264" i="22"/>
  <c r="C1330" i="22"/>
  <c r="C2323" i="22"/>
  <c r="C2223" i="22"/>
  <c r="C591" i="22"/>
  <c r="C626" i="22"/>
  <c r="C1485" i="22"/>
  <c r="C825" i="22"/>
  <c r="C817" i="22"/>
  <c r="C2268" i="22"/>
  <c r="C871" i="22"/>
  <c r="C236" i="22"/>
  <c r="C1560" i="22"/>
  <c r="C33" i="22"/>
  <c r="C1833" i="22"/>
  <c r="C479" i="22"/>
  <c r="C1616" i="22"/>
  <c r="C184" i="22"/>
  <c r="C836" i="22"/>
  <c r="C2020" i="22"/>
  <c r="C252" i="22"/>
  <c r="C2238" i="22"/>
  <c r="C60" i="22"/>
  <c r="C1623" i="22"/>
  <c r="C452" i="22"/>
  <c r="C1416" i="22"/>
  <c r="C1914" i="22"/>
  <c r="C1918" i="22"/>
  <c r="C1308" i="22"/>
  <c r="C2125" i="22"/>
  <c r="C463" i="22"/>
  <c r="C1761" i="22"/>
  <c r="C814" i="22"/>
  <c r="C599" i="22"/>
  <c r="C45" i="22"/>
  <c r="C1940" i="22"/>
  <c r="C2054" i="22"/>
  <c r="C940" i="22"/>
  <c r="C327" i="22"/>
  <c r="C2201" i="22"/>
  <c r="C1531" i="22"/>
  <c r="C1986" i="22"/>
  <c r="C109" i="22"/>
  <c r="C1536" i="22"/>
  <c r="C1032" i="22"/>
  <c r="C1770" i="22"/>
  <c r="C698" i="22"/>
  <c r="C669" i="22"/>
  <c r="C2047" i="22"/>
  <c r="C2207" i="22"/>
  <c r="C364" i="22"/>
  <c r="C471" i="22"/>
  <c r="C2269" i="22"/>
  <c r="C631" i="22"/>
  <c r="C1015" i="22"/>
  <c r="C1244" i="22"/>
  <c r="C180" i="22"/>
  <c r="C1562" i="22"/>
  <c r="C981" i="22"/>
  <c r="C2216" i="22"/>
  <c r="C312" i="22"/>
  <c r="C340" i="22"/>
  <c r="C1483" i="22"/>
  <c r="C1127" i="22"/>
  <c r="C861" i="22"/>
  <c r="C1633" i="22"/>
  <c r="C2210" i="22"/>
  <c r="C1735" i="22"/>
  <c r="C29" i="22"/>
  <c r="C1527" i="22"/>
  <c r="C1847" i="22"/>
  <c r="C1974" i="22"/>
  <c r="C260" i="22"/>
  <c r="C681" i="22"/>
  <c r="C2040" i="22"/>
  <c r="C353" i="22"/>
  <c r="C985" i="22"/>
  <c r="C18" i="22"/>
  <c r="C205" i="22"/>
  <c r="C611" i="22"/>
  <c r="C224" i="22"/>
  <c r="C900" i="22"/>
  <c r="C1740" i="22"/>
  <c r="C387" i="22"/>
  <c r="C2273" i="22"/>
  <c r="C1018" i="22"/>
  <c r="C965" i="22"/>
  <c r="C1403" i="22"/>
  <c r="C2155" i="22"/>
  <c r="C1274" i="22"/>
  <c r="C1447" i="22"/>
  <c r="C770" i="22"/>
  <c r="C1392" i="22"/>
  <c r="C1402" i="22"/>
  <c r="C1837" i="22"/>
  <c r="C1270" i="22"/>
  <c r="C419" i="22"/>
  <c r="C1025" i="22"/>
  <c r="C1834" i="22"/>
  <c r="C1933" i="22"/>
  <c r="C612" i="22"/>
  <c r="C1361" i="22"/>
  <c r="C146" i="22"/>
  <c r="C38" i="22"/>
  <c r="C1636" i="22"/>
  <c r="C1057" i="22"/>
  <c r="C644" i="22"/>
  <c r="C735" i="22"/>
  <c r="C1168" i="22"/>
  <c r="C731" i="22"/>
  <c r="C1161" i="22"/>
  <c r="C2045" i="22"/>
  <c r="C206" i="22"/>
  <c r="C670" i="22"/>
  <c r="C721" i="22"/>
  <c r="C2139" i="22"/>
  <c r="C1687" i="22"/>
  <c r="C398" i="22"/>
  <c r="C328" i="22"/>
  <c r="C1201" i="22"/>
  <c r="C145" i="22"/>
  <c r="C2162" i="22"/>
  <c r="C475" i="22"/>
  <c r="C2048" i="22"/>
  <c r="C1677" i="22"/>
  <c r="C1470" i="22"/>
  <c r="C467" i="22"/>
  <c r="C634" i="22"/>
  <c r="C1075" i="22"/>
  <c r="C2154" i="22"/>
  <c r="C659" i="22"/>
  <c r="C222" i="22"/>
  <c r="C273" i="22"/>
  <c r="C570" i="22"/>
  <c r="C655" i="22"/>
  <c r="C493" i="22"/>
  <c r="C245" i="22"/>
  <c r="C1618" i="22"/>
  <c r="C1060" i="22"/>
  <c r="C1741" i="22"/>
  <c r="C1508" i="22"/>
  <c r="C1962" i="22"/>
  <c r="C531" i="22"/>
  <c r="C1910" i="22"/>
  <c r="C999" i="22"/>
  <c r="C1931" i="22"/>
  <c r="C1207" i="22"/>
  <c r="C491" i="22"/>
  <c r="C666" i="22"/>
  <c r="C912" i="22"/>
  <c r="C1430" i="22"/>
  <c r="C1554" i="22"/>
  <c r="C1943" i="22"/>
  <c r="C778" i="22"/>
  <c r="C1312" i="22"/>
  <c r="C924" i="22"/>
  <c r="C667" i="22"/>
  <c r="C1479" i="22"/>
  <c r="C261" i="22"/>
  <c r="C1394" i="22"/>
  <c r="C1686" i="22"/>
  <c r="C1367" i="22"/>
  <c r="C1482" i="22"/>
  <c r="C2095" i="22"/>
  <c r="C1693" i="22"/>
  <c r="C1435" i="22"/>
  <c r="C1253" i="22"/>
  <c r="C1690" i="22"/>
  <c r="C1746" i="22"/>
  <c r="C885" i="22"/>
  <c r="C641" i="22"/>
  <c r="C2115" i="22"/>
  <c r="C2021" i="22"/>
  <c r="C1775" i="22"/>
  <c r="C1090" i="22"/>
  <c r="C876" i="22"/>
  <c r="C1901" i="22"/>
  <c r="C1557" i="22"/>
  <c r="C2284" i="22"/>
  <c r="C773" i="22"/>
  <c r="C389" i="22"/>
  <c r="C2213" i="22"/>
  <c r="C2088" i="22"/>
  <c r="C494" i="22"/>
  <c r="C172" i="22"/>
  <c r="C1528" i="22"/>
  <c r="C1750" i="22"/>
  <c r="C1198" i="22"/>
  <c r="C1142" i="22"/>
  <c r="C2122" i="22"/>
  <c r="C1905" i="22"/>
  <c r="C597" i="22"/>
  <c r="C335" i="22"/>
  <c r="C943" i="22"/>
  <c r="C938" i="22"/>
  <c r="C2261" i="22"/>
  <c r="C1208" i="22"/>
  <c r="C1924" i="22"/>
  <c r="C592" i="22"/>
  <c r="C2308" i="22"/>
  <c r="C148" i="22"/>
  <c r="C1874" i="22"/>
  <c r="C351" i="22"/>
  <c r="C51" i="22"/>
  <c r="C1159" i="22"/>
  <c r="C546" i="22"/>
  <c r="C264" i="22"/>
  <c r="C1452" i="22"/>
  <c r="C1587" i="22"/>
  <c r="C1660" i="22"/>
  <c r="C1245" i="22"/>
  <c r="C738" i="22"/>
  <c r="C1947" i="22"/>
  <c r="C1786" i="22"/>
  <c r="C1578" i="22"/>
  <c r="C1356" i="22"/>
  <c r="C884" i="22"/>
  <c r="C1306" i="22"/>
  <c r="C1042" i="22"/>
  <c r="C1590" i="22"/>
  <c r="C877" i="22"/>
  <c r="C383" i="22"/>
  <c r="C1939" i="22"/>
  <c r="C1845" i="22"/>
  <c r="C1564" i="22"/>
  <c r="C417" i="22"/>
  <c r="C1656" i="22"/>
  <c r="C813" i="22"/>
  <c r="C289" i="22"/>
  <c r="C1326" i="22"/>
  <c r="C1684" i="22"/>
  <c r="C620" i="22"/>
  <c r="C1795" i="22"/>
  <c r="C1134" i="22"/>
  <c r="C1721" i="22"/>
  <c r="C2035" i="22"/>
  <c r="C2087" i="22"/>
  <c r="C1122" i="22"/>
  <c r="C2003" i="22"/>
  <c r="C675" i="22"/>
  <c r="C990" i="22"/>
  <c r="C1896" i="22"/>
  <c r="C1998" i="22"/>
  <c r="C156" i="22"/>
  <c r="C547" i="22"/>
  <c r="C1314" i="22"/>
  <c r="C46" i="22"/>
  <c r="C1445" i="22"/>
  <c r="C1448" i="22"/>
  <c r="C2235" i="22"/>
  <c r="C321" i="22"/>
  <c r="C1195" i="22"/>
  <c r="C1290" i="22"/>
  <c r="C1828" i="22"/>
  <c r="C2119" i="22"/>
  <c r="C1129" i="22"/>
  <c r="C2307" i="22"/>
  <c r="C107" i="22"/>
  <c r="C841" i="22"/>
  <c r="C532" i="22"/>
  <c r="C293" i="22"/>
  <c r="C1343" i="22"/>
  <c r="C439" i="22"/>
  <c r="C687" i="22"/>
  <c r="C22" i="22"/>
  <c r="C1396" i="22"/>
  <c r="C1680" i="22"/>
  <c r="C80" i="22"/>
  <c r="C311" i="22"/>
  <c r="C1014" i="22"/>
  <c r="C1805" i="22"/>
  <c r="C646" i="22"/>
  <c r="C2078" i="22"/>
  <c r="C578" i="22"/>
  <c r="C1400" i="22"/>
  <c r="C1423" i="22"/>
  <c r="C2292" i="22"/>
  <c r="C1734" i="22"/>
  <c r="C451" i="22"/>
  <c r="C1995" i="22"/>
  <c r="C2156" i="22"/>
  <c r="C2208" i="22"/>
  <c r="C1808" i="22"/>
  <c r="C1180" i="22"/>
  <c r="C1354" i="22"/>
  <c r="C1228" i="22"/>
  <c r="C1108" i="22"/>
  <c r="C682" i="22"/>
  <c r="C1713" i="22"/>
  <c r="C2272" i="22"/>
  <c r="C2006" i="22"/>
  <c r="C833" i="22"/>
  <c r="C786" i="22"/>
  <c r="C896" i="22"/>
  <c r="C2059" i="22"/>
  <c r="C106" i="22"/>
  <c r="C1319" i="22"/>
  <c r="C337" i="22"/>
  <c r="C2019" i="22"/>
  <c r="C1390" i="22"/>
  <c r="C811" i="22"/>
  <c r="C1348" i="22"/>
  <c r="C1101" i="22"/>
  <c r="C113" i="22"/>
  <c r="C198" i="22"/>
  <c r="C1708" i="22"/>
  <c r="C948" i="22"/>
  <c r="C134" i="22"/>
  <c r="C1174" i="22"/>
  <c r="C1011" i="22"/>
  <c r="C1790" i="22"/>
  <c r="C552" i="22"/>
  <c r="C963" i="22"/>
  <c r="C41" i="22"/>
  <c r="C1049" i="22"/>
  <c r="C1592" i="22"/>
  <c r="C269" i="22"/>
  <c r="C574" i="22"/>
  <c r="C1007" i="22"/>
  <c r="C909" i="22"/>
  <c r="C521" i="22"/>
  <c r="C119" i="22"/>
  <c r="C1063" i="22"/>
  <c r="C1730" i="22"/>
  <c r="C705" i="22"/>
  <c r="C1709" i="22"/>
  <c r="C1387" i="22"/>
  <c r="C1722" i="22"/>
  <c r="C1872" i="22"/>
  <c r="C2130" i="22"/>
  <c r="C991" i="22"/>
  <c r="C161" i="22"/>
  <c r="C476" i="22"/>
  <c r="C1745" i="22"/>
  <c r="C1890" i="22"/>
  <c r="C1337" i="22"/>
  <c r="C1908" i="22"/>
  <c r="C1938" i="22"/>
  <c r="C787" i="22"/>
  <c r="C192" i="22"/>
  <c r="C1238" i="22"/>
  <c r="C2046" i="22"/>
  <c r="C317" i="22"/>
  <c r="C756" i="22"/>
  <c r="C1704" i="22"/>
  <c r="C418" i="22"/>
  <c r="C1278" i="22"/>
  <c r="C1121" i="22"/>
  <c r="C889" i="22"/>
  <c r="C1877" i="22"/>
  <c r="C1478" i="22"/>
  <c r="C1370" i="22"/>
  <c r="C1072" i="22"/>
  <c r="C216" i="22"/>
  <c r="C2143" i="22"/>
  <c r="C2224" i="22"/>
  <c r="C1588" i="22"/>
  <c r="C1474" i="22"/>
  <c r="C1607" i="22"/>
  <c r="C2037" i="22"/>
  <c r="C2096" i="22"/>
  <c r="C1664" i="22"/>
  <c r="C1288" i="22"/>
  <c r="C489" i="22"/>
  <c r="E489" i="22" s="1"/>
  <c r="C1913" i="22"/>
  <c r="C727" i="22"/>
  <c r="C292" i="22"/>
  <c r="C352" i="22"/>
  <c r="C1858" i="22"/>
  <c r="C647" i="22"/>
  <c r="C1781" i="22"/>
  <c r="C1051" i="22"/>
  <c r="C1855" i="22"/>
  <c r="C1605" i="22"/>
  <c r="C302" i="22"/>
  <c r="C956" i="22"/>
  <c r="C2170" i="22"/>
  <c r="C2317" i="22"/>
  <c r="C21" i="22"/>
  <c r="C545" i="22"/>
  <c r="C1193" i="22"/>
  <c r="C2175" i="22"/>
  <c r="C1965" i="22"/>
  <c r="C1757" i="22"/>
  <c r="C2226" i="22"/>
  <c r="C1061" i="22"/>
  <c r="C1692" i="22"/>
  <c r="C1643" i="22"/>
  <c r="C1126" i="22"/>
  <c r="C2076" i="22"/>
  <c r="C1351" i="22"/>
  <c r="C945" i="22"/>
  <c r="C1875" i="22"/>
  <c r="C726" i="22"/>
  <c r="C1944" i="22"/>
  <c r="C538" i="22"/>
  <c r="C1066" i="22"/>
  <c r="C742" i="22"/>
  <c r="C1959" i="22"/>
  <c r="C416" i="22"/>
  <c r="C2298" i="22"/>
  <c r="C1666" i="22"/>
  <c r="C373" i="22"/>
  <c r="C1220" i="22"/>
  <c r="C619" i="22"/>
  <c r="C129" i="22"/>
  <c r="C1376" i="22"/>
  <c r="C1243" i="22"/>
  <c r="C550" i="22"/>
  <c r="C749" i="22"/>
  <c r="C1095" i="22"/>
  <c r="C1305" i="22"/>
  <c r="C1628" i="22"/>
  <c r="C441" i="22"/>
  <c r="C1723" i="22"/>
  <c r="C1667" i="22"/>
  <c r="C2260" i="22"/>
  <c r="C923" i="22"/>
  <c r="C1377" i="22"/>
  <c r="C1026" i="22"/>
  <c r="C1533" i="22"/>
  <c r="C85" i="22"/>
  <c r="C701" i="22"/>
  <c r="C515" i="22"/>
  <c r="C1263" i="22"/>
  <c r="C1701" i="22"/>
  <c r="C1481" i="22"/>
  <c r="C1229" i="22"/>
  <c r="C639" i="22"/>
  <c r="C658" i="22"/>
  <c r="C1355" i="22"/>
  <c r="C2240" i="22"/>
  <c r="C2270" i="22"/>
  <c r="C1411" i="22"/>
  <c r="C834" i="22"/>
  <c r="C1884" i="22"/>
  <c r="C63" i="22"/>
  <c r="C1976" i="22"/>
  <c r="C1958" i="22"/>
  <c r="C399" i="22"/>
  <c r="C563" i="22"/>
  <c r="C1043" i="22"/>
  <c r="C673" i="22"/>
  <c r="C1266" i="22"/>
  <c r="C69" i="22"/>
  <c r="C1106" i="22"/>
  <c r="C807" i="22"/>
  <c r="C2190" i="22"/>
  <c r="C1984" i="22"/>
  <c r="C1612" i="22"/>
  <c r="C1325" i="22"/>
  <c r="C587" i="22"/>
  <c r="C717" i="22"/>
  <c r="C1107" i="22"/>
  <c r="C385" i="22"/>
  <c r="C536" i="22"/>
  <c r="C2204" i="22"/>
  <c r="C1194" i="22"/>
  <c r="C1950" i="22"/>
  <c r="C868" i="22"/>
  <c r="C1427" i="22"/>
  <c r="C1500" i="22"/>
  <c r="C2219" i="22"/>
  <c r="C904" i="22"/>
  <c r="C1840" i="22"/>
  <c r="C395" i="22"/>
  <c r="C150" i="22"/>
  <c r="C234" i="22"/>
  <c r="C1691" i="22"/>
  <c r="C1804" i="22"/>
  <c r="C219" i="22"/>
  <c r="C2212" i="22"/>
  <c r="C714" i="22"/>
  <c r="C1638" i="22"/>
  <c r="C400" i="22"/>
  <c r="C1365" i="22"/>
  <c r="C1393" i="22"/>
  <c r="C950" i="22"/>
  <c r="C1563" i="22"/>
  <c r="C2065" i="22"/>
  <c r="C752" i="22"/>
  <c r="C1652" i="22"/>
  <c r="C2118" i="22"/>
  <c r="C1128" i="22"/>
  <c r="C1462" i="22"/>
  <c r="C1383" i="22"/>
  <c r="C1109" i="22"/>
  <c r="C1059" i="22"/>
  <c r="C1729" i="22"/>
  <c r="C1442" i="22"/>
  <c r="C227" i="22"/>
  <c r="C120" i="22"/>
  <c r="C1903" i="22"/>
  <c r="C1700" i="22"/>
  <c r="C1593" i="22"/>
  <c r="C1622" i="22"/>
  <c r="C1110" i="22"/>
  <c r="C394" i="22"/>
  <c r="C809" i="22"/>
  <c r="C1672" i="22"/>
  <c r="C2163" i="22"/>
  <c r="C1185" i="22"/>
  <c r="C1280" i="22"/>
  <c r="C1835" i="22"/>
  <c r="C330" i="22"/>
  <c r="C59" i="22"/>
  <c r="C391" i="22"/>
  <c r="C840" i="22"/>
  <c r="C837" i="22"/>
  <c r="C1649" i="22"/>
  <c r="C318" i="22"/>
  <c r="C2177" i="22"/>
  <c r="C1916" i="22"/>
  <c r="C850" i="22"/>
  <c r="C1642" i="22"/>
  <c r="C432" i="22"/>
  <c r="C2012" i="22"/>
  <c r="C1242" i="22"/>
  <c r="C456" i="22"/>
  <c r="C1697" i="22"/>
  <c r="C1608" i="22"/>
  <c r="C12" i="22"/>
  <c r="C278" i="22"/>
  <c r="C1118" i="22"/>
  <c r="C1055" i="22"/>
  <c r="C1052" i="22"/>
  <c r="C505" i="22"/>
  <c r="C1520" i="22"/>
  <c r="C1794" i="22"/>
  <c r="C1812" i="22"/>
  <c r="C1963" i="22"/>
  <c r="C1960" i="22"/>
  <c r="C248" i="22"/>
  <c r="C1000" i="22"/>
  <c r="C355" i="22"/>
  <c r="C1076" i="22"/>
  <c r="C1731" i="22"/>
  <c r="C1813" i="22"/>
  <c r="C1822" i="22"/>
  <c r="C2135" i="22"/>
  <c r="C453" i="22"/>
  <c r="C1763" i="22"/>
  <c r="C2309" i="22"/>
  <c r="C103" i="22"/>
  <c r="C2132" i="22"/>
  <c r="C367" i="22"/>
  <c r="C1942" i="22"/>
  <c r="C1405" i="22"/>
  <c r="C221" i="22"/>
  <c r="C1138" i="22"/>
  <c r="C1548" i="22"/>
  <c r="C1471" i="22"/>
  <c r="C846" i="22"/>
  <c r="C1911" i="22"/>
  <c r="C1577" i="22"/>
  <c r="C306" i="22"/>
  <c r="C944" i="22"/>
  <c r="C115" i="22"/>
  <c r="C1897" i="22"/>
  <c r="C1324" i="22"/>
  <c r="C636" i="22"/>
  <c r="C153" i="22"/>
  <c r="C482" i="22"/>
  <c r="C902" i="22"/>
  <c r="C1116" i="22"/>
  <c r="C1368" i="22"/>
  <c r="C783" i="22"/>
  <c r="C1861" i="22"/>
  <c r="C2068" i="22"/>
  <c r="C816" i="22"/>
  <c r="C1254" i="22"/>
  <c r="C960" i="22"/>
  <c r="C568" i="22"/>
  <c r="C1688" i="22"/>
  <c r="C414" i="22"/>
  <c r="C124" i="22"/>
  <c r="C282" i="22"/>
  <c r="C556" i="22"/>
  <c r="C450" i="22"/>
  <c r="C17" i="22"/>
  <c r="C753" i="22"/>
  <c r="C548" i="22"/>
  <c r="C84" i="22"/>
  <c r="C1800" i="22"/>
  <c r="C2052" i="22"/>
  <c r="C613" i="22"/>
  <c r="C1086" i="22"/>
  <c r="C1123" i="22"/>
  <c r="C1844" i="22"/>
  <c r="C919" i="22"/>
  <c r="C798" i="22"/>
  <c r="C1124" i="22"/>
  <c r="C908" i="22"/>
  <c r="C1873" i="22"/>
  <c r="C2009" i="22"/>
  <c r="C1083" i="22"/>
  <c r="C447" i="22"/>
  <c r="C954" i="22"/>
  <c r="C1779" i="22"/>
  <c r="C1983" i="22"/>
  <c r="C2271" i="22"/>
  <c r="C211" i="22"/>
  <c r="C1967" i="22"/>
  <c r="C1609" i="22"/>
  <c r="C1756" i="22"/>
  <c r="C502" i="22"/>
  <c r="C1934" i="22"/>
  <c r="C694" i="22"/>
  <c r="C1972" i="22"/>
  <c r="C427" i="22"/>
  <c r="C288" i="22"/>
  <c r="C200" i="22"/>
  <c r="C1155" i="22"/>
  <c r="C363" i="22"/>
  <c r="C1097" i="22"/>
  <c r="C905" i="22"/>
  <c r="C793" i="22"/>
  <c r="C218" i="22"/>
  <c r="C433" i="22"/>
  <c r="C2245" i="22"/>
  <c r="C2227" i="22"/>
  <c r="C2183" i="22"/>
  <c r="C2295" i="22"/>
  <c r="C202" i="22"/>
  <c r="C887" i="22"/>
  <c r="C510" i="22"/>
  <c r="C880" i="22"/>
  <c r="C806" i="22"/>
  <c r="C2220" i="22"/>
  <c r="C800" i="22"/>
  <c r="C214" i="22"/>
  <c r="C1802" i="22"/>
  <c r="C1375" i="22"/>
  <c r="C1982" i="22"/>
  <c r="C1256" i="22"/>
  <c r="C253" i="22"/>
  <c r="C1574" i="22"/>
  <c r="C1139" i="22"/>
  <c r="C409" i="22"/>
  <c r="C1631" i="22"/>
  <c r="C1999" i="22"/>
  <c r="C1291" i="22"/>
  <c r="C1212" i="22"/>
  <c r="C1404" i="22"/>
  <c r="C2121" i="22"/>
  <c r="C2075" i="22"/>
  <c r="C2206" i="22"/>
  <c r="C1279" i="22"/>
  <c r="C1968" i="22"/>
  <c r="C1801" i="22"/>
  <c r="C967" i="22"/>
  <c r="C671" i="22"/>
  <c r="C1894" i="22"/>
  <c r="C298" i="22"/>
  <c r="C760" i="22"/>
  <c r="C722" i="22"/>
  <c r="C1707" i="22"/>
  <c r="C2192" i="22"/>
  <c r="C1062" i="22"/>
  <c r="C1012" i="22"/>
  <c r="C2128" i="22"/>
  <c r="C1644" i="22"/>
  <c r="C345" i="22"/>
  <c r="C2178" i="22"/>
  <c r="C1457" i="22"/>
  <c r="C1985" i="22"/>
  <c r="C495" i="22"/>
  <c r="C710" i="22"/>
  <c r="C564" i="22"/>
  <c r="C386" i="22"/>
  <c r="C1381" i="22"/>
  <c r="C2017" i="22"/>
  <c r="C393" i="22"/>
  <c r="C455" i="22"/>
  <c r="C677" i="22"/>
  <c r="C2098" i="22"/>
  <c r="C1433" i="22"/>
  <c r="C114" i="22"/>
  <c r="C1725" i="22"/>
  <c r="C2032" i="22"/>
  <c r="C2112" i="22"/>
  <c r="C118" i="22"/>
  <c r="C1317" i="22"/>
  <c r="C1773" i="22"/>
  <c r="C799" i="22"/>
  <c r="C559" i="22"/>
  <c r="C1409" i="22"/>
  <c r="C2315" i="22"/>
  <c r="C918" i="22"/>
  <c r="C410" i="22"/>
  <c r="C1304" i="22"/>
  <c r="C223" i="22"/>
  <c r="C284" i="22"/>
  <c r="C1758" i="22"/>
  <c r="C2263" i="22"/>
  <c r="C832" i="22"/>
  <c r="C1133" i="22"/>
  <c r="C1231" i="22"/>
  <c r="C1224" i="22"/>
  <c r="C678" i="22"/>
  <c r="C867" i="22"/>
  <c r="C1494" i="22"/>
  <c r="C1987" i="22"/>
  <c r="C1889" i="22"/>
  <c r="C542" i="22"/>
  <c r="C2285" i="22"/>
  <c r="C1074" i="22"/>
  <c r="C1418" i="22"/>
  <c r="C781" i="22"/>
  <c r="C1851" i="22"/>
  <c r="C992" i="22"/>
  <c r="C79" i="22"/>
  <c r="C112" i="22"/>
  <c r="C155" i="22"/>
  <c r="C2277" i="22"/>
  <c r="C663" i="22"/>
  <c r="C2247" i="22"/>
  <c r="C1971" i="22"/>
  <c r="C1544" i="22"/>
  <c r="C101" i="22"/>
  <c r="C1671" i="22"/>
  <c r="C42" i="22"/>
  <c r="C1975" i="22"/>
  <c r="C629" i="22"/>
  <c r="C2304" i="22"/>
  <c r="C2237" i="22"/>
  <c r="C780" i="22"/>
  <c r="C2030" i="22"/>
  <c r="C1048" i="22"/>
  <c r="C275" i="22"/>
  <c r="C20" i="22"/>
  <c r="C2044" i="22"/>
  <c r="C473" i="22"/>
  <c r="C628" i="22"/>
  <c r="C802" i="22"/>
  <c r="C653" i="22"/>
  <c r="C53" i="22"/>
  <c r="C544" i="22"/>
  <c r="C789" i="22"/>
  <c r="C57" i="22"/>
  <c r="C1035" i="22"/>
  <c r="C1542" i="22"/>
  <c r="C595" i="22"/>
  <c r="C551" i="22"/>
  <c r="C1143" i="22"/>
  <c r="C1064" i="22"/>
  <c r="C2026" i="22"/>
  <c r="C496" i="22"/>
  <c r="C706" i="22"/>
  <c r="C1696" i="22"/>
  <c r="C498" i="22"/>
  <c r="C933" i="22"/>
  <c r="C1328" i="22"/>
  <c r="C110" i="22"/>
  <c r="C1891" i="22"/>
  <c r="C614" i="22"/>
  <c r="C1637" i="22"/>
  <c r="C507" i="22"/>
  <c r="C2101" i="22"/>
  <c r="C1646" i="22"/>
  <c r="C1597" i="22"/>
  <c r="C891" i="22"/>
  <c r="C143" i="22"/>
  <c r="C1511" i="22"/>
  <c r="C47" i="22"/>
  <c r="C2194" i="22"/>
  <c r="C899" i="22"/>
  <c r="C2146" i="22"/>
  <c r="C609" i="22"/>
  <c r="C2314" i="22"/>
  <c r="C1260" i="22"/>
  <c r="C911" i="22"/>
  <c r="C500" i="22"/>
  <c r="C357" i="22"/>
  <c r="C104" i="22"/>
  <c r="C1923" i="22"/>
  <c r="C1949" i="22"/>
  <c r="C133" i="22"/>
  <c r="C604" i="22"/>
  <c r="C1610" i="22"/>
  <c r="C860" i="22"/>
  <c r="C707" i="22"/>
  <c r="C1546" i="22"/>
  <c r="C819" i="22"/>
  <c r="C986" i="22"/>
  <c r="C1117" i="22"/>
  <c r="C2321" i="22"/>
  <c r="C2282" i="22"/>
  <c r="C997" i="22"/>
  <c r="C1299" i="22"/>
  <c r="C779" i="22"/>
  <c r="C1599" i="22"/>
  <c r="C2104" i="22"/>
  <c r="C1190" i="22"/>
  <c r="C1545" i="22"/>
  <c r="C86" i="22"/>
  <c r="C1550" i="22"/>
  <c r="C630" i="22"/>
  <c r="C152" i="22"/>
  <c r="C1705" i="22"/>
  <c r="C1087" i="22"/>
  <c r="C1053" i="22"/>
  <c r="C2005" i="22"/>
  <c r="C804" i="22"/>
  <c r="C1065" i="22"/>
  <c r="C176" i="22"/>
  <c r="C1716" i="22"/>
  <c r="C1726" i="22"/>
  <c r="C2231" i="22"/>
  <c r="C808" i="22"/>
  <c r="C661" i="22"/>
  <c r="C173" i="22"/>
  <c r="C785" i="22"/>
  <c r="C1027" i="22"/>
  <c r="C736" i="22"/>
  <c r="C2055" i="22"/>
  <c r="C1004" i="22"/>
  <c r="C1766" i="22"/>
  <c r="C162" i="22"/>
  <c r="C1039" i="22"/>
  <c r="C1456" i="22"/>
  <c r="C1789" i="22"/>
  <c r="C314" i="22"/>
  <c r="C490" i="22"/>
  <c r="C1787" i="22"/>
  <c r="C2185" i="22"/>
  <c r="C704" i="22"/>
  <c r="C349" i="22"/>
  <c r="C2184" i="22"/>
  <c r="C356" i="22"/>
  <c r="C73" i="22"/>
  <c r="C458" i="22"/>
  <c r="C952" i="22"/>
  <c r="C368" i="22"/>
  <c r="C2018" i="22"/>
  <c r="C2110" i="22"/>
  <c r="C674" i="22"/>
  <c r="C1293" i="22"/>
  <c r="C1797" i="22"/>
  <c r="C2124" i="22"/>
  <c r="C2248" i="22"/>
  <c r="C1388" i="22"/>
  <c r="C2064" i="22"/>
  <c r="C151" i="22"/>
  <c r="C1496" i="22"/>
  <c r="C1437" i="22"/>
  <c r="C1921" i="22"/>
  <c r="C2300" i="22"/>
  <c r="C865" i="22"/>
  <c r="C249" i="22"/>
  <c r="C810" i="22"/>
  <c r="C265" i="22"/>
  <c r="C1621" i="22"/>
  <c r="C1717" i="22"/>
  <c r="C797" i="22"/>
  <c r="C518" i="22"/>
  <c r="C121" i="22"/>
  <c r="C1936" i="22"/>
  <c r="C1389" i="22"/>
  <c r="C1163" i="22"/>
  <c r="C108" i="22"/>
  <c r="C1017" i="22"/>
  <c r="C601" i="22"/>
  <c r="C696" i="22"/>
  <c r="C2287" i="22"/>
  <c r="C19" i="22"/>
  <c r="C1021" i="22"/>
  <c r="C1125" i="22"/>
  <c r="C325" i="22"/>
  <c r="C1868" i="22"/>
  <c r="C1463" i="22"/>
  <c r="C1391" i="22"/>
  <c r="C1214" i="22"/>
  <c r="C1371" i="22"/>
  <c r="C16" i="22"/>
  <c r="C859" i="22"/>
  <c r="C359" i="22"/>
  <c r="C1412" i="22"/>
  <c r="C1079" i="22"/>
  <c r="C1733" i="22"/>
  <c r="C615" i="22"/>
  <c r="C1702" i="22"/>
  <c r="C1514" i="22"/>
  <c r="C257" i="22"/>
  <c r="C512" i="22"/>
  <c r="C1144" i="22"/>
  <c r="C1777" i="22"/>
  <c r="C1271" i="22"/>
  <c r="C863" i="22"/>
  <c r="C1372" i="22"/>
  <c r="C1594" i="22"/>
  <c r="C565" i="22"/>
  <c r="C1749" i="22"/>
  <c r="C322" i="22"/>
  <c r="C1754" i="22"/>
  <c r="C90" i="22"/>
  <c r="C964" i="22"/>
  <c r="C376" i="22"/>
  <c r="C285" i="22"/>
  <c r="C1580" i="22"/>
  <c r="C1158" i="22"/>
  <c r="C207" i="22"/>
  <c r="C929" i="22"/>
  <c r="C226" i="22"/>
  <c r="C1816" i="22"/>
  <c r="C2322" i="22"/>
  <c r="C2160" i="22"/>
  <c r="C2144" i="22"/>
  <c r="C76" i="22"/>
  <c r="C1614" i="22"/>
  <c r="C1455" i="22"/>
  <c r="C932" i="22"/>
  <c r="C1510" i="22"/>
  <c r="C61" i="22"/>
  <c r="C2174" i="22"/>
  <c r="C755" i="22"/>
  <c r="C1309" i="22"/>
  <c r="C442" i="22"/>
  <c r="C853" i="22"/>
  <c r="C1927" i="22"/>
  <c r="C83" i="22"/>
  <c r="C1681" i="22"/>
  <c r="E1681" i="22" s="1"/>
  <c r="C1742" i="22"/>
  <c r="C838" i="22"/>
  <c r="C835" i="22"/>
  <c r="C1036" i="22"/>
  <c r="C1410" i="22"/>
  <c r="C267" i="22"/>
  <c r="C1964" i="22"/>
  <c r="C1572" i="22"/>
  <c r="E1572" i="22" s="1"/>
  <c r="C652" i="22"/>
  <c r="C2022" i="22"/>
  <c r="C105" i="22"/>
  <c r="C2001" i="22"/>
  <c r="C1360" i="22"/>
  <c r="C1473" i="22"/>
  <c r="C939" i="22"/>
  <c r="C720" i="22"/>
  <c r="C931" i="22"/>
  <c r="C1810" i="22"/>
  <c r="C728" i="22"/>
  <c r="C1738" i="22"/>
  <c r="C1100" i="22"/>
  <c r="C504" i="22"/>
  <c r="C305" i="22"/>
  <c r="C1038" i="22"/>
  <c r="C2294" i="22"/>
  <c r="C1294" i="22"/>
  <c r="C712" i="22"/>
  <c r="C250" i="22"/>
  <c r="C217" i="22"/>
  <c r="C1516" i="22"/>
  <c r="C137" i="22"/>
  <c r="C1571" i="22"/>
  <c r="C369" i="22"/>
  <c r="C730" i="22"/>
  <c r="C135" i="22"/>
  <c r="C187" i="22"/>
  <c r="C984" i="22"/>
  <c r="C209" i="22"/>
  <c r="C1206" i="22"/>
  <c r="C590" i="22"/>
  <c r="C627" i="22"/>
  <c r="C1252" i="22"/>
  <c r="C688" i="22"/>
  <c r="C606" i="22"/>
  <c r="C2049" i="22"/>
  <c r="C1759" i="22"/>
  <c r="C1301" i="22"/>
  <c r="C1832" i="22"/>
  <c r="C1472" i="22"/>
  <c r="C1555" i="22"/>
  <c r="C856" i="22"/>
  <c r="C1953" i="22"/>
  <c r="C1401" i="22"/>
  <c r="C1344" i="22"/>
  <c r="C2249" i="22"/>
  <c r="C1764" i="22"/>
  <c r="C32" i="22"/>
  <c r="C2262" i="22"/>
  <c r="C777" i="22"/>
  <c r="C2233" i="22"/>
  <c r="C513" i="22"/>
  <c r="C522" i="22"/>
  <c r="C2131" i="22"/>
  <c r="C2126" i="22"/>
  <c r="C2152" i="22"/>
  <c r="C1251" i="22"/>
  <c r="C1932" i="22"/>
  <c r="C1487" i="22"/>
  <c r="C1575" i="22"/>
  <c r="C2180" i="22"/>
  <c r="C374" i="22"/>
  <c r="C503" i="22"/>
  <c r="C1876" i="22"/>
  <c r="C573" i="22"/>
  <c r="C1191" i="22"/>
  <c r="C869" i="22"/>
  <c r="C747" i="22"/>
  <c r="C431" i="22"/>
  <c r="C1641" i="22"/>
  <c r="C1102" i="22"/>
  <c r="C1540" i="22"/>
  <c r="C2102" i="22"/>
  <c r="C2092" i="22"/>
  <c r="C709" i="22"/>
  <c r="C1752" i="22"/>
  <c r="C54" i="22"/>
  <c r="C526" i="22"/>
  <c r="C2228" i="22"/>
  <c r="C1493" i="22"/>
  <c r="C28" i="22"/>
  <c r="C792" i="22"/>
  <c r="C2254" i="22"/>
  <c r="C1778" i="22"/>
  <c r="C14" i="22"/>
  <c r="C1022" i="22"/>
  <c r="C1130" i="22"/>
  <c r="C1657" i="22"/>
  <c r="C1768" i="22"/>
  <c r="C1519" i="22"/>
  <c r="C82" i="22"/>
  <c r="C2319" i="22"/>
  <c r="C1162" i="22"/>
  <c r="C1509" i="22"/>
  <c r="C1852" i="22"/>
  <c r="C555" i="22"/>
  <c r="C616" i="22"/>
  <c r="C973" i="22"/>
  <c r="C2200" i="22"/>
  <c r="C1466" i="22"/>
  <c r="C1846" i="22"/>
  <c r="C2151" i="22"/>
  <c r="C49" i="22"/>
  <c r="C951" i="22"/>
  <c r="C408" i="22"/>
  <c r="C553" i="22"/>
  <c r="C922" i="22"/>
  <c r="C974" i="22"/>
  <c r="C1296" i="22"/>
  <c r="C1831" i="22"/>
  <c r="C703" i="22"/>
  <c r="C1980" i="22"/>
  <c r="C429" i="22"/>
  <c r="C2234" i="22"/>
  <c r="C1451" i="22"/>
  <c r="C1955" i="22"/>
  <c r="C769" i="22"/>
  <c r="C26" i="22"/>
  <c r="C506" i="22"/>
  <c r="C1898" i="22"/>
  <c r="C519" i="22"/>
  <c r="C1221" i="22"/>
  <c r="C1811" i="22"/>
  <c r="C1209" i="22"/>
  <c r="C474" i="22"/>
  <c r="C625" i="22"/>
  <c r="C1543" i="22"/>
  <c r="C1380" i="22"/>
  <c r="C605" i="22"/>
  <c r="C179" i="22"/>
  <c r="C2305" i="22"/>
  <c r="C654" i="22"/>
  <c r="C1553" i="22"/>
  <c r="C1673" i="22"/>
  <c r="C660" i="22"/>
  <c r="C1414" i="22"/>
  <c r="C1760" i="22"/>
  <c r="C1225" i="22"/>
  <c r="C1450" i="22"/>
  <c r="C1615" i="22"/>
  <c r="C313" i="22"/>
  <c r="C449" i="22"/>
  <c r="C194" i="22"/>
  <c r="C301" i="22"/>
  <c r="C27" i="22"/>
  <c r="C1153" i="22"/>
  <c r="C529" i="22"/>
  <c r="C390" i="22"/>
  <c r="C263" i="22"/>
  <c r="C1335" i="22"/>
  <c r="C1935" i="22"/>
  <c r="C1436" i="22"/>
  <c r="C1495" i="22"/>
  <c r="C149" i="22"/>
  <c r="C487" i="22"/>
  <c r="C2109" i="22"/>
  <c r="C448" i="22"/>
  <c r="C268" i="22"/>
  <c r="C242" i="22"/>
  <c r="C581" i="22"/>
  <c r="C2159" i="22"/>
  <c r="C1008" i="22"/>
  <c r="C890" i="22"/>
  <c r="C404" i="22"/>
  <c r="C1160" i="22"/>
  <c r="C271" i="22"/>
  <c r="C2166" i="22"/>
  <c r="C1799" i="22"/>
  <c r="C1169" i="22"/>
  <c r="C1547" i="22"/>
  <c r="C684" i="22"/>
  <c r="C1199" i="22"/>
  <c r="C1297" i="22"/>
  <c r="C1145" i="22"/>
  <c r="C303" i="22"/>
  <c r="C1071" i="22"/>
  <c r="C1215" i="22"/>
  <c r="C1682" i="22"/>
  <c r="C339" i="22"/>
  <c r="C796" i="22"/>
  <c r="C1408" i="22"/>
  <c r="C1862" i="22"/>
  <c r="C1498" i="22"/>
  <c r="C1818" i="22"/>
  <c r="C1850" i="22"/>
  <c r="C1020" i="22"/>
  <c r="C1989" i="22"/>
  <c r="C425" i="22"/>
  <c r="C1170" i="22"/>
  <c r="C99" i="22"/>
  <c r="C823" i="22"/>
  <c r="C820" i="22"/>
  <c r="C78" i="22"/>
  <c r="C1058" i="22"/>
  <c r="C1584" i="22"/>
  <c r="C849" i="22"/>
  <c r="C68" i="22"/>
  <c r="C347" i="22"/>
  <c r="C62" i="22"/>
  <c r="C331" i="22"/>
  <c r="C637" i="22"/>
  <c r="C2252" i="22"/>
  <c r="C978" i="22"/>
  <c r="C310" i="22"/>
  <c r="C607" i="22"/>
  <c r="C1327" i="22"/>
  <c r="C1679" i="22"/>
  <c r="C1532" i="22"/>
  <c r="C584" i="22"/>
  <c r="C2256" i="22"/>
  <c r="C1105" i="22"/>
  <c r="C1148" i="22"/>
  <c r="C220" i="22"/>
  <c r="C1945" i="22"/>
  <c r="C795" i="22"/>
  <c r="C702" i="22"/>
  <c r="C782" i="22"/>
  <c r="C1173" i="22"/>
  <c r="C2129" i="22"/>
  <c r="C743" i="22"/>
  <c r="C1398" i="22"/>
  <c r="C2127" i="22"/>
  <c r="C740" i="22"/>
  <c r="C1013" i="22"/>
  <c r="C2197" i="22"/>
  <c r="C343" i="22"/>
  <c r="C2239" i="22"/>
  <c r="C2085" i="22"/>
  <c r="C623" i="22"/>
  <c r="C1537" i="22"/>
  <c r="C2080" i="22"/>
  <c r="C650" i="22"/>
  <c r="C1699" i="22"/>
  <c r="C1077" i="22"/>
  <c r="C1137" i="22"/>
  <c r="C1883" i="22"/>
  <c r="C649" i="22"/>
  <c r="C1769" i="22"/>
  <c r="C862" i="22"/>
  <c r="C844" i="22"/>
  <c r="C497" i="22"/>
  <c r="C566" i="22"/>
  <c r="C724" i="22"/>
  <c r="C2266" i="22"/>
  <c r="C1001" i="22"/>
  <c r="C1669" i="22"/>
  <c r="C2173" i="22"/>
  <c r="C543" i="22"/>
  <c r="C291" i="22"/>
  <c r="C1002" i="22"/>
  <c r="C2042" i="22"/>
  <c r="C1573" i="22"/>
  <c r="C1929" i="22"/>
  <c r="C1626" i="22"/>
  <c r="C443" i="22"/>
  <c r="C15" i="22"/>
  <c r="C906" i="22"/>
  <c r="C360" i="22"/>
  <c r="C434" i="22"/>
  <c r="C2230" i="22"/>
  <c r="C892" i="22"/>
  <c r="C534" i="22"/>
  <c r="C147" i="22"/>
  <c r="C381" i="22"/>
  <c r="C1397" i="22"/>
  <c r="C733" i="22"/>
  <c r="C1915" i="22"/>
  <c r="C1362" i="22"/>
  <c r="C1774" i="22"/>
  <c r="C1131" i="22"/>
  <c r="C1276" i="22"/>
  <c r="C523" i="22"/>
  <c r="C1250" i="22"/>
  <c r="C1099" i="22"/>
  <c r="C1604" i="22"/>
  <c r="C1663" i="22"/>
  <c r="C1432" i="22"/>
  <c r="C1226" i="22"/>
  <c r="C1050" i="22"/>
  <c r="C2278" i="22"/>
  <c r="C484" i="22"/>
  <c r="C2028" i="22"/>
  <c r="C540" i="22"/>
  <c r="C2289" i="22"/>
  <c r="C2084" i="22"/>
  <c r="C700" i="22"/>
  <c r="C537" i="22"/>
  <c r="C640" i="22"/>
  <c r="C1149" i="22"/>
  <c r="C423" i="22"/>
  <c r="C1585" i="22"/>
  <c r="C737" i="22"/>
  <c r="C2148" i="22"/>
  <c r="C1264" i="22"/>
  <c r="C2199" i="22"/>
  <c r="C2217" i="22"/>
  <c r="C2176" i="22"/>
  <c r="C1081" i="22"/>
  <c r="C2167" i="22"/>
  <c r="C87" i="22"/>
  <c r="C921" i="22"/>
  <c r="C959" i="22"/>
  <c r="C1298" i="22"/>
  <c r="C1363" i="22"/>
  <c r="C1668" i="22"/>
  <c r="C1917" i="22"/>
  <c r="C1135" i="22"/>
  <c r="C1782" i="22"/>
  <c r="C1937" i="22"/>
  <c r="C1685" i="22"/>
  <c r="C1737" i="22"/>
  <c r="C1010" i="22"/>
  <c r="C1150" i="22"/>
  <c r="C1970" i="22"/>
  <c r="C1033" i="22"/>
  <c r="C2320" i="22"/>
  <c r="C247" i="22"/>
  <c r="C1796" i="22"/>
  <c r="C1323" i="22"/>
  <c r="C572" i="22"/>
  <c r="C845" i="22"/>
  <c r="C2246" i="22"/>
  <c r="C2286" i="22"/>
  <c r="C1654" i="22"/>
  <c r="C685" i="22"/>
  <c r="C2153" i="22"/>
  <c r="C2296" i="22"/>
  <c r="C1067" i="22"/>
  <c r="C1900" i="22"/>
  <c r="C594" i="22"/>
  <c r="C2023" i="22"/>
  <c r="C177" i="22"/>
  <c r="C998" i="22"/>
  <c r="C1054" i="22"/>
  <c r="C2205" i="22"/>
  <c r="C788" i="22"/>
  <c r="C37" i="22"/>
  <c r="C2089" i="22"/>
  <c r="C1504" i="22"/>
  <c r="C1826" i="22"/>
  <c r="C801" i="22"/>
  <c r="C123" i="22"/>
  <c r="C158" i="22"/>
  <c r="C1893" i="22"/>
  <c r="C1469" i="22"/>
  <c r="C36" i="22"/>
  <c r="C270" i="22"/>
  <c r="C1233" i="22"/>
  <c r="C1417" i="22"/>
  <c r="C1815" i="22"/>
  <c r="C1467" i="22"/>
  <c r="C1339" i="22"/>
  <c r="C1047" i="22"/>
  <c r="C483" i="22"/>
  <c r="C2283" i="22"/>
  <c r="C1806" i="22"/>
  <c r="C397" i="22"/>
  <c r="C283" i="22"/>
  <c r="C955" i="22"/>
  <c r="C2157" i="22"/>
  <c r="C1930" i="22"/>
  <c r="C240" i="22"/>
  <c r="C1331" i="22"/>
  <c r="C1218" i="22"/>
  <c r="C1784" i="22"/>
  <c r="C392" i="22"/>
  <c r="C1069" i="22"/>
  <c r="C1878" i="22"/>
  <c r="C739" i="22"/>
  <c r="C1732" i="22"/>
  <c r="C421" i="22"/>
  <c r="C280" i="22"/>
  <c r="C976" i="22"/>
  <c r="C1791" i="22"/>
  <c r="C1164" i="22"/>
  <c r="C1674" i="22"/>
  <c r="C2165" i="22"/>
  <c r="C656" i="22"/>
  <c r="C2145" i="22"/>
  <c r="C975" i="22"/>
  <c r="C1765" i="22"/>
  <c r="C1275" i="22"/>
  <c r="C903" i="22"/>
  <c r="C1378" i="22"/>
  <c r="C1521" i="22"/>
  <c r="C958" i="22"/>
  <c r="C354" i="22"/>
  <c r="C56" i="22"/>
  <c r="C1136" i="22"/>
  <c r="C1480" i="22"/>
  <c r="C1919" i="22"/>
  <c r="C1262" i="22"/>
  <c r="C1853" i="22"/>
  <c r="C1603" i="22"/>
  <c r="C1281" i="22"/>
  <c r="C255" i="22"/>
  <c r="C942" i="22"/>
  <c r="C1863" i="22"/>
  <c r="C1346" i="22"/>
  <c r="C1431" i="22"/>
  <c r="C1439" i="22"/>
  <c r="C1624" i="22"/>
  <c r="C852" i="22"/>
  <c r="C144" i="22"/>
  <c r="C1887" i="22"/>
  <c r="C995" i="22"/>
  <c r="C1458" i="22"/>
  <c r="C1421" i="22"/>
  <c r="C1091" i="22"/>
  <c r="C1289" i="22"/>
  <c r="C1104" i="22"/>
  <c r="C1925" i="22"/>
  <c r="C1084" i="22"/>
  <c r="C1501" i="22"/>
  <c r="C1300" i="22"/>
  <c r="C55" i="22"/>
  <c r="C138" i="22"/>
  <c r="C2301" i="22"/>
  <c r="C858" i="22"/>
  <c r="C201" i="22"/>
  <c r="C225" i="22"/>
  <c r="C1491" i="22"/>
  <c r="C2229" i="22"/>
  <c r="C1092" i="22"/>
  <c r="C886" i="22"/>
  <c r="C870" i="22"/>
  <c r="C154" i="22"/>
  <c r="C1718" i="22"/>
  <c r="C2179" i="22"/>
  <c r="C182" i="22"/>
  <c r="C1829" i="22"/>
  <c r="C165" i="22"/>
  <c r="C638" i="22"/>
  <c r="C1821" i="22"/>
  <c r="C1798" i="22"/>
  <c r="C1952" i="22"/>
  <c r="C873" i="22"/>
  <c r="C402" i="22"/>
  <c r="C1706" i="22"/>
  <c r="C8" i="22"/>
  <c r="C1179" i="22"/>
  <c r="C2086" i="22"/>
  <c r="C1698" i="22"/>
  <c r="C1041" i="22"/>
  <c r="C141" i="22"/>
  <c r="C2189" i="22"/>
  <c r="C866" i="22"/>
  <c r="C672" i="22"/>
  <c r="C181" i="22"/>
  <c r="C1561" i="22"/>
  <c r="C1024" i="22"/>
  <c r="C2150" i="22"/>
  <c r="C2164" i="22"/>
  <c r="C1449" i="22"/>
  <c r="C438" i="22"/>
  <c r="C1507" i="22"/>
  <c r="C406" i="22"/>
  <c r="C763" i="22"/>
  <c r="C589" i="22"/>
  <c r="C1535" i="22"/>
  <c r="C403" i="22"/>
  <c r="C175" i="22"/>
  <c r="C1147" i="22"/>
  <c r="C378" i="22"/>
  <c r="C1078" i="22"/>
  <c r="C1157" i="22"/>
  <c r="C1187" i="22"/>
  <c r="C818" i="22"/>
  <c r="C1094" i="22"/>
  <c r="C213" i="22"/>
  <c r="E2320" i="22" l="1"/>
  <c r="E378" i="22"/>
  <c r="E672" i="22"/>
  <c r="E165" i="22"/>
  <c r="E201" i="22"/>
  <c r="E1925" i="22"/>
  <c r="E255" i="22"/>
  <c r="E56" i="22"/>
  <c r="E1674" i="22"/>
  <c r="E1218" i="22"/>
  <c r="E1339" i="22"/>
  <c r="E1187" i="22"/>
  <c r="E589" i="22"/>
  <c r="E213" i="22"/>
  <c r="E1157" i="22"/>
  <c r="E175" i="22"/>
  <c r="E763" i="22"/>
  <c r="E1449" i="22"/>
  <c r="H1561" i="22"/>
  <c r="E1561" i="22"/>
  <c r="E2189" i="22"/>
  <c r="E2086" i="22"/>
  <c r="E402" i="22"/>
  <c r="E1821" i="22"/>
  <c r="E182" i="22"/>
  <c r="E870" i="22"/>
  <c r="E1491" i="22"/>
  <c r="E2301" i="22"/>
  <c r="E1501" i="22"/>
  <c r="E1289" i="22"/>
  <c r="E995" i="22"/>
  <c r="E1624" i="22"/>
  <c r="E1863" i="22"/>
  <c r="E1603" i="22"/>
  <c r="E1480" i="22"/>
  <c r="E958" i="22"/>
  <c r="E1275" i="22"/>
  <c r="E656" i="22"/>
  <c r="E1791" i="22"/>
  <c r="E1732" i="22"/>
  <c r="E392" i="22"/>
  <c r="E240" i="22"/>
  <c r="E283" i="22"/>
  <c r="E483" i="22"/>
  <c r="E1815" i="22"/>
  <c r="E36" i="22"/>
  <c r="E123" i="22"/>
  <c r="E2089" i="22"/>
  <c r="E1054" i="22"/>
  <c r="E594" i="22"/>
  <c r="E2153" i="22"/>
  <c r="E2246" i="22"/>
  <c r="E1796" i="22"/>
  <c r="E1970" i="22"/>
  <c r="E1507" i="22"/>
  <c r="E8" i="22"/>
  <c r="E1094" i="22"/>
  <c r="E1078" i="22"/>
  <c r="E403" i="22"/>
  <c r="E406" i="22"/>
  <c r="E2164" i="22"/>
  <c r="E181" i="22"/>
  <c r="E141" i="22"/>
  <c r="H1179" i="22"/>
  <c r="E1179" i="22"/>
  <c r="E873" i="22"/>
  <c r="E638" i="22"/>
  <c r="E2179" i="22"/>
  <c r="E886" i="22"/>
  <c r="E225" i="22"/>
  <c r="E138" i="22"/>
  <c r="E1084" i="22"/>
  <c r="E1091" i="22"/>
  <c r="E1887" i="22"/>
  <c r="E1439" i="22"/>
  <c r="E942" i="22"/>
  <c r="E1853" i="22"/>
  <c r="E1136" i="22"/>
  <c r="E1521" i="22"/>
  <c r="E1765" i="22"/>
  <c r="E2165" i="22"/>
  <c r="E976" i="22"/>
  <c r="E739" i="22"/>
  <c r="E1784" i="22"/>
  <c r="E1930" i="22"/>
  <c r="E397" i="22"/>
  <c r="E1047" i="22"/>
  <c r="E1417" i="22"/>
  <c r="E1469" i="22"/>
  <c r="E801" i="22"/>
  <c r="E37" i="22"/>
  <c r="E998" i="22"/>
  <c r="E1900" i="22"/>
  <c r="E685" i="22"/>
  <c r="E845" i="22"/>
  <c r="E247" i="22"/>
  <c r="E1150" i="22"/>
  <c r="E1937" i="22"/>
  <c r="E1668" i="22"/>
  <c r="E959" i="22"/>
  <c r="E1081" i="22"/>
  <c r="E1264" i="22"/>
  <c r="E423" i="22"/>
  <c r="E700" i="22"/>
  <c r="E2028" i="22"/>
  <c r="E1226" i="22"/>
  <c r="E1535" i="22"/>
  <c r="E1041" i="22"/>
  <c r="H1718" i="22"/>
  <c r="E1718" i="22"/>
  <c r="E55" i="22"/>
  <c r="E144" i="22"/>
  <c r="E1262" i="22"/>
  <c r="E975" i="22"/>
  <c r="E1878" i="22"/>
  <c r="E1806" i="22"/>
  <c r="E1893" i="22"/>
  <c r="E1826" i="22"/>
  <c r="E788" i="22"/>
  <c r="E177" i="22"/>
  <c r="E1067" i="22"/>
  <c r="E1654" i="22"/>
  <c r="E572" i="22"/>
  <c r="E1010" i="22"/>
  <c r="E1782" i="22"/>
  <c r="E921" i="22"/>
  <c r="E2176" i="22"/>
  <c r="E2148" i="22"/>
  <c r="E1149" i="22"/>
  <c r="E2084" i="22"/>
  <c r="E484" i="22"/>
  <c r="E1432" i="22"/>
  <c r="E1250" i="22"/>
  <c r="E1774" i="22"/>
  <c r="E1397" i="22"/>
  <c r="E892" i="22"/>
  <c r="E906" i="22"/>
  <c r="E1929" i="22"/>
  <c r="E291" i="22"/>
  <c r="E1001" i="22"/>
  <c r="H497" i="22"/>
  <c r="E497" i="22"/>
  <c r="E649" i="22"/>
  <c r="E1699" i="22"/>
  <c r="E623" i="22"/>
  <c r="E2197" i="22"/>
  <c r="E1398" i="22"/>
  <c r="E782" i="22"/>
  <c r="E220" i="22"/>
  <c r="E584" i="22"/>
  <c r="E607" i="22"/>
  <c r="E637" i="22"/>
  <c r="E68" i="22"/>
  <c r="E78" i="22"/>
  <c r="E1170" i="22"/>
  <c r="E1850" i="22"/>
  <c r="E818" i="22"/>
  <c r="E2150" i="22"/>
  <c r="E1952" i="22"/>
  <c r="E1092" i="22"/>
  <c r="E1421" i="22"/>
  <c r="E1431" i="22"/>
  <c r="E1378" i="22"/>
  <c r="E280" i="22"/>
  <c r="E2157" i="22"/>
  <c r="E1233" i="22"/>
  <c r="E1147" i="22"/>
  <c r="E438" i="22"/>
  <c r="E1024" i="22"/>
  <c r="E866" i="22"/>
  <c r="E1698" i="22"/>
  <c r="E1706" i="22"/>
  <c r="E1798" i="22"/>
  <c r="E1829" i="22"/>
  <c r="E154" i="22"/>
  <c r="E2229" i="22"/>
  <c r="E858" i="22"/>
  <c r="E1300" i="22"/>
  <c r="E1104" i="22"/>
  <c r="E1458" i="22"/>
  <c r="E852" i="22"/>
  <c r="E1346" i="22"/>
  <c r="E1281" i="22"/>
  <c r="E1919" i="22"/>
  <c r="E354" i="22"/>
  <c r="E903" i="22"/>
  <c r="E2145" i="22"/>
  <c r="E1164" i="22"/>
  <c r="E421" i="22"/>
  <c r="E1069" i="22"/>
  <c r="E1331" i="22"/>
  <c r="E955" i="22"/>
  <c r="E2283" i="22"/>
  <c r="E1467" i="22"/>
  <c r="E270" i="22"/>
  <c r="E158" i="22"/>
  <c r="E1504" i="22"/>
  <c r="E2205" i="22"/>
  <c r="E2023" i="22"/>
  <c r="E2296" i="22"/>
  <c r="E2286" i="22"/>
  <c r="E1323" i="22"/>
  <c r="E1033" i="22"/>
  <c r="E1737" i="22"/>
  <c r="E1135" i="22"/>
  <c r="E1363" i="22"/>
  <c r="E1099" i="22"/>
  <c r="E1131" i="22"/>
  <c r="E733" i="22"/>
  <c r="E534" i="22"/>
  <c r="E360" i="22"/>
  <c r="E1626" i="22"/>
  <c r="E1002" i="22"/>
  <c r="E1669" i="22"/>
  <c r="E566" i="22"/>
  <c r="E1769" i="22"/>
  <c r="E1077" i="22"/>
  <c r="E1537" i="22"/>
  <c r="E343" i="22"/>
  <c r="H2127" i="22"/>
  <c r="E2127" i="22"/>
  <c r="E1173" i="22"/>
  <c r="E1945" i="22"/>
  <c r="E2256" i="22"/>
  <c r="E1327" i="22"/>
  <c r="E2252" i="22"/>
  <c r="E347" i="22"/>
  <c r="E1058" i="22"/>
  <c r="E99" i="22"/>
  <c r="E1020" i="22"/>
  <c r="E1862" i="22"/>
  <c r="E1682" i="22"/>
  <c r="E1145" i="22"/>
  <c r="E1547" i="22"/>
  <c r="E271" i="22"/>
  <c r="E1008" i="22"/>
  <c r="E268" i="22"/>
  <c r="E149" i="22"/>
  <c r="E1335" i="22"/>
  <c r="E1153" i="22"/>
  <c r="E449" i="22"/>
  <c r="E1225" i="22"/>
  <c r="E1673" i="22"/>
  <c r="E179" i="22"/>
  <c r="E625" i="22"/>
  <c r="E1221" i="22"/>
  <c r="E26" i="22"/>
  <c r="E2234" i="22"/>
  <c r="E1831" i="22"/>
  <c r="E553" i="22"/>
  <c r="E2151" i="22"/>
  <c r="E973" i="22"/>
  <c r="E1509" i="22"/>
  <c r="E1519" i="22"/>
  <c r="E1022" i="22"/>
  <c r="E792" i="22"/>
  <c r="E526" i="22"/>
  <c r="E2092" i="22"/>
  <c r="E1102" i="22"/>
  <c r="E869" i="22"/>
  <c r="E503" i="22"/>
  <c r="E1487" i="22"/>
  <c r="E2152" i="22"/>
  <c r="E513" i="22"/>
  <c r="E32" i="22"/>
  <c r="E1401" i="22"/>
  <c r="E1472" i="22"/>
  <c r="E2049" i="22"/>
  <c r="E627" i="22"/>
  <c r="E984" i="22"/>
  <c r="E369" i="22"/>
  <c r="E217" i="22"/>
  <c r="E1294" i="22"/>
  <c r="E305" i="22"/>
  <c r="E728" i="22"/>
  <c r="E939" i="22"/>
  <c r="E105" i="22"/>
  <c r="E835" i="22"/>
  <c r="E83" i="22"/>
  <c r="E1309" i="22"/>
  <c r="E1510" i="22"/>
  <c r="E76" i="22"/>
  <c r="E1816" i="22"/>
  <c r="E1158" i="22"/>
  <c r="E964" i="22"/>
  <c r="E1749" i="22"/>
  <c r="E863" i="22"/>
  <c r="E615" i="22"/>
  <c r="E359" i="22"/>
  <c r="E1214" i="22"/>
  <c r="E325" i="22"/>
  <c r="E2287" i="22"/>
  <c r="E108" i="22"/>
  <c r="E1936" i="22"/>
  <c r="E1717" i="22"/>
  <c r="E249" i="22"/>
  <c r="E1437" i="22"/>
  <c r="E1388" i="22"/>
  <c r="E1293" i="22"/>
  <c r="E368" i="22"/>
  <c r="E356" i="22"/>
  <c r="E2185" i="22"/>
  <c r="E1789" i="22"/>
  <c r="E1766" i="22"/>
  <c r="E1027" i="22"/>
  <c r="E808" i="22"/>
  <c r="E176" i="22"/>
  <c r="E630" i="22"/>
  <c r="E1190" i="22"/>
  <c r="E1299" i="22"/>
  <c r="E1117" i="22"/>
  <c r="E707" i="22"/>
  <c r="E133" i="22"/>
  <c r="E1260" i="22"/>
  <c r="E899" i="22"/>
  <c r="E143" i="22"/>
  <c r="E2101" i="22"/>
  <c r="E1891" i="22"/>
  <c r="E498" i="22"/>
  <c r="E2026" i="22"/>
  <c r="E595" i="22"/>
  <c r="E57" i="22"/>
  <c r="E653" i="22"/>
  <c r="E2044" i="22"/>
  <c r="E2030" i="22"/>
  <c r="E629" i="22"/>
  <c r="E101" i="22"/>
  <c r="E663" i="22"/>
  <c r="E79" i="22"/>
  <c r="E1418" i="22"/>
  <c r="E678" i="22"/>
  <c r="E832" i="22"/>
  <c r="E223" i="22"/>
  <c r="E2315" i="22"/>
  <c r="E1773" i="22"/>
  <c r="E2032" i="22"/>
  <c r="E2098" i="22"/>
  <c r="E2017" i="22"/>
  <c r="E710" i="22"/>
  <c r="E2178" i="22"/>
  <c r="E1012" i="22"/>
  <c r="E722" i="22"/>
  <c r="E671" i="22"/>
  <c r="E1279" i="22"/>
  <c r="E1404" i="22"/>
  <c r="E1631" i="22"/>
  <c r="E253" i="22"/>
  <c r="E1802" i="22"/>
  <c r="E806" i="22"/>
  <c r="E202" i="22"/>
  <c r="E2245" i="22"/>
  <c r="E905" i="22"/>
  <c r="E200" i="22"/>
  <c r="E1756" i="22"/>
  <c r="E2271" i="22"/>
  <c r="E447" i="22"/>
  <c r="E908" i="22"/>
  <c r="E1844" i="22"/>
  <c r="E2052" i="22"/>
  <c r="E753" i="22"/>
  <c r="E282" i="22"/>
  <c r="E568" i="22"/>
  <c r="E2068" i="22"/>
  <c r="E1116" i="22"/>
  <c r="E636" i="22"/>
  <c r="E944" i="22"/>
  <c r="E846" i="22"/>
  <c r="E221" i="22"/>
  <c r="E453" i="22"/>
  <c r="E1731" i="22"/>
  <c r="E248" i="22"/>
  <c r="E1794" i="22"/>
  <c r="E1055" i="22"/>
  <c r="E1608" i="22"/>
  <c r="E2012" i="22"/>
  <c r="E1916" i="22"/>
  <c r="E837" i="22"/>
  <c r="E330" i="22"/>
  <c r="E2163" i="22"/>
  <c r="E1110" i="22"/>
  <c r="E1729" i="22"/>
  <c r="E1462" i="22"/>
  <c r="E752" i="22"/>
  <c r="E714" i="22"/>
  <c r="E1691" i="22"/>
  <c r="E1840" i="22"/>
  <c r="E1427" i="22"/>
  <c r="E2204" i="22"/>
  <c r="E717" i="22"/>
  <c r="E1984" i="22"/>
  <c r="E69" i="22"/>
  <c r="E563" i="22"/>
  <c r="E63" i="22"/>
  <c r="E2270" i="22"/>
  <c r="E639" i="22"/>
  <c r="E1263" i="22"/>
  <c r="E1533" i="22"/>
  <c r="E923" i="22"/>
  <c r="E441" i="22"/>
  <c r="E749" i="22"/>
  <c r="E129" i="22"/>
  <c r="E373" i="22"/>
  <c r="E1959" i="22"/>
  <c r="E1944" i="22"/>
  <c r="E1351" i="22"/>
  <c r="E1692" i="22"/>
  <c r="E1965" i="22"/>
  <c r="E21" i="22"/>
  <c r="E302" i="22"/>
  <c r="E1781" i="22"/>
  <c r="E292" i="22"/>
  <c r="E1288" i="22"/>
  <c r="E1607" i="22"/>
  <c r="E2143" i="22"/>
  <c r="E317" i="22"/>
  <c r="E787" i="22"/>
  <c r="E991" i="22"/>
  <c r="E1387" i="22"/>
  <c r="E1063" i="22"/>
  <c r="E1007" i="22"/>
  <c r="E1049" i="22"/>
  <c r="E1790" i="22"/>
  <c r="E948" i="22"/>
  <c r="E1101" i="22"/>
  <c r="E2019" i="22"/>
  <c r="E2006" i="22"/>
  <c r="E1108" i="22"/>
  <c r="H1808" i="22"/>
  <c r="E1808" i="22"/>
  <c r="H451" i="22"/>
  <c r="E451" i="22"/>
  <c r="H1400" i="22"/>
  <c r="E1400" i="22"/>
  <c r="H1805" i="22"/>
  <c r="E1805" i="22"/>
  <c r="H1680" i="22"/>
  <c r="E1680" i="22"/>
  <c r="K439" i="22"/>
  <c r="E439" i="22"/>
  <c r="H841" i="22"/>
  <c r="E841" i="22"/>
  <c r="H2119" i="22"/>
  <c r="E2119" i="22"/>
  <c r="H321" i="22"/>
  <c r="E321" i="22"/>
  <c r="H46" i="22"/>
  <c r="E46" i="22"/>
  <c r="H1998" i="22"/>
  <c r="E1998" i="22"/>
  <c r="N2003" i="22"/>
  <c r="E2003" i="22"/>
  <c r="H1721" i="22"/>
  <c r="E1721" i="22"/>
  <c r="H1684" i="22"/>
  <c r="E1684" i="22"/>
  <c r="H1656" i="22"/>
  <c r="E1656" i="22"/>
  <c r="H1939" i="22"/>
  <c r="E1939" i="22"/>
  <c r="E1042" i="22"/>
  <c r="H1578" i="22"/>
  <c r="E1578" i="22"/>
  <c r="H1245" i="22"/>
  <c r="E1245" i="22"/>
  <c r="E264" i="22"/>
  <c r="H351" i="22"/>
  <c r="E351" i="22"/>
  <c r="H592" i="22"/>
  <c r="E592" i="22"/>
  <c r="H938" i="22"/>
  <c r="E938" i="22"/>
  <c r="H1905" i="22"/>
  <c r="E1905" i="22"/>
  <c r="H1750" i="22"/>
  <c r="E1750" i="22"/>
  <c r="H2088" i="22"/>
  <c r="E2088" i="22"/>
  <c r="H2284" i="22"/>
  <c r="E2284" i="22"/>
  <c r="H1090" i="22"/>
  <c r="E1090" i="22"/>
  <c r="H641" i="22"/>
  <c r="E641" i="22"/>
  <c r="H1253" i="22"/>
  <c r="E1253" i="22"/>
  <c r="E1482" i="22"/>
  <c r="H261" i="22"/>
  <c r="E261" i="22"/>
  <c r="N1312" i="22"/>
  <c r="E1312" i="22"/>
  <c r="H1430" i="22"/>
  <c r="E1430" i="22"/>
  <c r="H1207" i="22"/>
  <c r="E1207" i="22"/>
  <c r="E531" i="22"/>
  <c r="H1060" i="22"/>
  <c r="E1060" i="22"/>
  <c r="E655" i="22"/>
  <c r="E659" i="22"/>
  <c r="E467" i="22"/>
  <c r="E475" i="22"/>
  <c r="H328" i="22"/>
  <c r="E328" i="22"/>
  <c r="H721" i="22"/>
  <c r="E721" i="22"/>
  <c r="H1161" i="22"/>
  <c r="E1161" i="22"/>
  <c r="H644" i="22"/>
  <c r="E644" i="22"/>
  <c r="E146" i="22"/>
  <c r="H1834" i="22"/>
  <c r="E1834" i="22"/>
  <c r="H1837" i="22"/>
  <c r="E1837" i="22"/>
  <c r="E1447" i="22"/>
  <c r="H965" i="22"/>
  <c r="E965" i="22"/>
  <c r="H1740" i="22"/>
  <c r="E1740" i="22"/>
  <c r="E205" i="22"/>
  <c r="H2040" i="22"/>
  <c r="E2040" i="22"/>
  <c r="H1847" i="22"/>
  <c r="E1847" i="22"/>
  <c r="N2210" i="22"/>
  <c r="E2210" i="22"/>
  <c r="H1483" i="22"/>
  <c r="E1483" i="22"/>
  <c r="E981" i="22"/>
  <c r="H1015" i="22"/>
  <c r="E1015" i="22"/>
  <c r="H669" i="22"/>
  <c r="E669" i="22"/>
  <c r="H1536" i="22"/>
  <c r="E1536" i="22"/>
  <c r="H2201" i="22"/>
  <c r="E2201" i="22"/>
  <c r="H1940" i="22"/>
  <c r="E1940" i="22"/>
  <c r="E1761" i="22"/>
  <c r="N1918" i="22"/>
  <c r="E1918" i="22"/>
  <c r="K1623" i="22"/>
  <c r="E1623" i="22"/>
  <c r="H2020" i="22"/>
  <c r="E2020" i="22"/>
  <c r="E479" i="22"/>
  <c r="H236" i="22"/>
  <c r="E236" i="22"/>
  <c r="H825" i="22"/>
  <c r="E825" i="22"/>
  <c r="H2223" i="22"/>
  <c r="E2223" i="22"/>
  <c r="E2077" i="22"/>
  <c r="H1994" i="22"/>
  <c r="E1994" i="22"/>
  <c r="H1490" i="22"/>
  <c r="E1490" i="22"/>
  <c r="E969" i="22"/>
  <c r="N334" i="22"/>
  <c r="E334" i="22"/>
  <c r="H2039" i="22"/>
  <c r="E2039" i="22"/>
  <c r="H1739" i="22"/>
  <c r="E1739" i="22"/>
  <c r="H1184" i="22"/>
  <c r="E1184" i="22"/>
  <c r="H2209" i="22"/>
  <c r="E2209" i="22"/>
  <c r="H2187" i="22"/>
  <c r="E2187" i="22"/>
  <c r="H680" i="22"/>
  <c r="E680" i="22"/>
  <c r="E618" i="22"/>
  <c r="H2265" i="22"/>
  <c r="E2265" i="22"/>
  <c r="H602" i="22"/>
  <c r="E602" i="22"/>
  <c r="H1867" i="22"/>
  <c r="E1867" i="22"/>
  <c r="E593" i="22"/>
  <c r="E1627" i="22"/>
  <c r="E1434" i="22"/>
  <c r="E791" i="22"/>
  <c r="E920" i="22"/>
  <c r="E466" i="22"/>
  <c r="E163" i="22"/>
  <c r="E1340" i="22"/>
  <c r="H1827" i="22"/>
  <c r="E1827" i="22"/>
  <c r="H1973" i="22"/>
  <c r="E1973" i="22"/>
  <c r="H768" i="22"/>
  <c r="E768" i="22"/>
  <c r="H2250" i="22"/>
  <c r="E2250" i="22"/>
  <c r="E2142" i="22"/>
  <c r="E1956" i="22"/>
  <c r="E1386" i="22"/>
  <c r="H1632" i="22"/>
  <c r="E1632" i="22"/>
  <c r="E715" i="22"/>
  <c r="E1333" i="22"/>
  <c r="H396" i="22"/>
  <c r="E396" i="22"/>
  <c r="E279" i="22"/>
  <c r="E1366" i="22"/>
  <c r="N651" i="22"/>
  <c r="E651" i="22"/>
  <c r="H2116" i="22"/>
  <c r="E2116" i="22"/>
  <c r="H415" i="22"/>
  <c r="E415" i="22"/>
  <c r="E2097" i="22"/>
  <c r="E764" i="22"/>
  <c r="E281" i="22"/>
  <c r="H1476" i="22"/>
  <c r="E1476" i="22"/>
  <c r="H362" i="22"/>
  <c r="E362" i="22"/>
  <c r="E1374" i="22"/>
  <c r="E412" i="22"/>
  <c r="H1583" i="22"/>
  <c r="E1583" i="22"/>
  <c r="H136" i="22"/>
  <c r="E136" i="22"/>
  <c r="E1888" i="22"/>
  <c r="H2106" i="22"/>
  <c r="E2106" i="22"/>
  <c r="N232" i="22"/>
  <c r="E232" i="22"/>
  <c r="H470" i="22"/>
  <c r="E470" i="22"/>
  <c r="E2147" i="22"/>
  <c r="H2120" i="22"/>
  <c r="E2120" i="22"/>
  <c r="H1871" i="22"/>
  <c r="E1871" i="22"/>
  <c r="H1438" i="22"/>
  <c r="E1438" i="22"/>
  <c r="H1413" i="22"/>
  <c r="E1413" i="22"/>
  <c r="H2293" i="22"/>
  <c r="E2293" i="22"/>
  <c r="H2038" i="22"/>
  <c r="E2038" i="22"/>
  <c r="E1028" i="22"/>
  <c r="H790" i="22"/>
  <c r="E790" i="22"/>
  <c r="H189" i="22"/>
  <c r="E189" i="22"/>
  <c r="H993" i="22"/>
  <c r="E993" i="22"/>
  <c r="E1239" i="22"/>
  <c r="H2011" i="22"/>
  <c r="E2011" i="22"/>
  <c r="H1307" i="22"/>
  <c r="E1307" i="22"/>
  <c r="H1003" i="22"/>
  <c r="E1003" i="22"/>
  <c r="H1068" i="22"/>
  <c r="E1068" i="22"/>
  <c r="H1272" i="22"/>
  <c r="E1272" i="22"/>
  <c r="H1825" i="22"/>
  <c r="E1825" i="22"/>
  <c r="E530" i="22"/>
  <c r="H243" i="22"/>
  <c r="E243" i="22"/>
  <c r="E569" i="22"/>
  <c r="H401" i="22"/>
  <c r="E401" i="22"/>
  <c r="N460" i="22"/>
  <c r="E460" i="22"/>
  <c r="H1352" i="22"/>
  <c r="E1352" i="22"/>
  <c r="E1541" i="22"/>
  <c r="N424" i="22"/>
  <c r="E424" i="22"/>
  <c r="N2313" i="22"/>
  <c r="E2313" i="22"/>
  <c r="H1996" i="22"/>
  <c r="E1996" i="22"/>
  <c r="H2014" i="22"/>
  <c r="E2014" i="22"/>
  <c r="E428" i="22"/>
  <c r="E13" i="22"/>
  <c r="E1407" i="22"/>
  <c r="H2195" i="22"/>
  <c r="E2195" i="22"/>
  <c r="H1753" i="22"/>
  <c r="E1753" i="22"/>
  <c r="H2290" i="22"/>
  <c r="E2290" i="22"/>
  <c r="N2123" i="22"/>
  <c r="E2123" i="22"/>
  <c r="E77" i="22"/>
  <c r="H1814" i="22"/>
  <c r="E1814" i="22"/>
  <c r="H1515" i="22"/>
  <c r="E1515" i="22"/>
  <c r="E987" i="22"/>
  <c r="H1217" i="22"/>
  <c r="E1217" i="22"/>
  <c r="H2015" i="22"/>
  <c r="E2015" i="22"/>
  <c r="E1993" i="22"/>
  <c r="H2202" i="22"/>
  <c r="E2202" i="22"/>
  <c r="H1645" i="22"/>
  <c r="E1645" i="22"/>
  <c r="H2312" i="22"/>
  <c r="E2312" i="22"/>
  <c r="E1946" i="22"/>
  <c r="H1920" i="22"/>
  <c r="E1920" i="22"/>
  <c r="H1320" i="22"/>
  <c r="E1320" i="22"/>
  <c r="E557" i="22"/>
  <c r="H435" i="22"/>
  <c r="E435" i="22"/>
  <c r="H1859" i="22"/>
  <c r="E1859" i="22"/>
  <c r="H190" i="22"/>
  <c r="E190" i="22"/>
  <c r="H499" i="22"/>
  <c r="E499" i="22"/>
  <c r="H2215" i="22"/>
  <c r="E2215" i="22"/>
  <c r="E662" i="22"/>
  <c r="N1909" i="22"/>
  <c r="E1909" i="22"/>
  <c r="E1748" i="22"/>
  <c r="E2232" i="22"/>
  <c r="H1869" i="22"/>
  <c r="E1869" i="22"/>
  <c r="N478" i="22"/>
  <c r="E478" i="22"/>
  <c r="H1640" i="22"/>
  <c r="E1640" i="22"/>
  <c r="E937" i="22"/>
  <c r="E1332" i="22"/>
  <c r="H1350" i="22"/>
  <c r="E1350" i="22"/>
  <c r="H1904" i="22"/>
  <c r="E1904" i="22"/>
  <c r="E24" i="22"/>
  <c r="H254" i="22"/>
  <c r="E254" i="22"/>
  <c r="E1112" i="22"/>
  <c r="H668" i="22"/>
  <c r="E668" i="22"/>
  <c r="H332" i="22"/>
  <c r="E332" i="22"/>
  <c r="H212" i="22"/>
  <c r="E212" i="22"/>
  <c r="E1454" i="22"/>
  <c r="H235" i="22"/>
  <c r="E235" i="22"/>
  <c r="H1856" i="22"/>
  <c r="E1856" i="22"/>
  <c r="H1165" i="22"/>
  <c r="E1165" i="22"/>
  <c r="N64" i="22"/>
  <c r="E64" i="22"/>
  <c r="H70" i="22"/>
  <c r="E70" i="22"/>
  <c r="K1486" i="22"/>
  <c r="E1486" i="22"/>
  <c r="E759" i="22"/>
  <c r="H1538" i="22"/>
  <c r="E1538" i="22"/>
  <c r="H1941" i="22"/>
  <c r="E1941" i="22"/>
  <c r="E1817" i="22"/>
  <c r="E1261" i="22"/>
  <c r="E1230" i="22"/>
  <c r="E826" i="22"/>
  <c r="H617" i="22"/>
  <c r="E617" i="22"/>
  <c r="H2302" i="22"/>
  <c r="E2302" i="22"/>
  <c r="H665" i="22"/>
  <c r="E665" i="22"/>
  <c r="H66" i="22"/>
  <c r="E66" i="22"/>
  <c r="H1767" i="22"/>
  <c r="E1767" i="22"/>
  <c r="H1489" i="22"/>
  <c r="E1489" i="22"/>
  <c r="E1613" i="22"/>
  <c r="H100" i="22"/>
  <c r="E100" i="22"/>
  <c r="H2149" i="22"/>
  <c r="E2149" i="22"/>
  <c r="H558" i="22"/>
  <c r="E558" i="22"/>
  <c r="H1257" i="22"/>
  <c r="E1257" i="22"/>
  <c r="H372" i="22"/>
  <c r="E372" i="22"/>
  <c r="N1635" i="22"/>
  <c r="E1635" i="22"/>
  <c r="N2241" i="22"/>
  <c r="E2241" i="22"/>
  <c r="H1422" i="22"/>
  <c r="E1422" i="22"/>
  <c r="H2141" i="22"/>
  <c r="E2141" i="22"/>
  <c r="H1342" i="22"/>
  <c r="E1342" i="22"/>
  <c r="E1710" i="22"/>
  <c r="H2079" i="22"/>
  <c r="E2079" i="22"/>
  <c r="E2242" i="22"/>
  <c r="E1747" i="22"/>
  <c r="N830" i="22"/>
  <c r="E830" i="22"/>
  <c r="E843" i="22"/>
  <c r="H185" i="22"/>
  <c r="E185" i="22"/>
  <c r="E946" i="22"/>
  <c r="E262" i="22"/>
  <c r="H117" i="22"/>
  <c r="E117" i="22"/>
  <c r="E1772" i="22"/>
  <c r="H501" i="22"/>
  <c r="E501" i="22"/>
  <c r="E461" i="22"/>
  <c r="H315" i="22"/>
  <c r="E315" i="22"/>
  <c r="E857" i="22"/>
  <c r="H934" i="22"/>
  <c r="E934" i="22"/>
  <c r="H2274" i="22"/>
  <c r="E2274" i="22"/>
  <c r="N561" i="22"/>
  <c r="E561" i="22"/>
  <c r="N765" i="22"/>
  <c r="E765" i="22"/>
  <c r="E1203" i="22"/>
  <c r="H549" i="22"/>
  <c r="E549" i="22"/>
  <c r="K2053" i="22"/>
  <c r="E2053" i="22"/>
  <c r="H2218" i="22"/>
  <c r="E2218" i="22"/>
  <c r="H1534" i="22"/>
  <c r="E1534" i="22"/>
  <c r="N1556" i="22"/>
  <c r="E1556" i="22"/>
  <c r="E1839" i="22"/>
  <c r="E1222" i="22"/>
  <c r="N1570" i="22"/>
  <c r="E1570" i="22"/>
  <c r="N1177" i="22"/>
  <c r="E1177" i="22"/>
  <c r="H229" i="22"/>
  <c r="E229" i="22"/>
  <c r="H1285" i="22"/>
  <c r="E1285" i="22"/>
  <c r="E251" i="22"/>
  <c r="E822" i="22"/>
  <c r="H384" i="22"/>
  <c r="E384" i="22"/>
  <c r="E1711" i="22"/>
  <c r="H633" i="22"/>
  <c r="E633" i="22"/>
  <c r="H851" i="22"/>
  <c r="E851" i="22"/>
  <c r="H1882" i="22"/>
  <c r="E1882" i="22"/>
  <c r="H1282" i="22"/>
  <c r="E1282" i="22"/>
  <c r="E1046" i="22"/>
  <c r="H2196" i="22"/>
  <c r="E2196" i="22"/>
  <c r="E527" i="22"/>
  <c r="H323" i="22"/>
  <c r="E323" i="22"/>
  <c r="E1809" i="22"/>
  <c r="E805" i="22"/>
  <c r="H1591" i="22"/>
  <c r="E1591" i="22"/>
  <c r="E610" i="22"/>
  <c r="E1283" i="22"/>
  <c r="H1186" i="22"/>
  <c r="E1186" i="22"/>
  <c r="E741" i="22"/>
  <c r="H775" i="22"/>
  <c r="E775" i="22"/>
  <c r="E1552" i="22"/>
  <c r="H286" i="22"/>
  <c r="E286" i="22"/>
  <c r="E2025" i="22"/>
  <c r="H382" i="22"/>
  <c r="E382" i="22"/>
  <c r="E436" i="22"/>
  <c r="E1243" i="22"/>
  <c r="E2059" i="22"/>
  <c r="E1964" i="22"/>
  <c r="E1903" i="22"/>
  <c r="E1592" i="22"/>
  <c r="E1757" i="22"/>
  <c r="E1889" i="22"/>
  <c r="E1890" i="22"/>
  <c r="E2132" i="22"/>
  <c r="E1963" i="22"/>
  <c r="E1408" i="22"/>
  <c r="E1215" i="22"/>
  <c r="E1297" i="22"/>
  <c r="E1169" i="22"/>
  <c r="E1160" i="22"/>
  <c r="E2159" i="22"/>
  <c r="E448" i="22"/>
  <c r="E1495" i="22"/>
  <c r="H263" i="22"/>
  <c r="E263" i="22"/>
  <c r="E27" i="22"/>
  <c r="E313" i="22"/>
  <c r="E1760" i="22"/>
  <c r="E1553" i="22"/>
  <c r="E605" i="22"/>
  <c r="E474" i="22"/>
  <c r="E519" i="22"/>
  <c r="E769" i="22"/>
  <c r="E429" i="22"/>
  <c r="E1296" i="22"/>
  <c r="E408" i="22"/>
  <c r="E1846" i="22"/>
  <c r="E616" i="22"/>
  <c r="E1162" i="22"/>
  <c r="E1768" i="22"/>
  <c r="E14" i="22"/>
  <c r="E28" i="22"/>
  <c r="E54" i="22"/>
  <c r="E2102" i="22"/>
  <c r="E1641" i="22"/>
  <c r="E1191" i="22"/>
  <c r="E374" i="22"/>
  <c r="E1932" i="22"/>
  <c r="E2126" i="22"/>
  <c r="E2233" i="22"/>
  <c r="E1764" i="22"/>
  <c r="E1953" i="22"/>
  <c r="E1832" i="22"/>
  <c r="E606" i="22"/>
  <c r="E590" i="22"/>
  <c r="E187" i="22"/>
  <c r="E1571" i="22"/>
  <c r="E250" i="22"/>
  <c r="E504" i="22"/>
  <c r="E1810" i="22"/>
  <c r="E1473" i="22"/>
  <c r="E2022" i="22"/>
  <c r="E267" i="22"/>
  <c r="E838" i="22"/>
  <c r="E755" i="22"/>
  <c r="E932" i="22"/>
  <c r="E226" i="22"/>
  <c r="E90" i="22"/>
  <c r="E565" i="22"/>
  <c r="E1271" i="22"/>
  <c r="E257" i="22"/>
  <c r="E1733" i="22"/>
  <c r="E859" i="22"/>
  <c r="E1391" i="22"/>
  <c r="E1125" i="22"/>
  <c r="E696" i="22"/>
  <c r="E121" i="22"/>
  <c r="E1621" i="22"/>
  <c r="E865" i="22"/>
  <c r="E1496" i="22"/>
  <c r="E2248" i="22"/>
  <c r="E674" i="22"/>
  <c r="E952" i="22"/>
  <c r="E2184" i="22"/>
  <c r="E1787" i="22"/>
  <c r="E1456" i="22"/>
  <c r="E1004" i="22"/>
  <c r="E785" i="22"/>
  <c r="E2231" i="22"/>
  <c r="E1065" i="22"/>
  <c r="E1087" i="22"/>
  <c r="E1550" i="22"/>
  <c r="E2104" i="22"/>
  <c r="E997" i="22"/>
  <c r="E986" i="22"/>
  <c r="E860" i="22"/>
  <c r="E1949" i="22"/>
  <c r="E357" i="22"/>
  <c r="E2314" i="22"/>
  <c r="H2194" i="22"/>
  <c r="E2194" i="22"/>
  <c r="E891" i="22"/>
  <c r="E507" i="22"/>
  <c r="E110" i="22"/>
  <c r="E1696" i="22"/>
  <c r="E1064" i="22"/>
  <c r="E1542" i="22"/>
  <c r="E789" i="22"/>
  <c r="E802" i="22"/>
  <c r="E20" i="22"/>
  <c r="E780" i="22"/>
  <c r="E1975" i="22"/>
  <c r="E1544" i="22"/>
  <c r="E2277" i="22"/>
  <c r="E992" i="22"/>
  <c r="E1074" i="22"/>
  <c r="E1987" i="22"/>
  <c r="E1224" i="22"/>
  <c r="E2263" i="22"/>
  <c r="E1409" i="22"/>
  <c r="E1317" i="22"/>
  <c r="E1725" i="22"/>
  <c r="E677" i="22"/>
  <c r="E1381" i="22"/>
  <c r="E495" i="22"/>
  <c r="E345" i="22"/>
  <c r="E1062" i="22"/>
  <c r="E760" i="22"/>
  <c r="E967" i="22"/>
  <c r="E2206" i="22"/>
  <c r="E1212" i="22"/>
  <c r="H409" i="22"/>
  <c r="E409" i="22"/>
  <c r="E1256" i="22"/>
  <c r="E214" i="22"/>
  <c r="E880" i="22"/>
  <c r="E2295" i="22"/>
  <c r="E433" i="22"/>
  <c r="E1097" i="22"/>
  <c r="E288" i="22"/>
  <c r="E694" i="22"/>
  <c r="E1609" i="22"/>
  <c r="E1983" i="22"/>
  <c r="E1083" i="22"/>
  <c r="E1123" i="22"/>
  <c r="E1800" i="22"/>
  <c r="E17" i="22"/>
  <c r="E124" i="22"/>
  <c r="E960" i="22"/>
  <c r="E1861" i="22"/>
  <c r="E902" i="22"/>
  <c r="E1324" i="22"/>
  <c r="E306" i="22"/>
  <c r="H1471" i="22"/>
  <c r="E1471" i="22"/>
  <c r="E1405" i="22"/>
  <c r="E103" i="22"/>
  <c r="E1076" i="22"/>
  <c r="E1960" i="22"/>
  <c r="E1118" i="22"/>
  <c r="E1697" i="22"/>
  <c r="E432" i="22"/>
  <c r="E2177" i="22"/>
  <c r="E840" i="22"/>
  <c r="E1835" i="22"/>
  <c r="E1672" i="22"/>
  <c r="E1622" i="22"/>
  <c r="E120" i="22"/>
  <c r="E1059" i="22"/>
  <c r="E1128" i="22"/>
  <c r="E2065" i="22"/>
  <c r="E1365" i="22"/>
  <c r="E2212" i="22"/>
  <c r="E234" i="22"/>
  <c r="E904" i="22"/>
  <c r="E868" i="22"/>
  <c r="E536" i="22"/>
  <c r="E587" i="22"/>
  <c r="H2190" i="22"/>
  <c r="E2190" i="22"/>
  <c r="E1266" i="22"/>
  <c r="E399" i="22"/>
  <c r="E1884" i="22"/>
  <c r="E2240" i="22"/>
  <c r="E1229" i="22"/>
  <c r="E515" i="22"/>
  <c r="E1026" i="22"/>
  <c r="E2260" i="22"/>
  <c r="E1628" i="22"/>
  <c r="E550" i="22"/>
  <c r="E619" i="22"/>
  <c r="E1666" i="22"/>
  <c r="E742" i="22"/>
  <c r="E726" i="22"/>
  <c r="E2076" i="22"/>
  <c r="E1061" i="22"/>
  <c r="E2175" i="22"/>
  <c r="E2317" i="22"/>
  <c r="E1605" i="22"/>
  <c r="E647" i="22"/>
  <c r="E727" i="22"/>
  <c r="E1664" i="22"/>
  <c r="E1474" i="22"/>
  <c r="E216" i="22"/>
  <c r="E1877" i="22"/>
  <c r="E418" i="22"/>
  <c r="E2046" i="22"/>
  <c r="E1938" i="22"/>
  <c r="E1745" i="22"/>
  <c r="E2130" i="22"/>
  <c r="E119" i="22"/>
  <c r="E574" i="22"/>
  <c r="E41" i="22"/>
  <c r="E1011" i="22"/>
  <c r="E1708" i="22"/>
  <c r="E1348" i="22"/>
  <c r="E337" i="22"/>
  <c r="E896" i="22"/>
  <c r="E2272" i="22"/>
  <c r="E1228" i="22"/>
  <c r="N2208" i="22"/>
  <c r="E2208" i="22"/>
  <c r="E1734" i="22"/>
  <c r="E578" i="22"/>
  <c r="H1014" i="22"/>
  <c r="E1014" i="22"/>
  <c r="E1396" i="22"/>
  <c r="E1343" i="22"/>
  <c r="E107" i="22"/>
  <c r="E1828" i="22"/>
  <c r="E2235" i="22"/>
  <c r="E1314" i="22"/>
  <c r="E1122" i="22"/>
  <c r="E1134" i="22"/>
  <c r="E1326" i="22"/>
  <c r="E417" i="22"/>
  <c r="E383" i="22"/>
  <c r="E1306" i="22"/>
  <c r="E1660" i="22"/>
  <c r="E546" i="22"/>
  <c r="E1874" i="22"/>
  <c r="E943" i="22"/>
  <c r="E2122" i="22"/>
  <c r="H1528" i="22"/>
  <c r="E1528" i="22"/>
  <c r="E2213" i="22"/>
  <c r="E1557" i="22"/>
  <c r="E1775" i="22"/>
  <c r="E885" i="22"/>
  <c r="E1435" i="22"/>
  <c r="E1367" i="22"/>
  <c r="E1479" i="22"/>
  <c r="E778" i="22"/>
  <c r="E912" i="22"/>
  <c r="E1931" i="22"/>
  <c r="E1962" i="22"/>
  <c r="E1618" i="22"/>
  <c r="E570" i="22"/>
  <c r="E2154" i="22"/>
  <c r="E1470" i="22"/>
  <c r="E2162" i="22"/>
  <c r="E398" i="22"/>
  <c r="E670" i="22"/>
  <c r="E731" i="22"/>
  <c r="E1057" i="22"/>
  <c r="E1361" i="22"/>
  <c r="E1025" i="22"/>
  <c r="E1402" i="22"/>
  <c r="E1274" i="22"/>
  <c r="E1018" i="22"/>
  <c r="E900" i="22"/>
  <c r="E18" i="22"/>
  <c r="E681" i="22"/>
  <c r="E1527" i="22"/>
  <c r="E1633" i="22"/>
  <c r="E340" i="22"/>
  <c r="E1562" i="22"/>
  <c r="E631" i="22"/>
  <c r="E364" i="22"/>
  <c r="E698" i="22"/>
  <c r="E109" i="22"/>
  <c r="E327" i="22"/>
  <c r="E45" i="22"/>
  <c r="E463" i="22"/>
  <c r="E1914" i="22"/>
  <c r="H60" i="22"/>
  <c r="E60" i="22"/>
  <c r="E836" i="22"/>
  <c r="E1833" i="22"/>
  <c r="E871" i="22"/>
  <c r="E1485" i="22"/>
  <c r="E2255" i="22"/>
  <c r="E847" i="22"/>
  <c r="E2188" i="22"/>
  <c r="H1807" i="22"/>
  <c r="E1807" i="22"/>
  <c r="E326" i="22"/>
  <c r="E2058" i="22"/>
  <c r="E567" i="22"/>
  <c r="E2093" i="22"/>
  <c r="E1385" i="22"/>
  <c r="E2136" i="22"/>
  <c r="E1023" i="22"/>
  <c r="E1881" i="22"/>
  <c r="K2297" i="22"/>
  <c r="E2297" i="22"/>
  <c r="E241" i="22"/>
  <c r="E308" i="22"/>
  <c r="E734" i="22"/>
  <c r="E58" i="22"/>
  <c r="E228" i="22"/>
  <c r="E1820" i="22"/>
  <c r="E916" i="22"/>
  <c r="E1258" i="22"/>
  <c r="E1373" i="22"/>
  <c r="E1600" i="22"/>
  <c r="E957" i="22"/>
  <c r="E1425" i="22"/>
  <c r="E485" i="22"/>
  <c r="E174" i="22"/>
  <c r="E440" i="22"/>
  <c r="E882" i="22"/>
  <c r="E897" i="22"/>
  <c r="E1034" i="22"/>
  <c r="E127" i="22"/>
  <c r="E1204" i="22"/>
  <c r="E1269" i="22"/>
  <c r="E1961" i="22"/>
  <c r="H878" i="22"/>
  <c r="E878" i="22"/>
  <c r="E52" i="22"/>
  <c r="E1249" i="22"/>
  <c r="E2186" i="22"/>
  <c r="E1310" i="22"/>
  <c r="E1785" i="22"/>
  <c r="E693" i="22"/>
  <c r="E1358" i="22"/>
  <c r="E1703" i="22"/>
  <c r="E2134" i="22"/>
  <c r="H167" i="22"/>
  <c r="E167" i="22"/>
  <c r="E508" i="22"/>
  <c r="E1484" i="22"/>
  <c r="E1948" i="22"/>
  <c r="E1246" i="22"/>
  <c r="E1522" i="22"/>
  <c r="E1565" i="22"/>
  <c r="E1154" i="22"/>
  <c r="E2013" i="22"/>
  <c r="E81" i="22"/>
  <c r="E2027" i="22"/>
  <c r="E2056" i="22"/>
  <c r="E762" i="22"/>
  <c r="E708" i="22"/>
  <c r="E164" i="22"/>
  <c r="E1318" i="22"/>
  <c r="E583" i="22"/>
  <c r="E2072" i="22"/>
  <c r="E1345" i="22"/>
  <c r="E1197" i="22"/>
  <c r="E195" i="22"/>
  <c r="E1171" i="22"/>
  <c r="E754" i="22"/>
  <c r="H1205" i="22"/>
  <c r="E1205" i="22"/>
  <c r="E1295" i="22"/>
  <c r="E1329" i="22"/>
  <c r="E295" i="22"/>
  <c r="E488" i="22"/>
  <c r="E1991" i="22"/>
  <c r="E910" i="22"/>
  <c r="E1568" i="22"/>
  <c r="E1662" i="22"/>
  <c r="E1625" i="22"/>
  <c r="E2100" i="22"/>
  <c r="E168" i="22"/>
  <c r="E1783" i="22"/>
  <c r="E1019" i="22"/>
  <c r="E1492" i="22"/>
  <c r="E535" i="22"/>
  <c r="H405" i="22"/>
  <c r="E405" i="22"/>
  <c r="E1595" i="22"/>
  <c r="H716" i="22"/>
  <c r="E716" i="22"/>
  <c r="E1841" i="22"/>
  <c r="E1954" i="22"/>
  <c r="E430" i="22"/>
  <c r="E632" i="22"/>
  <c r="H586" i="22"/>
  <c r="E586" i="22"/>
  <c r="E276" i="22"/>
  <c r="E1303" i="22"/>
  <c r="E2193" i="22"/>
  <c r="E1512" i="22"/>
  <c r="E879" i="22"/>
  <c r="E1444" i="22"/>
  <c r="E2073" i="22"/>
  <c r="E50" i="22"/>
  <c r="E2007" i="22"/>
  <c r="E2214" i="22"/>
  <c r="E1202" i="22"/>
  <c r="E1098" i="22"/>
  <c r="E989" i="22"/>
  <c r="E1928" i="22"/>
  <c r="E1395" i="22"/>
  <c r="E1824" i="22"/>
  <c r="E1347" i="22"/>
  <c r="E44" i="22"/>
  <c r="E1119" i="22"/>
  <c r="E233" i="22"/>
  <c r="E2043" i="22"/>
  <c r="E1744" i="22"/>
  <c r="E1567" i="22"/>
  <c r="E1141" i="22"/>
  <c r="H1111" i="22"/>
  <c r="E1111" i="22"/>
  <c r="E582" i="22"/>
  <c r="E1658" i="22"/>
  <c r="E1569" i="22"/>
  <c r="E635" i="22"/>
  <c r="E469" i="22"/>
  <c r="E1334" i="22"/>
  <c r="E468" i="22"/>
  <c r="E2253" i="22"/>
  <c r="E2161" i="22"/>
  <c r="E901" i="22"/>
  <c r="H1140" i="22"/>
  <c r="E1140" i="22"/>
  <c r="E457" i="22"/>
  <c r="E577" i="22"/>
  <c r="E1683" i="22"/>
  <c r="E2303" i="22"/>
  <c r="E1639" i="22"/>
  <c r="E238" i="22"/>
  <c r="E1311" i="22"/>
  <c r="E1353" i="22"/>
  <c r="E477" i="22"/>
  <c r="E89" i="22"/>
  <c r="E210" i="22"/>
  <c r="E2060" i="22"/>
  <c r="E1601" i="22"/>
  <c r="E446" i="22"/>
  <c r="E524" i="22"/>
  <c r="E11" i="22"/>
  <c r="E1736" i="22"/>
  <c r="E1499" i="22"/>
  <c r="E208" i="22"/>
  <c r="E1287" i="22"/>
  <c r="E888" i="22"/>
  <c r="E996" i="22"/>
  <c r="E237" i="22"/>
  <c r="E9" i="22"/>
  <c r="E1513" i="22"/>
  <c r="E1029" i="22"/>
  <c r="E1743" i="22"/>
  <c r="E1502" i="22"/>
  <c r="E1247" i="22"/>
  <c r="E426" i="22"/>
  <c r="E1440" i="22"/>
  <c r="E324" i="22"/>
  <c r="E71" i="22"/>
  <c r="E2033" i="22"/>
  <c r="E2008" i="22"/>
  <c r="E864" i="22"/>
  <c r="E481" i="22"/>
  <c r="E2281" i="22"/>
  <c r="E256" i="22"/>
  <c r="E1579" i="22"/>
  <c r="E1648" i="22"/>
  <c r="E91" i="22"/>
  <c r="E1152" i="22"/>
  <c r="E718" i="22"/>
  <c r="E2099" i="22"/>
  <c r="E1178" i="22"/>
  <c r="E968" i="22"/>
  <c r="E697" i="22"/>
  <c r="E1655" i="22"/>
  <c r="E744" i="22"/>
  <c r="E1056" i="22"/>
  <c r="E961" i="22"/>
  <c r="E1265" i="22"/>
  <c r="E757" i="22"/>
  <c r="H1724" i="22"/>
  <c r="E1724" i="22"/>
  <c r="E1341" i="22"/>
  <c r="E1419" i="22"/>
  <c r="E102" i="22"/>
  <c r="E1005" i="22"/>
  <c r="E1524" i="22"/>
  <c r="E2168" i="22"/>
  <c r="E2041" i="22"/>
  <c r="E576" i="22"/>
  <c r="E2172" i="22"/>
  <c r="E2074" i="22"/>
  <c r="H1045" i="22"/>
  <c r="E1045" i="22"/>
  <c r="E74" i="22"/>
  <c r="E962" i="22"/>
  <c r="E126" i="22"/>
  <c r="E914" i="22"/>
  <c r="E445" i="22"/>
  <c r="E767" i="22"/>
  <c r="E388" i="22"/>
  <c r="E872" i="22"/>
  <c r="E520" i="22"/>
  <c r="E2316" i="22"/>
  <c r="E1589" i="22"/>
  <c r="E197" i="22"/>
  <c r="E1223" i="22"/>
  <c r="E750" i="22"/>
  <c r="E1762" i="22"/>
  <c r="E683" i="22"/>
  <c r="E1520" i="22"/>
  <c r="E1786" i="22"/>
  <c r="E1138" i="22"/>
  <c r="E1924" i="22"/>
  <c r="E1304" i="22"/>
  <c r="E1124" i="22"/>
  <c r="E1950" i="22"/>
  <c r="E1043" i="22"/>
  <c r="E2144" i="22"/>
  <c r="E1423" i="22"/>
  <c r="E87" i="22"/>
  <c r="E2217" i="22"/>
  <c r="E737" i="22"/>
  <c r="E640" i="22"/>
  <c r="E2289" i="22"/>
  <c r="E2278" i="22"/>
  <c r="E1663" i="22"/>
  <c r="E523" i="22"/>
  <c r="E1362" i="22"/>
  <c r="E381" i="22"/>
  <c r="E2230" i="22"/>
  <c r="E15" i="22"/>
  <c r="E1573" i="22"/>
  <c r="E543" i="22"/>
  <c r="E2266" i="22"/>
  <c r="E844" i="22"/>
  <c r="E1883" i="22"/>
  <c r="E650" i="22"/>
  <c r="E2085" i="22"/>
  <c r="E1013" i="22"/>
  <c r="E743" i="22"/>
  <c r="E702" i="22"/>
  <c r="E1148" i="22"/>
  <c r="E1532" i="22"/>
  <c r="E310" i="22"/>
  <c r="E331" i="22"/>
  <c r="E849" i="22"/>
  <c r="E820" i="22"/>
  <c r="E425" i="22"/>
  <c r="E1818" i="22"/>
  <c r="E796" i="22"/>
  <c r="E1071" i="22"/>
  <c r="E1199" i="22"/>
  <c r="E1799" i="22"/>
  <c r="E404" i="22"/>
  <c r="E581" i="22"/>
  <c r="E2109" i="22"/>
  <c r="E1436" i="22"/>
  <c r="E390" i="22"/>
  <c r="E301" i="22"/>
  <c r="E1615" i="22"/>
  <c r="E1414" i="22"/>
  <c r="E654" i="22"/>
  <c r="E1380" i="22"/>
  <c r="E1209" i="22"/>
  <c r="E1898" i="22"/>
  <c r="E1955" i="22"/>
  <c r="E1980" i="22"/>
  <c r="E974" i="22"/>
  <c r="E951" i="22"/>
  <c r="E1466" i="22"/>
  <c r="E555" i="22"/>
  <c r="E2319" i="22"/>
  <c r="E1657" i="22"/>
  <c r="E1778" i="22"/>
  <c r="E1493" i="22"/>
  <c r="E1752" i="22"/>
  <c r="E431" i="22"/>
  <c r="E573" i="22"/>
  <c r="E2180" i="22"/>
  <c r="E2131" i="22"/>
  <c r="E777" i="22"/>
  <c r="E2249" i="22"/>
  <c r="E856" i="22"/>
  <c r="E1301" i="22"/>
  <c r="E688" i="22"/>
  <c r="E1206" i="22"/>
  <c r="E135" i="22"/>
  <c r="E137" i="22"/>
  <c r="E2294" i="22"/>
  <c r="E1100" i="22"/>
  <c r="E931" i="22"/>
  <c r="E1360" i="22"/>
  <c r="E652" i="22"/>
  <c r="E1410" i="22"/>
  <c r="E1742" i="22"/>
  <c r="E853" i="22"/>
  <c r="E2174" i="22"/>
  <c r="E1455" i="22"/>
  <c r="E2160" i="22"/>
  <c r="E929" i="22"/>
  <c r="E285" i="22"/>
  <c r="E1754" i="22"/>
  <c r="E1594" i="22"/>
  <c r="E1777" i="22"/>
  <c r="E1514" i="22"/>
  <c r="E1079" i="22"/>
  <c r="E16" i="22"/>
  <c r="E1463" i="22"/>
  <c r="E1021" i="22"/>
  <c r="E601" i="22"/>
  <c r="E1163" i="22"/>
  <c r="E518" i="22"/>
  <c r="E265" i="22"/>
  <c r="E2300" i="22"/>
  <c r="E151" i="22"/>
  <c r="E2124" i="22"/>
  <c r="E2110" i="22"/>
  <c r="E458" i="22"/>
  <c r="E349" i="22"/>
  <c r="E490" i="22"/>
  <c r="E1039" i="22"/>
  <c r="E2055" i="22"/>
  <c r="E173" i="22"/>
  <c r="E1726" i="22"/>
  <c r="E804" i="22"/>
  <c r="E1705" i="22"/>
  <c r="E86" i="22"/>
  <c r="E1599" i="22"/>
  <c r="E2282" i="22"/>
  <c r="E819" i="22"/>
  <c r="E1610" i="22"/>
  <c r="E1923" i="22"/>
  <c r="E500" i="22"/>
  <c r="H609" i="22"/>
  <c r="E609" i="22"/>
  <c r="E47" i="22"/>
  <c r="H1597" i="22"/>
  <c r="E1597" i="22"/>
  <c r="H1637" i="22"/>
  <c r="E1637" i="22"/>
  <c r="E1328" i="22"/>
  <c r="E706" i="22"/>
  <c r="E1143" i="22"/>
  <c r="E1035" i="22"/>
  <c r="E544" i="22"/>
  <c r="H628" i="22"/>
  <c r="E628" i="22"/>
  <c r="E275" i="22"/>
  <c r="H2237" i="22"/>
  <c r="E2237" i="22"/>
  <c r="E42" i="22"/>
  <c r="H1971" i="22"/>
  <c r="E1971" i="22"/>
  <c r="E155" i="22"/>
  <c r="E1851" i="22"/>
  <c r="E2285" i="22"/>
  <c r="H1494" i="22"/>
  <c r="E1494" i="22"/>
  <c r="E1231" i="22"/>
  <c r="E1758" i="22"/>
  <c r="E410" i="22"/>
  <c r="E559" i="22"/>
  <c r="E118" i="22"/>
  <c r="E114" i="22"/>
  <c r="E455" i="22"/>
  <c r="E386" i="22"/>
  <c r="H1985" i="22"/>
  <c r="E1985" i="22"/>
  <c r="E1644" i="22"/>
  <c r="E2192" i="22"/>
  <c r="E1801" i="22"/>
  <c r="E2075" i="22"/>
  <c r="E1291" i="22"/>
  <c r="H1139" i="22"/>
  <c r="E1139" i="22"/>
  <c r="E1982" i="22"/>
  <c r="E800" i="22"/>
  <c r="E510" i="22"/>
  <c r="E2183" i="22"/>
  <c r="E218" i="22"/>
  <c r="E363" i="22"/>
  <c r="E427" i="22"/>
  <c r="E1934" i="22"/>
  <c r="E1967" i="22"/>
  <c r="H1779" i="22"/>
  <c r="E1779" i="22"/>
  <c r="E2009" i="22"/>
  <c r="E798" i="22"/>
  <c r="E1086" i="22"/>
  <c r="E84" i="22"/>
  <c r="E450" i="22"/>
  <c r="E414" i="22"/>
  <c r="E1254" i="22"/>
  <c r="E783" i="22"/>
  <c r="E482" i="22"/>
  <c r="E1897" i="22"/>
  <c r="E1577" i="22"/>
  <c r="N1548" i="22"/>
  <c r="E1548" i="22"/>
  <c r="E1942" i="22"/>
  <c r="E2309" i="22"/>
  <c r="E1822" i="22"/>
  <c r="H355" i="22"/>
  <c r="E355" i="22"/>
  <c r="E505" i="22"/>
  <c r="E278" i="22"/>
  <c r="E456" i="22"/>
  <c r="E1642" i="22"/>
  <c r="E318" i="22"/>
  <c r="H391" i="22"/>
  <c r="E391" i="22"/>
  <c r="E1280" i="22"/>
  <c r="E809" i="22"/>
  <c r="E1593" i="22"/>
  <c r="E227" i="22"/>
  <c r="E1109" i="22"/>
  <c r="E2118" i="22"/>
  <c r="E1563" i="22"/>
  <c r="E400" i="22"/>
  <c r="E219" i="22"/>
  <c r="E150" i="22"/>
  <c r="E2219" i="22"/>
  <c r="E385" i="22"/>
  <c r="H1325" i="22"/>
  <c r="E1325" i="22"/>
  <c r="E807" i="22"/>
  <c r="E673" i="22"/>
  <c r="E1958" i="22"/>
  <c r="E834" i="22"/>
  <c r="E1355" i="22"/>
  <c r="E1481" i="22"/>
  <c r="E701" i="22"/>
  <c r="E1377" i="22"/>
  <c r="E1667" i="22"/>
  <c r="E1305" i="22"/>
  <c r="E2298" i="22"/>
  <c r="E1066" i="22"/>
  <c r="E1875" i="22"/>
  <c r="H1126" i="22"/>
  <c r="E1126" i="22"/>
  <c r="E2226" i="22"/>
  <c r="E1193" i="22"/>
  <c r="E2170" i="22"/>
  <c r="E1855" i="22"/>
  <c r="E1913" i="22"/>
  <c r="E2096" i="22"/>
  <c r="H1588" i="22"/>
  <c r="E1588" i="22"/>
  <c r="E1072" i="22"/>
  <c r="E889" i="22"/>
  <c r="E1704" i="22"/>
  <c r="E1238" i="22"/>
  <c r="E1908" i="22"/>
  <c r="E476" i="22"/>
  <c r="H1872" i="22"/>
  <c r="H705" i="22"/>
  <c r="E705" i="22"/>
  <c r="E521" i="22"/>
  <c r="E269" i="22"/>
  <c r="E963" i="22"/>
  <c r="E1174" i="22"/>
  <c r="E198" i="22"/>
  <c r="E811" i="22"/>
  <c r="E1319" i="22"/>
  <c r="E786" i="22"/>
  <c r="E1713" i="22"/>
  <c r="E1354" i="22"/>
  <c r="E2156" i="22"/>
  <c r="E2292" i="22"/>
  <c r="E311" i="22"/>
  <c r="E22" i="22"/>
  <c r="E293" i="22"/>
  <c r="E2307" i="22"/>
  <c r="E1290" i="22"/>
  <c r="E1448" i="22"/>
  <c r="H547" i="22"/>
  <c r="E547" i="22"/>
  <c r="H990" i="22"/>
  <c r="E990" i="22"/>
  <c r="E2087" i="22"/>
  <c r="E1795" i="22"/>
  <c r="E289" i="22"/>
  <c r="E1564" i="22"/>
  <c r="H877" i="22"/>
  <c r="E877" i="22"/>
  <c r="H884" i="22"/>
  <c r="E884" i="22"/>
  <c r="H1947" i="22"/>
  <c r="E1947" i="22"/>
  <c r="H1587" i="22"/>
  <c r="E1587" i="22"/>
  <c r="H1159" i="22"/>
  <c r="E1159" i="22"/>
  <c r="H148" i="22"/>
  <c r="E148" i="22"/>
  <c r="H1208" i="22"/>
  <c r="E1208" i="22"/>
  <c r="H335" i="22"/>
  <c r="E335" i="22"/>
  <c r="H1142" i="22"/>
  <c r="E1142" i="22"/>
  <c r="H172" i="22"/>
  <c r="E172" i="22"/>
  <c r="E389" i="22"/>
  <c r="H1901" i="22"/>
  <c r="E1901" i="22"/>
  <c r="H2021" i="22"/>
  <c r="E2021" i="22"/>
  <c r="H1746" i="22"/>
  <c r="E1746" i="22"/>
  <c r="E1693" i="22"/>
  <c r="H1686" i="22"/>
  <c r="E1686" i="22"/>
  <c r="H667" i="22"/>
  <c r="E667" i="22"/>
  <c r="H1943" i="22"/>
  <c r="E1943" i="22"/>
  <c r="H666" i="22"/>
  <c r="E666" i="22"/>
  <c r="H999" i="22"/>
  <c r="E999" i="22"/>
  <c r="H1508" i="22"/>
  <c r="E1508" i="22"/>
  <c r="H245" i="22"/>
  <c r="E245" i="22"/>
  <c r="H273" i="22"/>
  <c r="E273" i="22"/>
  <c r="E1075" i="22"/>
  <c r="H1677" i="22"/>
  <c r="E1677" i="22"/>
  <c r="H145" i="22"/>
  <c r="E145" i="22"/>
  <c r="N1687" i="22"/>
  <c r="E1687" i="22"/>
  <c r="E206" i="22"/>
  <c r="E1168" i="22"/>
  <c r="E1636" i="22"/>
  <c r="E612" i="22"/>
  <c r="E1392" i="22"/>
  <c r="H2155" i="22"/>
  <c r="E2155" i="22"/>
  <c r="H2273" i="22"/>
  <c r="E2273" i="22"/>
  <c r="H224" i="22"/>
  <c r="E224" i="22"/>
  <c r="H985" i="22"/>
  <c r="E985" i="22"/>
  <c r="E260" i="22"/>
  <c r="E29" i="22"/>
  <c r="N861" i="22"/>
  <c r="E861" i="22"/>
  <c r="E312" i="22"/>
  <c r="E180" i="22"/>
  <c r="H2269" i="22"/>
  <c r="E2269" i="22"/>
  <c r="K2207" i="22"/>
  <c r="E2207" i="22"/>
  <c r="H1770" i="22"/>
  <c r="E1770" i="22"/>
  <c r="H1986" i="22"/>
  <c r="E1986" i="22"/>
  <c r="E940" i="22"/>
  <c r="E599" i="22"/>
  <c r="H2125" i="22"/>
  <c r="E2125" i="22"/>
  <c r="E1416" i="22"/>
  <c r="H2238" i="22"/>
  <c r="E2238" i="22"/>
  <c r="H184" i="22"/>
  <c r="E184" i="22"/>
  <c r="H33" i="22"/>
  <c r="E33" i="22"/>
  <c r="H2268" i="22"/>
  <c r="E2268" i="22"/>
  <c r="H626" i="22"/>
  <c r="E626" i="22"/>
  <c r="E1330" i="22"/>
  <c r="H239" i="22"/>
  <c r="E239" i="22"/>
  <c r="H2225" i="22"/>
  <c r="E2225" i="22"/>
  <c r="H2236" i="22"/>
  <c r="E2236" i="22"/>
  <c r="H621" i="22"/>
  <c r="E621" i="22"/>
  <c r="H2171" i="22"/>
  <c r="E2171" i="22"/>
  <c r="H379" i="22"/>
  <c r="E379" i="22"/>
  <c r="H272" i="22"/>
  <c r="E272" i="22"/>
  <c r="E10" i="22"/>
  <c r="H422" i="22"/>
  <c r="E422" i="22"/>
  <c r="N686" i="22"/>
  <c r="E686" i="22"/>
  <c r="H893" i="22"/>
  <c r="E893" i="22"/>
  <c r="H1428" i="22"/>
  <c r="E1428" i="22"/>
  <c r="H2107" i="22"/>
  <c r="E2107" i="22"/>
  <c r="E1216" i="22"/>
  <c r="K1316" i="22"/>
  <c r="E1316" i="22"/>
  <c r="E758" i="22"/>
  <c r="E370" i="22"/>
  <c r="E130" i="22"/>
  <c r="E40" i="22"/>
  <c r="H1689" i="22"/>
  <c r="E1689" i="22"/>
  <c r="E329" i="22"/>
  <c r="H2221" i="22"/>
  <c r="E2221" i="22"/>
  <c r="E97" i="22"/>
  <c r="E203" i="22"/>
  <c r="H1237" i="22"/>
  <c r="E1237" i="22"/>
  <c r="E725" i="22"/>
  <c r="H1176" i="22"/>
  <c r="E1176" i="22"/>
  <c r="H1892" i="22"/>
  <c r="E1892" i="22"/>
  <c r="H1461" i="22"/>
  <c r="E1461" i="22"/>
  <c r="E297" i="22"/>
  <c r="E1771" i="22"/>
  <c r="H2113" i="22"/>
  <c r="E2113" i="22"/>
  <c r="E1566" i="22"/>
  <c r="H930" i="22"/>
  <c r="E930" i="22"/>
  <c r="E928" i="22"/>
  <c r="E1273" i="22"/>
  <c r="E815" i="22"/>
  <c r="H953" i="22"/>
  <c r="E953" i="22"/>
  <c r="H2066" i="22"/>
  <c r="E2066" i="22"/>
  <c r="E1966" i="22"/>
  <c r="E1277" i="22"/>
  <c r="E1364" i="22"/>
  <c r="E732" i="22"/>
  <c r="H1503" i="22"/>
  <c r="E1503" i="22"/>
  <c r="H338" i="22"/>
  <c r="E338" i="22"/>
  <c r="H2002" i="22"/>
  <c r="E2002" i="22"/>
  <c r="K1523" i="22"/>
  <c r="E1523" i="22"/>
  <c r="H2311" i="22"/>
  <c r="E2311" i="22"/>
  <c r="H320" i="22"/>
  <c r="E320" i="22"/>
  <c r="E1453" i="22"/>
  <c r="E676" i="22"/>
  <c r="H2279" i="22"/>
  <c r="E2279" i="22"/>
  <c r="H803" i="22"/>
  <c r="E803" i="22"/>
  <c r="E1399" i="22"/>
  <c r="H1830" i="22"/>
  <c r="E1830" i="22"/>
  <c r="E603" i="22"/>
  <c r="E344" i="22"/>
  <c r="H1727" i="22"/>
  <c r="E1727" i="22"/>
  <c r="H2071" i="22"/>
  <c r="E2071" i="22"/>
  <c r="H925" i="22"/>
  <c r="E925" i="22"/>
  <c r="E936" i="22"/>
  <c r="E1082" i="22"/>
  <c r="H1189" i="22"/>
  <c r="E1189" i="22"/>
  <c r="H125" i="22"/>
  <c r="E125" i="22"/>
  <c r="H525" i="22"/>
  <c r="E525" i="22"/>
  <c r="E514" i="22"/>
  <c r="H979" i="22"/>
  <c r="E979" i="22"/>
  <c r="H186" i="22"/>
  <c r="E186" i="22"/>
  <c r="E1292" i="22"/>
  <c r="H1070" i="22"/>
  <c r="E1070" i="22"/>
  <c r="H1617" i="22"/>
  <c r="E1617" i="22"/>
  <c r="E277" i="22"/>
  <c r="H774" i="22"/>
  <c r="E774" i="22"/>
  <c r="H598" i="22"/>
  <c r="E598" i="22"/>
  <c r="H1103" i="22"/>
  <c r="E1103" i="22"/>
  <c r="E336" i="22"/>
  <c r="H664" i="22"/>
  <c r="E664" i="22"/>
  <c r="N2291" i="22"/>
  <c r="E2291" i="22"/>
  <c r="H1338" i="22"/>
  <c r="E1338" i="22"/>
  <c r="H1885" i="22"/>
  <c r="E1885" i="22"/>
  <c r="E1922" i="22"/>
  <c r="H196" i="22"/>
  <c r="E196" i="22"/>
  <c r="E309" i="22"/>
  <c r="E2024" i="22"/>
  <c r="H2137" i="22"/>
  <c r="E2137" i="22"/>
  <c r="E2267" i="22"/>
  <c r="E711" i="22"/>
  <c r="H2243" i="22"/>
  <c r="E2243" i="22"/>
  <c r="H1037" i="22"/>
  <c r="E1037" i="22"/>
  <c r="H1093" i="22"/>
  <c r="E1093" i="22"/>
  <c r="H2036" i="22"/>
  <c r="E2036" i="22"/>
  <c r="E729" i="22"/>
  <c r="H231" i="22"/>
  <c r="E231" i="22"/>
  <c r="E465" i="22"/>
  <c r="K1582" i="22"/>
  <c r="E1582" i="22"/>
  <c r="E215" i="22"/>
  <c r="H691" i="22"/>
  <c r="E691" i="22"/>
  <c r="H1096" i="22"/>
  <c r="E1096" i="22"/>
  <c r="H1926" i="22"/>
  <c r="E1926" i="22"/>
  <c r="E437" i="22"/>
  <c r="E1031" i="22"/>
  <c r="E1188" i="22"/>
  <c r="H1267" i="22"/>
  <c r="E1267" i="22"/>
  <c r="H723" i="22"/>
  <c r="E723" i="22"/>
  <c r="H883" i="22"/>
  <c r="E883" i="22"/>
  <c r="E746" i="22"/>
  <c r="H988" i="22"/>
  <c r="E988" i="22"/>
  <c r="H43" i="22"/>
  <c r="E43" i="22"/>
  <c r="H25" i="22"/>
  <c r="E25" i="22"/>
  <c r="E2275" i="22"/>
  <c r="H2182" i="22"/>
  <c r="E2182" i="22"/>
  <c r="E31" i="22"/>
  <c r="E342" i="22"/>
  <c r="H972" i="22"/>
  <c r="E972" i="22"/>
  <c r="N1596" i="22"/>
  <c r="E1596" i="22"/>
  <c r="E539" i="22"/>
  <c r="H1906" i="22"/>
  <c r="E1906" i="22"/>
  <c r="H1146" i="22"/>
  <c r="E1146" i="22"/>
  <c r="E1899" i="22"/>
  <c r="H1719" i="22"/>
  <c r="E1719" i="22"/>
  <c r="E365" i="22"/>
  <c r="N699" i="22"/>
  <c r="E699" i="22"/>
  <c r="H2108" i="22"/>
  <c r="E2108" i="22"/>
  <c r="H1196" i="22"/>
  <c r="E1196" i="22"/>
  <c r="E1336" i="22"/>
  <c r="H2169" i="22"/>
  <c r="E2169" i="22"/>
  <c r="H812" i="22"/>
  <c r="E812" i="22"/>
  <c r="H492" i="22"/>
  <c r="E492" i="22"/>
  <c r="H2259" i="22"/>
  <c r="E2259" i="22"/>
  <c r="H1902" i="22"/>
  <c r="E1902" i="22"/>
  <c r="H1558" i="22"/>
  <c r="E1558" i="22"/>
  <c r="E193" i="22"/>
  <c r="E96" i="22"/>
  <c r="N1992" i="22"/>
  <c r="E1992" i="22"/>
  <c r="E142" i="22"/>
  <c r="E346" i="22"/>
  <c r="E511" i="22"/>
  <c r="E1465" i="22"/>
  <c r="H1182" i="22"/>
  <c r="E1182" i="22"/>
  <c r="H1715" i="22"/>
  <c r="E1715" i="22"/>
  <c r="H1629" i="22"/>
  <c r="E1629" i="22"/>
  <c r="N2070" i="22"/>
  <c r="E2070" i="22"/>
  <c r="E380" i="22"/>
  <c r="H2299" i="22"/>
  <c r="E2299" i="22"/>
  <c r="H966" i="22"/>
  <c r="E966" i="22"/>
  <c r="H2111" i="22"/>
  <c r="E2111" i="22"/>
  <c r="H1651" i="22"/>
  <c r="E1651" i="22"/>
  <c r="H1006" i="22"/>
  <c r="E1006" i="22"/>
  <c r="H294" i="22"/>
  <c r="E294" i="22"/>
  <c r="H761" i="22"/>
  <c r="E761" i="22"/>
  <c r="H2276" i="22"/>
  <c r="E2276" i="22"/>
  <c r="H296" i="22"/>
  <c r="E296" i="22"/>
  <c r="H1088" i="22"/>
  <c r="E1088" i="22"/>
  <c r="N2222" i="22"/>
  <c r="E2222" i="22"/>
  <c r="H596" i="22"/>
  <c r="E596" i="22"/>
  <c r="H1981" i="22"/>
  <c r="E1981" i="22"/>
  <c r="H407" i="22"/>
  <c r="E407" i="22"/>
  <c r="E34" i="22"/>
  <c r="E608" i="22"/>
  <c r="E67" i="22"/>
  <c r="H1302" i="22"/>
  <c r="E1302" i="22"/>
  <c r="E1581" i="22"/>
  <c r="H1879" i="22"/>
  <c r="E1879" i="22"/>
  <c r="E1009" i="22"/>
  <c r="E48" i="22"/>
  <c r="H2004" i="22"/>
  <c r="E2004" i="22"/>
  <c r="E941" i="22"/>
  <c r="E645" i="22"/>
  <c r="E509" i="22"/>
  <c r="E1426" i="22"/>
  <c r="H316" i="22"/>
  <c r="E316" i="22"/>
  <c r="H1406" i="22"/>
  <c r="E1406" i="22"/>
  <c r="H1857" i="22"/>
  <c r="E1857" i="22"/>
  <c r="E1284" i="22"/>
  <c r="H170" i="22"/>
  <c r="E170" i="22"/>
  <c r="H1653" i="22"/>
  <c r="E1653" i="22"/>
  <c r="H348" i="22"/>
  <c r="E348" i="22"/>
  <c r="H2050" i="22"/>
  <c r="E2050" i="22"/>
  <c r="H1384" i="22"/>
  <c r="E1384" i="22"/>
  <c r="N1886" i="22"/>
  <c r="E1886" i="22"/>
  <c r="E1670" i="22"/>
  <c r="E159" i="22"/>
  <c r="H1598" i="22"/>
  <c r="E1598" i="22"/>
  <c r="E1551" i="22"/>
  <c r="H751" i="22"/>
  <c r="E751" i="22"/>
  <c r="H571" i="22"/>
  <c r="E571" i="22"/>
  <c r="N1232" i="22"/>
  <c r="E1232" i="22"/>
  <c r="E93" i="22"/>
  <c r="H898" i="22"/>
  <c r="E898" i="22"/>
  <c r="E980" i="22"/>
  <c r="E462" i="22"/>
  <c r="H1788" i="22"/>
  <c r="E1788" i="22"/>
  <c r="E72" i="22"/>
  <c r="E1213" i="22"/>
  <c r="E657" i="22"/>
  <c r="E361" i="22"/>
  <c r="E1823" i="22"/>
  <c r="N171" i="22"/>
  <c r="E171" i="22"/>
  <c r="N140" i="22"/>
  <c r="E140" i="22"/>
  <c r="E2138" i="22"/>
  <c r="H1505" i="22"/>
  <c r="E1505" i="22"/>
  <c r="E1115" i="22"/>
  <c r="E459" i="22"/>
  <c r="H1848" i="22"/>
  <c r="E1848" i="22"/>
  <c r="H1539" i="22"/>
  <c r="E1539" i="22"/>
  <c r="E1120" i="22"/>
  <c r="H1349" i="22"/>
  <c r="E1349" i="22"/>
  <c r="E1586" i="22"/>
  <c r="H713" i="22"/>
  <c r="E713" i="22"/>
  <c r="E1192" i="22"/>
  <c r="H2257" i="22"/>
  <c r="E2257" i="22"/>
  <c r="E1927" i="22"/>
  <c r="E298" i="22"/>
  <c r="E1580" i="22"/>
  <c r="E1393" i="22"/>
  <c r="E1896" i="22"/>
  <c r="E1872" i="22"/>
  <c r="E1685" i="22"/>
  <c r="E1917" i="22"/>
  <c r="E1298" i="22"/>
  <c r="E2167" i="22"/>
  <c r="E2199" i="22"/>
  <c r="E1585" i="22"/>
  <c r="E537" i="22"/>
  <c r="E540" i="22"/>
  <c r="E1050" i="22"/>
  <c r="E1604" i="22"/>
  <c r="E1276" i="22"/>
  <c r="E1915" i="22"/>
  <c r="E147" i="22"/>
  <c r="E434" i="22"/>
  <c r="E443" i="22"/>
  <c r="E2042" i="22"/>
  <c r="E2173" i="22"/>
  <c r="E724" i="22"/>
  <c r="E862" i="22"/>
  <c r="E1137" i="22"/>
  <c r="E2080" i="22"/>
  <c r="E2239" i="22"/>
  <c r="E740" i="22"/>
  <c r="E2129" i="22"/>
  <c r="E795" i="22"/>
  <c r="E1105" i="22"/>
  <c r="E1679" i="22"/>
  <c r="E978" i="22"/>
  <c r="E62" i="22"/>
  <c r="E1584" i="22"/>
  <c r="E823" i="22"/>
  <c r="E1989" i="22"/>
  <c r="E1498" i="22"/>
  <c r="E339" i="22"/>
  <c r="E303" i="22"/>
  <c r="E684" i="22"/>
  <c r="E2166" i="22"/>
  <c r="E890" i="22"/>
  <c r="E242" i="22"/>
  <c r="E487" i="22"/>
  <c r="E1935" i="22"/>
  <c r="E529" i="22"/>
  <c r="E194" i="22"/>
  <c r="E1450" i="22"/>
  <c r="E660" i="22"/>
  <c r="E2305" i="22"/>
  <c r="E1543" i="22"/>
  <c r="E1811" i="22"/>
  <c r="E506" i="22"/>
  <c r="E1451" i="22"/>
  <c r="E703" i="22"/>
  <c r="E922" i="22"/>
  <c r="E49" i="22"/>
  <c r="E2200" i="22"/>
  <c r="E1852" i="22"/>
  <c r="E82" i="22"/>
  <c r="E1130" i="22"/>
  <c r="E2254" i="22"/>
  <c r="E2228" i="22"/>
  <c r="E709" i="22"/>
  <c r="E1540" i="22"/>
  <c r="E747" i="22"/>
  <c r="E1876" i="22"/>
  <c r="E1575" i="22"/>
  <c r="E1251" i="22"/>
  <c r="E522" i="22"/>
  <c r="E2262" i="22"/>
  <c r="E1344" i="22"/>
  <c r="E1555" i="22"/>
  <c r="E1759" i="22"/>
  <c r="E1252" i="22"/>
  <c r="E209" i="22"/>
  <c r="E730" i="22"/>
  <c r="E1516" i="22"/>
  <c r="E712" i="22"/>
  <c r="E1038" i="22"/>
  <c r="E1738" i="22"/>
  <c r="H720" i="22"/>
  <c r="E720" i="22"/>
  <c r="E2001" i="22"/>
  <c r="H1572" i="22"/>
  <c r="E1036" i="22"/>
  <c r="H1681" i="22"/>
  <c r="E442" i="22"/>
  <c r="E61" i="22"/>
  <c r="E1614" i="22"/>
  <c r="E207" i="22"/>
  <c r="E376" i="22"/>
  <c r="E322" i="22"/>
  <c r="E1372" i="22"/>
  <c r="E1144" i="22"/>
  <c r="E1702" i="22"/>
  <c r="E1412" i="22"/>
  <c r="E1371" i="22"/>
  <c r="E1868" i="22"/>
  <c r="E19" i="22"/>
  <c r="E1017" i="22"/>
  <c r="E1389" i="22"/>
  <c r="E797" i="22"/>
  <c r="E810" i="22"/>
  <c r="E1921" i="22"/>
  <c r="E2064" i="22"/>
  <c r="E1797" i="22"/>
  <c r="E2018" i="22"/>
  <c r="E73" i="22"/>
  <c r="E704" i="22"/>
  <c r="E314" i="22"/>
  <c r="E162" i="22"/>
  <c r="E736" i="22"/>
  <c r="E661" i="22"/>
  <c r="E1716" i="22"/>
  <c r="E2005" i="22"/>
  <c r="E152" i="22"/>
  <c r="E1545" i="22"/>
  <c r="E779" i="22"/>
  <c r="E1546" i="22"/>
  <c r="E604" i="22"/>
  <c r="E104" i="22"/>
  <c r="H911" i="22"/>
  <c r="E911" i="22"/>
  <c r="E2146" i="22"/>
  <c r="E1511" i="22"/>
  <c r="E1646" i="22"/>
  <c r="E614" i="22"/>
  <c r="H933" i="22"/>
  <c r="E933" i="22"/>
  <c r="H496" i="22"/>
  <c r="E496" i="22"/>
  <c r="E551" i="22"/>
  <c r="E53" i="22"/>
  <c r="E473" i="22"/>
  <c r="E1048" i="22"/>
  <c r="E2304" i="22"/>
  <c r="E1671" i="22"/>
  <c r="E2247" i="22"/>
  <c r="E112" i="22"/>
  <c r="E781" i="22"/>
  <c r="E542" i="22"/>
  <c r="E867" i="22"/>
  <c r="E1133" i="22"/>
  <c r="E918" i="22"/>
  <c r="E799" i="22"/>
  <c r="E2112" i="22"/>
  <c r="N1433" i="22"/>
  <c r="E1433" i="22"/>
  <c r="E393" i="22"/>
  <c r="E564" i="22"/>
  <c r="E1457" i="22"/>
  <c r="E2128" i="22"/>
  <c r="H1707" i="22"/>
  <c r="E1707" i="22"/>
  <c r="E1894" i="22"/>
  <c r="E1968" i="22"/>
  <c r="H2121" i="22"/>
  <c r="E2121" i="22"/>
  <c r="E1999" i="22"/>
  <c r="E1574" i="22"/>
  <c r="E1375" i="22"/>
  <c r="E2220" i="22"/>
  <c r="E887" i="22"/>
  <c r="E2227" i="22"/>
  <c r="E793" i="22"/>
  <c r="E1155" i="22"/>
  <c r="E1972" i="22"/>
  <c r="E502" i="22"/>
  <c r="E211" i="22"/>
  <c r="H954" i="22"/>
  <c r="E954" i="22"/>
  <c r="E1873" i="22"/>
  <c r="E919" i="22"/>
  <c r="H613" i="22"/>
  <c r="E613" i="22"/>
  <c r="E548" i="22"/>
  <c r="E556" i="22"/>
  <c r="E1688" i="22"/>
  <c r="H816" i="22"/>
  <c r="E816" i="22"/>
  <c r="E1368" i="22"/>
  <c r="H153" i="22"/>
  <c r="E153" i="22"/>
  <c r="E115" i="22"/>
  <c r="E1911" i="22"/>
  <c r="E367" i="22"/>
  <c r="E1813" i="22"/>
  <c r="H1000" i="22"/>
  <c r="E1000" i="22"/>
  <c r="E1812" i="22"/>
  <c r="E1052" i="22"/>
  <c r="E12" i="22"/>
  <c r="E1242" i="22"/>
  <c r="H850" i="22"/>
  <c r="E850" i="22"/>
  <c r="H1649" i="22"/>
  <c r="E1649" i="22"/>
  <c r="E59" i="22"/>
  <c r="H1185" i="22"/>
  <c r="E1185" i="22"/>
  <c r="E394" i="22"/>
  <c r="E1700" i="22"/>
  <c r="H1442" i="22"/>
  <c r="E1442" i="22"/>
  <c r="E1383" i="22"/>
  <c r="H1652" i="22"/>
  <c r="E1652" i="22"/>
  <c r="H950" i="22"/>
  <c r="E950" i="22"/>
  <c r="H1638" i="22"/>
  <c r="E1638" i="22"/>
  <c r="E1804" i="22"/>
  <c r="E395" i="22"/>
  <c r="E1500" i="22"/>
  <c r="E1194" i="22"/>
  <c r="E1107" i="22"/>
  <c r="E1612" i="22"/>
  <c r="E1106" i="22"/>
  <c r="E1976" i="22"/>
  <c r="E1411" i="22"/>
  <c r="E658" i="22"/>
  <c r="E1701" i="22"/>
  <c r="H85" i="22"/>
  <c r="E85" i="22"/>
  <c r="E1723" i="22"/>
  <c r="E1095" i="22"/>
  <c r="E1376" i="22"/>
  <c r="E1220" i="22"/>
  <c r="E416" i="22"/>
  <c r="E945" i="22"/>
  <c r="H1643" i="22"/>
  <c r="E1643" i="22"/>
  <c r="E545" i="22"/>
  <c r="E956" i="22"/>
  <c r="E1051" i="22"/>
  <c r="E352" i="22"/>
  <c r="H489" i="22"/>
  <c r="H2037" i="22"/>
  <c r="E2037" i="22"/>
  <c r="E2224" i="22"/>
  <c r="E1370" i="22"/>
  <c r="E1121" i="22"/>
  <c r="H756" i="22"/>
  <c r="E756" i="22"/>
  <c r="E192" i="22"/>
  <c r="E1337" i="22"/>
  <c r="H161" i="22"/>
  <c r="E161" i="22"/>
  <c r="E1722" i="22"/>
  <c r="E1730" i="22"/>
  <c r="H909" i="22"/>
  <c r="E909" i="22"/>
  <c r="E552" i="22"/>
  <c r="E134" i="22"/>
  <c r="E113" i="22"/>
  <c r="E1390" i="22"/>
  <c r="E106" i="22"/>
  <c r="E833" i="22"/>
  <c r="E682" i="22"/>
  <c r="H1180" i="22"/>
  <c r="E1180" i="22"/>
  <c r="E1995" i="22"/>
  <c r="H646" i="22"/>
  <c r="E646" i="22"/>
  <c r="E80" i="22"/>
  <c r="E687" i="22"/>
  <c r="E532" i="22"/>
  <c r="H1129" i="22"/>
  <c r="E1129" i="22"/>
  <c r="E1195" i="22"/>
  <c r="E1445" i="22"/>
  <c r="E156" i="22"/>
  <c r="E675" i="22"/>
  <c r="E2035" i="22"/>
  <c r="E620" i="22"/>
  <c r="E813" i="22"/>
  <c r="E1845" i="22"/>
  <c r="E1590" i="22"/>
  <c r="E1356" i="22"/>
  <c r="E738" i="22"/>
  <c r="E1452" i="22"/>
  <c r="E51" i="22"/>
  <c r="E2308" i="22"/>
  <c r="E2261" i="22"/>
  <c r="E597" i="22"/>
  <c r="E1198" i="22"/>
  <c r="E494" i="22"/>
  <c r="E773" i="22"/>
  <c r="H876" i="22"/>
  <c r="E876" i="22"/>
  <c r="E1690" i="22"/>
  <c r="E2095" i="22"/>
  <c r="H1394" i="22"/>
  <c r="E1394" i="22"/>
  <c r="E924" i="22"/>
  <c r="E1554" i="22"/>
  <c r="E491" i="22"/>
  <c r="H1910" i="22"/>
  <c r="E1910" i="22"/>
  <c r="E1741" i="22"/>
  <c r="E493" i="22"/>
  <c r="E222" i="22"/>
  <c r="E634" i="22"/>
  <c r="E2048" i="22"/>
  <c r="E1201" i="22"/>
  <c r="E2139" i="22"/>
  <c r="E2045" i="22"/>
  <c r="E735" i="22"/>
  <c r="E38" i="22"/>
  <c r="E1933" i="22"/>
  <c r="E770" i="22"/>
  <c r="E1403" i="22"/>
  <c r="E387" i="22"/>
  <c r="E611" i="22"/>
  <c r="E353" i="22"/>
  <c r="E1974" i="22"/>
  <c r="E1735" i="22"/>
  <c r="E1127" i="22"/>
  <c r="E2216" i="22"/>
  <c r="E1244" i="22"/>
  <c r="H471" i="22"/>
  <c r="E471" i="22"/>
  <c r="H2047" i="22"/>
  <c r="E2047" i="22"/>
  <c r="H1032" i="22"/>
  <c r="E1032" i="22"/>
  <c r="E1531" i="22"/>
  <c r="E2054" i="22"/>
  <c r="E814" i="22"/>
  <c r="E1308" i="22"/>
  <c r="E452" i="22"/>
  <c r="E252" i="22"/>
  <c r="E1616" i="22"/>
  <c r="E1560" i="22"/>
  <c r="E817" i="22"/>
  <c r="E591" i="22"/>
  <c r="E2264" i="22"/>
  <c r="H1040" i="22"/>
  <c r="E1040" i="22"/>
  <c r="E1647" i="22"/>
  <c r="E1977" i="22"/>
  <c r="E1429" i="22"/>
  <c r="E1443" i="22"/>
  <c r="E1751" i="22"/>
  <c r="E1969" i="22"/>
  <c r="H2251" i="22"/>
  <c r="E2251" i="22"/>
  <c r="E1530" i="22"/>
  <c r="E1843" i="22"/>
  <c r="E1477" i="22"/>
  <c r="E1313" i="22"/>
  <c r="E1803" i="22"/>
  <c r="E1675" i="22"/>
  <c r="E371" i="22"/>
  <c r="E1227" i="22"/>
  <c r="E1183" i="22"/>
  <c r="E375" i="22"/>
  <c r="E1464" i="22"/>
  <c r="E2117" i="22"/>
  <c r="E771" i="22"/>
  <c r="E1860" i="22"/>
  <c r="E1620" i="22"/>
  <c r="E1728" i="22"/>
  <c r="E157" i="22"/>
  <c r="E2091" i="22"/>
  <c r="E98" i="22"/>
  <c r="E413" i="22"/>
  <c r="E1369" i="22"/>
  <c r="E554" i="22"/>
  <c r="E92" i="22"/>
  <c r="E139" i="22"/>
  <c r="H1665" i="22"/>
  <c r="E1665" i="22"/>
  <c r="E1714" i="22"/>
  <c r="E913" i="22"/>
  <c r="E562" i="22"/>
  <c r="E528" i="22"/>
  <c r="E690" i="22"/>
  <c r="E188" i="22"/>
  <c r="E533" i="22"/>
  <c r="E541" i="22"/>
  <c r="E949" i="22"/>
  <c r="E1089" i="22"/>
  <c r="E2140" i="22"/>
  <c r="E1446" i="22"/>
  <c r="E2198" i="22"/>
  <c r="E1678" i="22"/>
  <c r="H1167" i="22"/>
  <c r="E1167" i="22"/>
  <c r="E1219" i="22"/>
  <c r="E719" i="22"/>
  <c r="E160" i="22"/>
  <c r="E480" i="22"/>
  <c r="H1912" i="22"/>
  <c r="E1912" i="22"/>
  <c r="E1268" i="22"/>
  <c r="E1210" i="22"/>
  <c r="E1200" i="22"/>
  <c r="E2094" i="22"/>
  <c r="E927" i="22"/>
  <c r="E1518" i="22"/>
  <c r="E65" i="22"/>
  <c r="E1842" i="22"/>
  <c r="E1526" i="22"/>
  <c r="E1151" i="22"/>
  <c r="E1080" i="22"/>
  <c r="H94" i="22"/>
  <c r="E94" i="22"/>
  <c r="E1951" i="22"/>
  <c r="E1634" i="22"/>
  <c r="E88" i="22"/>
  <c r="E2105" i="22"/>
  <c r="E204" i="22"/>
  <c r="H1382" i="22"/>
  <c r="E1382" i="22"/>
  <c r="E1611" i="22"/>
  <c r="E516" i="22"/>
  <c r="E2310" i="22"/>
  <c r="E1236" i="22"/>
  <c r="E1517" i="22"/>
  <c r="E994" i="22"/>
  <c r="E1720" i="22"/>
  <c r="E290" i="22"/>
  <c r="E1895" i="22"/>
  <c r="E971" i="22"/>
  <c r="E2103" i="22"/>
  <c r="H1661" i="22"/>
  <c r="E1661" i="22"/>
  <c r="E926" i="22"/>
  <c r="E2181" i="22"/>
  <c r="E1460" i="22"/>
  <c r="E274" i="22"/>
  <c r="E679" i="22"/>
  <c r="E917" i="22"/>
  <c r="E839" i="22"/>
  <c r="E848" i="22"/>
  <c r="H2318" i="22"/>
  <c r="E2318" i="22"/>
  <c r="E1559" i="22"/>
  <c r="E1978" i="22"/>
  <c r="E75" i="22"/>
  <c r="E122" i="22"/>
  <c r="H2258" i="22"/>
  <c r="E2258" i="22"/>
  <c r="E304" i="22"/>
  <c r="H1357" i="22"/>
  <c r="E1357" i="22"/>
  <c r="E1549" i="22"/>
  <c r="H829" i="22"/>
  <c r="E829" i="22"/>
  <c r="E1576" i="22"/>
  <c r="E579" i="22"/>
  <c r="E970" i="22"/>
  <c r="E244" i="22"/>
  <c r="E486" i="22"/>
  <c r="E1113" i="22"/>
  <c r="E472" i="22"/>
  <c r="E1441" i="22"/>
  <c r="E2081" i="22"/>
  <c r="E2090" i="22"/>
  <c r="E2288" i="22"/>
  <c r="E1424" i="22"/>
  <c r="H300" i="22"/>
  <c r="E300" i="22"/>
  <c r="E1997" i="22"/>
  <c r="E333" i="22"/>
  <c r="E1488" i="22"/>
  <c r="E230" i="22"/>
  <c r="E1172" i="22"/>
  <c r="E287" i="22"/>
  <c r="E1865" i="22"/>
  <c r="E183" i="22"/>
  <c r="E624" i="22"/>
  <c r="E2133" i="22"/>
  <c r="E1792" i="22"/>
  <c r="E131" i="22"/>
  <c r="E2158" i="22"/>
  <c r="E824" i="22"/>
  <c r="E1259" i="22"/>
  <c r="E1315" i="22"/>
  <c r="E935" i="22"/>
  <c r="E766" i="22"/>
  <c r="E588" i="22"/>
  <c r="H1606" i="22"/>
  <c r="E1606" i="22"/>
  <c r="E689" i="22"/>
  <c r="E874" i="22"/>
  <c r="E2306" i="22"/>
  <c r="E35" i="22"/>
  <c r="E695" i="22"/>
  <c r="E266" i="22"/>
  <c r="E821" i="22"/>
  <c r="E600" i="22"/>
  <c r="H1979" i="22"/>
  <c r="E1979" i="22"/>
  <c r="E1988" i="22"/>
  <c r="H2016" i="22"/>
  <c r="E2016" i="22"/>
  <c r="E1234" i="22"/>
  <c r="E827" i="22"/>
  <c r="E1235" i="22"/>
  <c r="E464" i="22"/>
  <c r="H794" i="22"/>
  <c r="E794" i="22"/>
  <c r="E191" i="22"/>
  <c r="E199" i="22"/>
  <c r="E643" i="22"/>
  <c r="E875" i="22"/>
  <c r="E1468" i="22"/>
  <c r="E580" i="22"/>
  <c r="H1166" i="22"/>
  <c r="E1166" i="22"/>
  <c r="E2191" i="22"/>
  <c r="E585" i="22"/>
  <c r="E1211" i="22"/>
  <c r="E259" i="22"/>
  <c r="E1321" i="22"/>
  <c r="E748" i="22"/>
  <c r="E1030" i="22"/>
  <c r="E1695" i="22"/>
  <c r="H1073" i="22"/>
  <c r="E1073" i="22"/>
  <c r="E947" i="22"/>
  <c r="E307" i="22"/>
  <c r="E39" i="22"/>
  <c r="E1712" i="22"/>
  <c r="E1420" i="22"/>
  <c r="H2244" i="22"/>
  <c r="E2244" i="22"/>
  <c r="H1379" i="22"/>
  <c r="E1379" i="22"/>
  <c r="E258" i="22"/>
  <c r="E444" i="22"/>
  <c r="E1866" i="22"/>
  <c r="E776" i="22"/>
  <c r="E1957" i="22"/>
  <c r="E2063" i="22"/>
  <c r="E1650" i="22"/>
  <c r="E2034" i="22"/>
  <c r="E1248" i="22"/>
  <c r="E915" i="22"/>
  <c r="E116" i="22"/>
  <c r="E1475" i="22"/>
  <c r="E1322" i="22"/>
  <c r="E1181" i="22"/>
  <c r="E30" i="22"/>
  <c r="E1880" i="22"/>
  <c r="H907" i="22"/>
  <c r="E907" i="22"/>
  <c r="E784" i="22"/>
  <c r="E1755" i="22"/>
  <c r="E1506" i="22"/>
  <c r="E1619" i="22"/>
  <c r="E831" i="22"/>
  <c r="E128" i="22"/>
  <c r="E1694" i="22"/>
  <c r="E854" i="22"/>
  <c r="E1907" i="22"/>
  <c r="E1854" i="22"/>
  <c r="E166" i="22"/>
  <c r="E341" i="22"/>
  <c r="H2061" i="22"/>
  <c r="E2061" i="22"/>
  <c r="H350" i="22"/>
  <c r="E350" i="22"/>
  <c r="H95" i="22"/>
  <c r="E95" i="22"/>
  <c r="H1114" i="22"/>
  <c r="E1114" i="22"/>
  <c r="E2280" i="22"/>
  <c r="H642" i="22"/>
  <c r="E642" i="22"/>
  <c r="H575" i="22"/>
  <c r="E575" i="22"/>
  <c r="H1529" i="22"/>
  <c r="E1529" i="22"/>
  <c r="E420" i="22"/>
  <c r="E1278" i="22"/>
  <c r="E1858" i="22"/>
  <c r="E2078" i="22"/>
  <c r="E284" i="22"/>
  <c r="E1709" i="22"/>
  <c r="E538" i="22"/>
  <c r="E2135" i="22"/>
  <c r="E512" i="22"/>
  <c r="E1763" i="22"/>
  <c r="E1478" i="22"/>
  <c r="E2115" i="22"/>
  <c r="H459" i="22"/>
  <c r="H1582" i="22"/>
  <c r="H1586" i="22"/>
  <c r="H1552" i="22"/>
  <c r="H2222" i="22"/>
  <c r="H1232" i="22"/>
  <c r="H2241" i="22"/>
  <c r="N2050" i="22"/>
  <c r="N1428" i="22"/>
  <c r="H2025" i="22"/>
  <c r="H2291" i="22"/>
  <c r="H1316" i="22"/>
  <c r="K2221" i="22"/>
  <c r="N2040" i="22"/>
  <c r="H1120" i="22"/>
  <c r="H1192" i="22"/>
  <c r="H1886" i="22"/>
  <c r="K2195" i="22"/>
  <c r="N117" i="22"/>
  <c r="K1434" i="22"/>
  <c r="H1434" i="22"/>
  <c r="K2147" i="22"/>
  <c r="H2147" i="22"/>
  <c r="H13" i="22"/>
  <c r="N13" i="22"/>
  <c r="H1993" i="22"/>
  <c r="N1993" i="22"/>
  <c r="N1946" i="22"/>
  <c r="H1946" i="22"/>
  <c r="H2232" i="22"/>
  <c r="N2232" i="22"/>
  <c r="H262" i="22"/>
  <c r="N262" i="22"/>
  <c r="N1772" i="22"/>
  <c r="H1772" i="22"/>
  <c r="H741" i="22"/>
  <c r="H1635" i="22"/>
  <c r="H2210" i="22"/>
  <c r="H1486" i="22"/>
  <c r="H2123" i="22"/>
  <c r="H2313" i="22"/>
  <c r="H1909" i="22"/>
  <c r="K1060" i="22"/>
  <c r="N2209" i="22"/>
  <c r="N1996" i="22"/>
  <c r="N435" i="22"/>
  <c r="H2003" i="22"/>
  <c r="H2024" i="22"/>
  <c r="K2024" i="22"/>
  <c r="N2267" i="22"/>
  <c r="H2267" i="22"/>
  <c r="N2275" i="22"/>
  <c r="H2275" i="22"/>
  <c r="H436" i="22"/>
  <c r="H2070" i="22"/>
  <c r="H424" i="22"/>
  <c r="H439" i="22"/>
  <c r="H2207" i="22"/>
  <c r="H2053" i="22"/>
  <c r="H561" i="22"/>
  <c r="K571" i="22"/>
  <c r="N2290" i="22"/>
  <c r="N1632" i="22"/>
  <c r="H478" i="22"/>
  <c r="H1556" i="22"/>
  <c r="H1623" i="22"/>
  <c r="H1918" i="22"/>
  <c r="H1523" i="22"/>
  <c r="H64" i="22"/>
  <c r="K1753" i="22"/>
  <c r="N2223" i="22"/>
  <c r="N2259" i="22"/>
  <c r="N664" i="22"/>
  <c r="N212" i="22"/>
  <c r="N1094" i="22"/>
  <c r="K1094" i="22"/>
  <c r="H1094" i="22"/>
  <c r="N181" i="22"/>
  <c r="K181" i="22"/>
  <c r="H181" i="22"/>
  <c r="N638" i="22"/>
  <c r="K638" i="22"/>
  <c r="H638" i="22"/>
  <c r="N138" i="22"/>
  <c r="K138" i="22"/>
  <c r="H138" i="22"/>
  <c r="K1439" i="22"/>
  <c r="N1439" i="22"/>
  <c r="H1439" i="22"/>
  <c r="N1521" i="22"/>
  <c r="K1521" i="22"/>
  <c r="H1521" i="22"/>
  <c r="N739" i="22"/>
  <c r="K739" i="22"/>
  <c r="H739" i="22"/>
  <c r="N1047" i="22"/>
  <c r="K1047" i="22"/>
  <c r="H1047" i="22"/>
  <c r="N37" i="22"/>
  <c r="K37" i="22"/>
  <c r="H37" i="22"/>
  <c r="N845" i="22"/>
  <c r="K845" i="22"/>
  <c r="H845" i="22"/>
  <c r="K1668" i="22"/>
  <c r="N1668" i="22"/>
  <c r="H1668" i="22"/>
  <c r="N423" i="22"/>
  <c r="K423" i="22"/>
  <c r="H423" i="22"/>
  <c r="K1099" i="22"/>
  <c r="N1099" i="22"/>
  <c r="H1099" i="22"/>
  <c r="N360" i="22"/>
  <c r="K360" i="22"/>
  <c r="H360" i="22"/>
  <c r="K566" i="22"/>
  <c r="N566" i="22"/>
  <c r="H566" i="22"/>
  <c r="N343" i="22"/>
  <c r="K343" i="22"/>
  <c r="H343" i="22"/>
  <c r="K2256" i="22"/>
  <c r="N2256" i="22"/>
  <c r="H2256" i="22"/>
  <c r="K1058" i="22"/>
  <c r="H1058" i="22"/>
  <c r="N1058" i="22"/>
  <c r="N1682" i="22"/>
  <c r="K1682" i="22"/>
  <c r="H1682" i="22"/>
  <c r="K818" i="22"/>
  <c r="H818" i="22"/>
  <c r="N818" i="22"/>
  <c r="K1507" i="22"/>
  <c r="N1507" i="22"/>
  <c r="H1507" i="22"/>
  <c r="N1041" i="22"/>
  <c r="K1041" i="22"/>
  <c r="H1041" i="22"/>
  <c r="N165" i="22"/>
  <c r="K165" i="22"/>
  <c r="H165" i="22"/>
  <c r="N1092" i="22"/>
  <c r="K1092" i="22"/>
  <c r="H1092" i="22"/>
  <c r="N1925" i="22"/>
  <c r="K1925" i="22"/>
  <c r="H1925" i="22"/>
  <c r="N1431" i="22"/>
  <c r="K1431" i="22"/>
  <c r="H1431" i="22"/>
  <c r="K56" i="22"/>
  <c r="H56" i="22"/>
  <c r="N56" i="22"/>
  <c r="N1674" i="22"/>
  <c r="K1674" i="22"/>
  <c r="H1674" i="22"/>
  <c r="N1218" i="22"/>
  <c r="K1218" i="22"/>
  <c r="H1218" i="22"/>
  <c r="N1339" i="22"/>
  <c r="K1339" i="22"/>
  <c r="H1339" i="22"/>
  <c r="K1826" i="22"/>
  <c r="N1826" i="22"/>
  <c r="H1826" i="22"/>
  <c r="N1067" i="22"/>
  <c r="K1067" i="22"/>
  <c r="H1067" i="22"/>
  <c r="N2320" i="22"/>
  <c r="K2320" i="22"/>
  <c r="H2320" i="22"/>
  <c r="K2148" i="22"/>
  <c r="N2148" i="22"/>
  <c r="H2148" i="22"/>
  <c r="N484" i="22"/>
  <c r="K484" i="22"/>
  <c r="H484" i="22"/>
  <c r="K1774" i="22"/>
  <c r="H1774" i="22"/>
  <c r="N1774" i="22"/>
  <c r="K906" i="22"/>
  <c r="N906" i="22"/>
  <c r="H906" i="22"/>
  <c r="N1001" i="22"/>
  <c r="K1001" i="22"/>
  <c r="N1699" i="22"/>
  <c r="K1699" i="22"/>
  <c r="H1699" i="22"/>
  <c r="K1398" i="22"/>
  <c r="N1398" i="22"/>
  <c r="H1398" i="22"/>
  <c r="N1147" i="22"/>
  <c r="K1147" i="22"/>
  <c r="H1147" i="22"/>
  <c r="N589" i="22"/>
  <c r="K589" i="22"/>
  <c r="K1024" i="22"/>
  <c r="N1024" i="22"/>
  <c r="H1024" i="22"/>
  <c r="N1698" i="22"/>
  <c r="K1698" i="22"/>
  <c r="H1698" i="22"/>
  <c r="N1798" i="22"/>
  <c r="K1798" i="22"/>
  <c r="H1798" i="22"/>
  <c r="N154" i="22"/>
  <c r="K154" i="22"/>
  <c r="H154" i="22"/>
  <c r="N858" i="22"/>
  <c r="K858" i="22"/>
  <c r="H858" i="22"/>
  <c r="K1104" i="22"/>
  <c r="H1104" i="22"/>
  <c r="N1104" i="22"/>
  <c r="N1458" i="22"/>
  <c r="K1458" i="22"/>
  <c r="H1458" i="22"/>
  <c r="N852" i="22"/>
  <c r="K852" i="22"/>
  <c r="H852" i="22"/>
  <c r="N1346" i="22"/>
  <c r="K1346" i="22"/>
  <c r="H1346" i="22"/>
  <c r="N1281" i="22"/>
  <c r="K1281" i="22"/>
  <c r="H1281" i="22"/>
  <c r="K1919" i="22"/>
  <c r="N1919" i="22"/>
  <c r="H1919" i="22"/>
  <c r="N354" i="22"/>
  <c r="K354" i="22"/>
  <c r="H354" i="22"/>
  <c r="N903" i="22"/>
  <c r="K903" i="22"/>
  <c r="H903" i="22"/>
  <c r="N2145" i="22"/>
  <c r="K2145" i="22"/>
  <c r="H2145" i="22"/>
  <c r="N1164" i="22"/>
  <c r="K1164" i="22"/>
  <c r="H1164" i="22"/>
  <c r="N421" i="22"/>
  <c r="K421" i="22"/>
  <c r="H421" i="22"/>
  <c r="K1069" i="22"/>
  <c r="N1069" i="22"/>
  <c r="H1069" i="22"/>
  <c r="K1331" i="22"/>
  <c r="N1331" i="22"/>
  <c r="H1331" i="22"/>
  <c r="N955" i="22"/>
  <c r="K955" i="22"/>
  <c r="H955" i="22"/>
  <c r="N2283" i="22"/>
  <c r="K2283" i="22"/>
  <c r="H2283" i="22"/>
  <c r="K1467" i="22"/>
  <c r="H1467" i="22"/>
  <c r="N1467" i="22"/>
  <c r="N270" i="22"/>
  <c r="K270" i="22"/>
  <c r="H270" i="22"/>
  <c r="N158" i="22"/>
  <c r="K158" i="22"/>
  <c r="H158" i="22"/>
  <c r="N1504" i="22"/>
  <c r="K1504" i="22"/>
  <c r="H1504" i="22"/>
  <c r="K2205" i="22"/>
  <c r="N2205" i="22"/>
  <c r="H2205" i="22"/>
  <c r="K2023" i="22"/>
  <c r="N2023" i="22"/>
  <c r="H2023" i="22"/>
  <c r="N2296" i="22"/>
  <c r="K2296" i="22"/>
  <c r="K2286" i="22"/>
  <c r="N2286" i="22"/>
  <c r="H2286" i="22"/>
  <c r="K1323" i="22"/>
  <c r="H1323" i="22"/>
  <c r="N1323" i="22"/>
  <c r="N1033" i="22"/>
  <c r="K1033" i="22"/>
  <c r="H1033" i="22"/>
  <c r="K1737" i="22"/>
  <c r="H1737" i="22"/>
  <c r="N1737" i="22"/>
  <c r="N1135" i="22"/>
  <c r="K1135" i="22"/>
  <c r="H1135" i="22"/>
  <c r="N1363" i="22"/>
  <c r="K1363" i="22"/>
  <c r="H1363" i="22"/>
  <c r="K87" i="22"/>
  <c r="N87" i="22"/>
  <c r="H87" i="22"/>
  <c r="N2217" i="22"/>
  <c r="K2217" i="22"/>
  <c r="H2217" i="22"/>
  <c r="N737" i="22"/>
  <c r="K737" i="22"/>
  <c r="H737" i="22"/>
  <c r="N640" i="22"/>
  <c r="K640" i="22"/>
  <c r="H640" i="22"/>
  <c r="K2289" i="22"/>
  <c r="N2289" i="22"/>
  <c r="H2289" i="22"/>
  <c r="N2278" i="22"/>
  <c r="K2278" i="22"/>
  <c r="H2278" i="22"/>
  <c r="N1663" i="22"/>
  <c r="K1663" i="22"/>
  <c r="H1663" i="22"/>
  <c r="N523" i="22"/>
  <c r="K523" i="22"/>
  <c r="H523" i="22"/>
  <c r="N1362" i="22"/>
  <c r="K1362" i="22"/>
  <c r="H1362" i="22"/>
  <c r="K381" i="22"/>
  <c r="H381" i="22"/>
  <c r="N381" i="22"/>
  <c r="K2230" i="22"/>
  <c r="N2230" i="22"/>
  <c r="H2230" i="22"/>
  <c r="N15" i="22"/>
  <c r="K15" i="22"/>
  <c r="H15" i="22"/>
  <c r="N1573" i="22"/>
  <c r="K1573" i="22"/>
  <c r="H1573" i="22"/>
  <c r="N543" i="22"/>
  <c r="K543" i="22"/>
  <c r="H543" i="22"/>
  <c r="N2266" i="22"/>
  <c r="K2266" i="22"/>
  <c r="H2266" i="22"/>
  <c r="N844" i="22"/>
  <c r="K844" i="22"/>
  <c r="H844" i="22"/>
  <c r="N1883" i="22"/>
  <c r="K1883" i="22"/>
  <c r="H1883" i="22"/>
  <c r="N650" i="22"/>
  <c r="K650" i="22"/>
  <c r="H650" i="22"/>
  <c r="N2085" i="22"/>
  <c r="K2085" i="22"/>
  <c r="H2085" i="22"/>
  <c r="N1013" i="22"/>
  <c r="K1013" i="22"/>
  <c r="H1013" i="22"/>
  <c r="K743" i="22"/>
  <c r="N743" i="22"/>
  <c r="H743" i="22"/>
  <c r="N702" i="22"/>
  <c r="K702" i="22"/>
  <c r="H702" i="22"/>
  <c r="N1148" i="22"/>
  <c r="K1148" i="22"/>
  <c r="H1148" i="22"/>
  <c r="N1532" i="22"/>
  <c r="K1532" i="22"/>
  <c r="H1532" i="22"/>
  <c r="K310" i="22"/>
  <c r="N310" i="22"/>
  <c r="H310" i="22"/>
  <c r="K331" i="22"/>
  <c r="H331" i="22"/>
  <c r="N331" i="22"/>
  <c r="N849" i="22"/>
  <c r="K849" i="22"/>
  <c r="H849" i="22"/>
  <c r="K820" i="22"/>
  <c r="N820" i="22"/>
  <c r="H820" i="22"/>
  <c r="N425" i="22"/>
  <c r="K425" i="22"/>
  <c r="H425" i="22"/>
  <c r="K1818" i="22"/>
  <c r="N1818" i="22"/>
  <c r="H1818" i="22"/>
  <c r="N796" i="22"/>
  <c r="K796" i="22"/>
  <c r="H796" i="22"/>
  <c r="N1071" i="22"/>
  <c r="K1071" i="22"/>
  <c r="H1071" i="22"/>
  <c r="K1199" i="22"/>
  <c r="H1199" i="22"/>
  <c r="N1199" i="22"/>
  <c r="K1799" i="22"/>
  <c r="N1799" i="22"/>
  <c r="H1799" i="22"/>
  <c r="N404" i="22"/>
  <c r="K404" i="22"/>
  <c r="H404" i="22"/>
  <c r="K581" i="22"/>
  <c r="H581" i="22"/>
  <c r="N581" i="22"/>
  <c r="K2109" i="22"/>
  <c r="N2109" i="22"/>
  <c r="H2109" i="22"/>
  <c r="N1436" i="22"/>
  <c r="K1436" i="22"/>
  <c r="H1436" i="22"/>
  <c r="N390" i="22"/>
  <c r="K390" i="22"/>
  <c r="H390" i="22"/>
  <c r="K301" i="22"/>
  <c r="N301" i="22"/>
  <c r="H301" i="22"/>
  <c r="N1615" i="22"/>
  <c r="K1615" i="22"/>
  <c r="H1615" i="22"/>
  <c r="N1414" i="22"/>
  <c r="K1414" i="22"/>
  <c r="H1414" i="22"/>
  <c r="N654" i="22"/>
  <c r="K654" i="22"/>
  <c r="H654" i="22"/>
  <c r="N1380" i="22"/>
  <c r="K1380" i="22"/>
  <c r="H1380" i="22"/>
  <c r="N1209" i="22"/>
  <c r="K1209" i="22"/>
  <c r="H1209" i="22"/>
  <c r="N1898" i="22"/>
  <c r="K1898" i="22"/>
  <c r="H1898" i="22"/>
  <c r="N1955" i="22"/>
  <c r="K1955" i="22"/>
  <c r="H1955" i="22"/>
  <c r="K1980" i="22"/>
  <c r="H1980" i="22"/>
  <c r="N1980" i="22"/>
  <c r="N974" i="22"/>
  <c r="K974" i="22"/>
  <c r="H974" i="22"/>
  <c r="N951" i="22"/>
  <c r="K951" i="22"/>
  <c r="H951" i="22"/>
  <c r="N1466" i="22"/>
  <c r="K1466" i="22"/>
  <c r="H1466" i="22"/>
  <c r="N555" i="22"/>
  <c r="K555" i="22"/>
  <c r="H555" i="22"/>
  <c r="N2319" i="22"/>
  <c r="K2319" i="22"/>
  <c r="H2319" i="22"/>
  <c r="N1657" i="22"/>
  <c r="K1657" i="22"/>
  <c r="H1657" i="22"/>
  <c r="N1778" i="22"/>
  <c r="K1778" i="22"/>
  <c r="H1778" i="22"/>
  <c r="N1493" i="22"/>
  <c r="K1493" i="22"/>
  <c r="H1493" i="22"/>
  <c r="N1752" i="22"/>
  <c r="K1752" i="22"/>
  <c r="H1752" i="22"/>
  <c r="N431" i="22"/>
  <c r="K431" i="22"/>
  <c r="H431" i="22"/>
  <c r="N573" i="22"/>
  <c r="K573" i="22"/>
  <c r="H573" i="22"/>
  <c r="K2180" i="22"/>
  <c r="H2180" i="22"/>
  <c r="N2180" i="22"/>
  <c r="N2131" i="22"/>
  <c r="K2131" i="22"/>
  <c r="H2131" i="22"/>
  <c r="N777" i="22"/>
  <c r="K777" i="22"/>
  <c r="N2249" i="22"/>
  <c r="K2249" i="22"/>
  <c r="H2249" i="22"/>
  <c r="N856" i="22"/>
  <c r="K856" i="22"/>
  <c r="H856" i="22"/>
  <c r="N1301" i="22"/>
  <c r="K1301" i="22"/>
  <c r="H1301" i="22"/>
  <c r="N688" i="22"/>
  <c r="K688" i="22"/>
  <c r="H688" i="22"/>
  <c r="N1206" i="22"/>
  <c r="K1206" i="22"/>
  <c r="H1206" i="22"/>
  <c r="N135" i="22"/>
  <c r="K135" i="22"/>
  <c r="H135" i="22"/>
  <c r="N137" i="22"/>
  <c r="K137" i="22"/>
  <c r="H137" i="22"/>
  <c r="K2294" i="22"/>
  <c r="N2294" i="22"/>
  <c r="H2294" i="22"/>
  <c r="N1100" i="22"/>
  <c r="K1100" i="22"/>
  <c r="H1100" i="22"/>
  <c r="N931" i="22"/>
  <c r="K931" i="22"/>
  <c r="H931" i="22"/>
  <c r="N1360" i="22"/>
  <c r="K1360" i="22"/>
  <c r="H1360" i="22"/>
  <c r="N652" i="22"/>
  <c r="K652" i="22"/>
  <c r="H652" i="22"/>
  <c r="N1410" i="22"/>
  <c r="K1410" i="22"/>
  <c r="H1410" i="22"/>
  <c r="N1742" i="22"/>
  <c r="K1742" i="22"/>
  <c r="H1742" i="22"/>
  <c r="N853" i="22"/>
  <c r="K853" i="22"/>
  <c r="H853" i="22"/>
  <c r="N2174" i="22"/>
  <c r="K2174" i="22"/>
  <c r="H2174" i="22"/>
  <c r="K1455" i="22"/>
  <c r="N1455" i="22"/>
  <c r="H1455" i="22"/>
  <c r="N2160" i="22"/>
  <c r="K2160" i="22"/>
  <c r="H2160" i="22"/>
  <c r="N929" i="22"/>
  <c r="K929" i="22"/>
  <c r="H929" i="22"/>
  <c r="K285" i="22"/>
  <c r="N285" i="22"/>
  <c r="H285" i="22"/>
  <c r="N1754" i="22"/>
  <c r="K1754" i="22"/>
  <c r="H1754" i="22"/>
  <c r="N1594" i="22"/>
  <c r="K1594" i="22"/>
  <c r="N1777" i="22"/>
  <c r="K1777" i="22"/>
  <c r="H1777" i="22"/>
  <c r="N1514" i="22"/>
  <c r="K1514" i="22"/>
  <c r="H1514" i="22"/>
  <c r="N1079" i="22"/>
  <c r="K1079" i="22"/>
  <c r="H1079" i="22"/>
  <c r="N16" i="22"/>
  <c r="K16" i="22"/>
  <c r="H16" i="22"/>
  <c r="N1463" i="22"/>
  <c r="K1463" i="22"/>
  <c r="H1463" i="22"/>
  <c r="K1021" i="22"/>
  <c r="N1021" i="22"/>
  <c r="H1021" i="22"/>
  <c r="N601" i="22"/>
  <c r="K601" i="22"/>
  <c r="H601" i="22"/>
  <c r="K1163" i="22"/>
  <c r="N1163" i="22"/>
  <c r="H1163" i="22"/>
  <c r="N518" i="22"/>
  <c r="K518" i="22"/>
  <c r="H518" i="22"/>
  <c r="N265" i="22"/>
  <c r="K265" i="22"/>
  <c r="H265" i="22"/>
  <c r="K2300" i="22"/>
  <c r="N2300" i="22"/>
  <c r="H2300" i="22"/>
  <c r="K151" i="22"/>
  <c r="N151" i="22"/>
  <c r="H151" i="22"/>
  <c r="K2124" i="22"/>
  <c r="N2124" i="22"/>
  <c r="H2124" i="22"/>
  <c r="K2110" i="22"/>
  <c r="N2110" i="22"/>
  <c r="H2110" i="22"/>
  <c r="N458" i="22"/>
  <c r="K458" i="22"/>
  <c r="H458" i="22"/>
  <c r="N349" i="22"/>
  <c r="K349" i="22"/>
  <c r="H349" i="22"/>
  <c r="K490" i="22"/>
  <c r="N490" i="22"/>
  <c r="H490" i="22"/>
  <c r="N1039" i="22"/>
  <c r="K1039" i="22"/>
  <c r="H1039" i="22"/>
  <c r="N2055" i="22"/>
  <c r="K2055" i="22"/>
  <c r="H2055" i="22"/>
  <c r="N173" i="22"/>
  <c r="K173" i="22"/>
  <c r="H173" i="22"/>
  <c r="N1726" i="22"/>
  <c r="K1726" i="22"/>
  <c r="H1726" i="22"/>
  <c r="K804" i="22"/>
  <c r="N804" i="22"/>
  <c r="H804" i="22"/>
  <c r="K1705" i="22"/>
  <c r="N1705" i="22"/>
  <c r="H1705" i="22"/>
  <c r="N86" i="22"/>
  <c r="K86" i="22"/>
  <c r="H86" i="22"/>
  <c r="H589" i="22"/>
  <c r="H777" i="22"/>
  <c r="N403" i="22"/>
  <c r="K403" i="22"/>
  <c r="H403" i="22"/>
  <c r="N1179" i="22"/>
  <c r="K1179" i="22"/>
  <c r="N886" i="22"/>
  <c r="K886" i="22"/>
  <c r="H886" i="22"/>
  <c r="N1091" i="22"/>
  <c r="K1091" i="22"/>
  <c r="H1091" i="22"/>
  <c r="K1853" i="22"/>
  <c r="H1853" i="22"/>
  <c r="N1853" i="22"/>
  <c r="N2165" i="22"/>
  <c r="K2165" i="22"/>
  <c r="H2165" i="22"/>
  <c r="N1930" i="22"/>
  <c r="K1930" i="22"/>
  <c r="H1930" i="22"/>
  <c r="K1469" i="22"/>
  <c r="N1469" i="22"/>
  <c r="H1469" i="22"/>
  <c r="K1900" i="22"/>
  <c r="N1900" i="22"/>
  <c r="H1900" i="22"/>
  <c r="N1150" i="22"/>
  <c r="K1150" i="22"/>
  <c r="H1150" i="22"/>
  <c r="N1081" i="22"/>
  <c r="K1081" i="22"/>
  <c r="H1081" i="22"/>
  <c r="N2028" i="22"/>
  <c r="K2028" i="22"/>
  <c r="H2028" i="22"/>
  <c r="N733" i="22"/>
  <c r="K733" i="22"/>
  <c r="H733" i="22"/>
  <c r="N1002" i="22"/>
  <c r="K1002" i="22"/>
  <c r="H1002" i="22"/>
  <c r="N1077" i="22"/>
  <c r="K1077" i="22"/>
  <c r="H1077" i="22"/>
  <c r="N1173" i="22"/>
  <c r="K1173" i="22"/>
  <c r="H1173" i="22"/>
  <c r="N2252" i="22"/>
  <c r="K2252" i="22"/>
  <c r="H2252" i="22"/>
  <c r="N1862" i="22"/>
  <c r="K1862" i="22"/>
  <c r="H1862" i="22"/>
  <c r="K271" i="22"/>
  <c r="N271" i="22"/>
  <c r="H271" i="22"/>
  <c r="N1535" i="22"/>
  <c r="K1535" i="22"/>
  <c r="H1535" i="22"/>
  <c r="N672" i="22"/>
  <c r="K672" i="22"/>
  <c r="H672" i="22"/>
  <c r="N1952" i="22"/>
  <c r="K1952" i="22"/>
  <c r="H1952" i="22"/>
  <c r="N1421" i="22"/>
  <c r="K1421" i="22"/>
  <c r="H1421" i="22"/>
  <c r="N255" i="22"/>
  <c r="K255" i="22"/>
  <c r="H255" i="22"/>
  <c r="N1378" i="22"/>
  <c r="K1378" i="22"/>
  <c r="H1378" i="22"/>
  <c r="N280" i="22"/>
  <c r="K280" i="22"/>
  <c r="H280" i="22"/>
  <c r="N2157" i="22"/>
  <c r="K2157" i="22"/>
  <c r="H2157" i="22"/>
  <c r="N1233" i="22"/>
  <c r="K1233" i="22"/>
  <c r="H1233" i="22"/>
  <c r="N788" i="22"/>
  <c r="K788" i="22"/>
  <c r="H788" i="22"/>
  <c r="N1654" i="22"/>
  <c r="K1654" i="22"/>
  <c r="H1654" i="22"/>
  <c r="N1010" i="22"/>
  <c r="K1010" i="22"/>
  <c r="H1010" i="22"/>
  <c r="N921" i="22"/>
  <c r="K921" i="22"/>
  <c r="H921" i="22"/>
  <c r="N1149" i="22"/>
  <c r="K1149" i="22"/>
  <c r="H1149" i="22"/>
  <c r="N1432" i="22"/>
  <c r="K1432" i="22"/>
  <c r="H1432" i="22"/>
  <c r="N892" i="22"/>
  <c r="K892" i="22"/>
  <c r="H892" i="22"/>
  <c r="N291" i="22"/>
  <c r="K291" i="22"/>
  <c r="H291" i="22"/>
  <c r="K649" i="22"/>
  <c r="N649" i="22"/>
  <c r="H649" i="22"/>
  <c r="N2197" i="22"/>
  <c r="K2197" i="22"/>
  <c r="H2197" i="22"/>
  <c r="N1187" i="22"/>
  <c r="K1187" i="22"/>
  <c r="H1187" i="22"/>
  <c r="N438" i="22"/>
  <c r="K438" i="22"/>
  <c r="H438" i="22"/>
  <c r="N866" i="22"/>
  <c r="K866" i="22"/>
  <c r="H866" i="22"/>
  <c r="K1706" i="22"/>
  <c r="N1706" i="22"/>
  <c r="H1706" i="22"/>
  <c r="N1829" i="22"/>
  <c r="K1829" i="22"/>
  <c r="H1829" i="22"/>
  <c r="N2229" i="22"/>
  <c r="K2229" i="22"/>
  <c r="H2229" i="22"/>
  <c r="N1300" i="22"/>
  <c r="K1300" i="22"/>
  <c r="H1300" i="22"/>
  <c r="N213" i="22"/>
  <c r="K213" i="22"/>
  <c r="H213" i="22"/>
  <c r="K1157" i="22"/>
  <c r="N1157" i="22"/>
  <c r="H1157" i="22"/>
  <c r="N175" i="22"/>
  <c r="K175" i="22"/>
  <c r="H175" i="22"/>
  <c r="N763" i="22"/>
  <c r="K763" i="22"/>
  <c r="H763" i="22"/>
  <c r="N1449" i="22"/>
  <c r="K1449" i="22"/>
  <c r="H1449" i="22"/>
  <c r="N1561" i="22"/>
  <c r="K1561" i="22"/>
  <c r="N2189" i="22"/>
  <c r="K2189" i="22"/>
  <c r="H2189" i="22"/>
  <c r="K2086" i="22"/>
  <c r="N2086" i="22"/>
  <c r="H2086" i="22"/>
  <c r="N402" i="22"/>
  <c r="K402" i="22"/>
  <c r="H402" i="22"/>
  <c r="N1821" i="22"/>
  <c r="K1821" i="22"/>
  <c r="H1821" i="22"/>
  <c r="N182" i="22"/>
  <c r="K182" i="22"/>
  <c r="N870" i="22"/>
  <c r="K870" i="22"/>
  <c r="H870" i="22"/>
  <c r="N1491" i="22"/>
  <c r="K1491" i="22"/>
  <c r="H1491" i="22"/>
  <c r="N2301" i="22"/>
  <c r="K2301" i="22"/>
  <c r="H2301" i="22"/>
  <c r="N1501" i="22"/>
  <c r="K1501" i="22"/>
  <c r="H1501" i="22"/>
  <c r="N1289" i="22"/>
  <c r="K1289" i="22"/>
  <c r="H1289" i="22"/>
  <c r="N995" i="22"/>
  <c r="K995" i="22"/>
  <c r="H995" i="22"/>
  <c r="N1624" i="22"/>
  <c r="K1624" i="22"/>
  <c r="H1624" i="22"/>
  <c r="N1863" i="22"/>
  <c r="K1863" i="22"/>
  <c r="H1863" i="22"/>
  <c r="N1603" i="22"/>
  <c r="K1603" i="22"/>
  <c r="H1603" i="22"/>
  <c r="N1480" i="22"/>
  <c r="K1480" i="22"/>
  <c r="H1480" i="22"/>
  <c r="K958" i="22"/>
  <c r="N958" i="22"/>
  <c r="H958" i="22"/>
  <c r="N1275" i="22"/>
  <c r="K1275" i="22"/>
  <c r="H1275" i="22"/>
  <c r="K656" i="22"/>
  <c r="N656" i="22"/>
  <c r="H656" i="22"/>
  <c r="K1791" i="22"/>
  <c r="N1791" i="22"/>
  <c r="H1791" i="22"/>
  <c r="N1732" i="22"/>
  <c r="K1732" i="22"/>
  <c r="H1732" i="22"/>
  <c r="N392" i="22"/>
  <c r="K392" i="22"/>
  <c r="H392" i="22"/>
  <c r="N240" i="22"/>
  <c r="K240" i="22"/>
  <c r="H240" i="22"/>
  <c r="N283" i="22"/>
  <c r="K283" i="22"/>
  <c r="H283" i="22"/>
  <c r="N483" i="22"/>
  <c r="K483" i="22"/>
  <c r="H483" i="22"/>
  <c r="N1815" i="22"/>
  <c r="K1815" i="22"/>
  <c r="H1815" i="22"/>
  <c r="N36" i="22"/>
  <c r="K36" i="22"/>
  <c r="H36" i="22"/>
  <c r="N123" i="22"/>
  <c r="K123" i="22"/>
  <c r="H123" i="22"/>
  <c r="K2089" i="22"/>
  <c r="N2089" i="22"/>
  <c r="H2089" i="22"/>
  <c r="N1054" i="22"/>
  <c r="K1054" i="22"/>
  <c r="H1054" i="22"/>
  <c r="N594" i="22"/>
  <c r="K594" i="22"/>
  <c r="H594" i="22"/>
  <c r="N2153" i="22"/>
  <c r="K2153" i="22"/>
  <c r="H2153" i="22"/>
  <c r="K2246" i="22"/>
  <c r="N2246" i="22"/>
  <c r="H2246" i="22"/>
  <c r="N1796" i="22"/>
  <c r="K1796" i="22"/>
  <c r="H1796" i="22"/>
  <c r="N1970" i="22"/>
  <c r="K1970" i="22"/>
  <c r="H1970" i="22"/>
  <c r="N1685" i="22"/>
  <c r="K1685" i="22"/>
  <c r="H1685" i="22"/>
  <c r="K1917" i="22"/>
  <c r="N1917" i="22"/>
  <c r="H1917" i="22"/>
  <c r="N1298" i="22"/>
  <c r="K1298" i="22"/>
  <c r="H1298" i="22"/>
  <c r="K2167" i="22"/>
  <c r="N2167" i="22"/>
  <c r="H2167" i="22"/>
  <c r="K2199" i="22"/>
  <c r="N2199" i="22"/>
  <c r="H2199" i="22"/>
  <c r="N1585" i="22"/>
  <c r="K1585" i="22"/>
  <c r="H1585" i="22"/>
  <c r="N537" i="22"/>
  <c r="K537" i="22"/>
  <c r="H537" i="22"/>
  <c r="K540" i="22"/>
  <c r="N540" i="22"/>
  <c r="H540" i="22"/>
  <c r="K1050" i="22"/>
  <c r="N1050" i="22"/>
  <c r="H1050" i="22"/>
  <c r="N1604" i="22"/>
  <c r="K1604" i="22"/>
  <c r="H1604" i="22"/>
  <c r="N1276" i="22"/>
  <c r="K1276" i="22"/>
  <c r="H1276" i="22"/>
  <c r="K1915" i="22"/>
  <c r="H1915" i="22"/>
  <c r="N1915" i="22"/>
  <c r="N147" i="22"/>
  <c r="K147" i="22"/>
  <c r="H147" i="22"/>
  <c r="N434" i="22"/>
  <c r="K434" i="22"/>
  <c r="H434" i="22"/>
  <c r="N443" i="22"/>
  <c r="K443" i="22"/>
  <c r="H443" i="22"/>
  <c r="K2042" i="22"/>
  <c r="N2042" i="22"/>
  <c r="H2042" i="22"/>
  <c r="K2173" i="22"/>
  <c r="N2173" i="22"/>
  <c r="H2173" i="22"/>
  <c r="N724" i="22"/>
  <c r="K724" i="22"/>
  <c r="H724" i="22"/>
  <c r="N862" i="22"/>
  <c r="K862" i="22"/>
  <c r="H862" i="22"/>
  <c r="N1137" i="22"/>
  <c r="K1137" i="22"/>
  <c r="H1137" i="22"/>
  <c r="K2080" i="22"/>
  <c r="N2080" i="22"/>
  <c r="H2080" i="22"/>
  <c r="K2239" i="22"/>
  <c r="N2239" i="22"/>
  <c r="H2239" i="22"/>
  <c r="N740" i="22"/>
  <c r="K740" i="22"/>
  <c r="H740" i="22"/>
  <c r="N2129" i="22"/>
  <c r="K2129" i="22"/>
  <c r="H2129" i="22"/>
  <c r="N795" i="22"/>
  <c r="K795" i="22"/>
  <c r="H795" i="22"/>
  <c r="K1105" i="22"/>
  <c r="N1105" i="22"/>
  <c r="H1105" i="22"/>
  <c r="N1679" i="22"/>
  <c r="K1679" i="22"/>
  <c r="H1679" i="22"/>
  <c r="N978" i="22"/>
  <c r="K978" i="22"/>
  <c r="H978" i="22"/>
  <c r="N62" i="22"/>
  <c r="K62" i="22"/>
  <c r="H62" i="22"/>
  <c r="K1584" i="22"/>
  <c r="N1584" i="22"/>
  <c r="H1584" i="22"/>
  <c r="K823" i="22"/>
  <c r="H823" i="22"/>
  <c r="N823" i="22"/>
  <c r="N1989" i="22"/>
  <c r="K1989" i="22"/>
  <c r="H1989" i="22"/>
  <c r="N1498" i="22"/>
  <c r="K1498" i="22"/>
  <c r="H1498" i="22"/>
  <c r="N339" i="22"/>
  <c r="K339" i="22"/>
  <c r="H339" i="22"/>
  <c r="N303" i="22"/>
  <c r="K303" i="22"/>
  <c r="H303" i="22"/>
  <c r="N684" i="22"/>
  <c r="K684" i="22"/>
  <c r="H684" i="22"/>
  <c r="K2166" i="22"/>
  <c r="N2166" i="22"/>
  <c r="H2166" i="22"/>
  <c r="N890" i="22"/>
  <c r="K890" i="22"/>
  <c r="H890" i="22"/>
  <c r="K242" i="22"/>
  <c r="N242" i="22"/>
  <c r="H242" i="22"/>
  <c r="N487" i="22"/>
  <c r="K487" i="22"/>
  <c r="H487" i="22"/>
  <c r="N1935" i="22"/>
  <c r="K1935" i="22"/>
  <c r="H1935" i="22"/>
  <c r="N529" i="22"/>
  <c r="K529" i="22"/>
  <c r="H529" i="22"/>
  <c r="N194" i="22"/>
  <c r="K194" i="22"/>
  <c r="H194" i="22"/>
  <c r="N1450" i="22"/>
  <c r="K1450" i="22"/>
  <c r="H1450" i="22"/>
  <c r="N660" i="22"/>
  <c r="K660" i="22"/>
  <c r="H660" i="22"/>
  <c r="N2305" i="22"/>
  <c r="K2305" i="22"/>
  <c r="H2305" i="22"/>
  <c r="N1543" i="22"/>
  <c r="K1543" i="22"/>
  <c r="H1543" i="22"/>
  <c r="N1811" i="22"/>
  <c r="K1811" i="22"/>
  <c r="H1811" i="22"/>
  <c r="N506" i="22"/>
  <c r="K506" i="22"/>
  <c r="H506" i="22"/>
  <c r="K1451" i="22"/>
  <c r="H1451" i="22"/>
  <c r="N1451" i="22"/>
  <c r="K703" i="22"/>
  <c r="N703" i="22"/>
  <c r="H703" i="22"/>
  <c r="K922" i="22"/>
  <c r="N922" i="22"/>
  <c r="H922" i="22"/>
  <c r="N49" i="22"/>
  <c r="K49" i="22"/>
  <c r="H49" i="22"/>
  <c r="N2200" i="22"/>
  <c r="K2200" i="22"/>
  <c r="H2200" i="22"/>
  <c r="N1852" i="22"/>
  <c r="K1852" i="22"/>
  <c r="H1852" i="22"/>
  <c r="K82" i="22"/>
  <c r="N82" i="22"/>
  <c r="H82" i="22"/>
  <c r="N1130" i="22"/>
  <c r="K1130" i="22"/>
  <c r="H1130" i="22"/>
  <c r="N2254" i="22"/>
  <c r="K2254" i="22"/>
  <c r="H2254" i="22"/>
  <c r="N2228" i="22"/>
  <c r="K2228" i="22"/>
  <c r="H2228" i="22"/>
  <c r="N709" i="22"/>
  <c r="K709" i="22"/>
  <c r="H709" i="22"/>
  <c r="N1540" i="22"/>
  <c r="K1540" i="22"/>
  <c r="H1540" i="22"/>
  <c r="N747" i="22"/>
  <c r="K747" i="22"/>
  <c r="H747" i="22"/>
  <c r="N1876" i="22"/>
  <c r="K1876" i="22"/>
  <c r="H1876" i="22"/>
  <c r="N1575" i="22"/>
  <c r="K1575" i="22"/>
  <c r="H1575" i="22"/>
  <c r="N1251" i="22"/>
  <c r="K1251" i="22"/>
  <c r="H1251" i="22"/>
  <c r="N522" i="22"/>
  <c r="K522" i="22"/>
  <c r="H522" i="22"/>
  <c r="K2262" i="22"/>
  <c r="N2262" i="22"/>
  <c r="H2262" i="22"/>
  <c r="N1344" i="22"/>
  <c r="K1344" i="22"/>
  <c r="H1344" i="22"/>
  <c r="N1555" i="22"/>
  <c r="K1555" i="22"/>
  <c r="H1555" i="22"/>
  <c r="N1759" i="22"/>
  <c r="K1759" i="22"/>
  <c r="H1759" i="22"/>
  <c r="H1001" i="22"/>
  <c r="K406" i="22"/>
  <c r="N406" i="22"/>
  <c r="H406" i="22"/>
  <c r="N141" i="22"/>
  <c r="K141" i="22"/>
  <c r="H141" i="22"/>
  <c r="K2179" i="22"/>
  <c r="N2179" i="22"/>
  <c r="H2179" i="22"/>
  <c r="K1084" i="22"/>
  <c r="H1084" i="22"/>
  <c r="N1084" i="22"/>
  <c r="N942" i="22"/>
  <c r="K942" i="22"/>
  <c r="H942" i="22"/>
  <c r="N1765" i="22"/>
  <c r="K1765" i="22"/>
  <c r="H1765" i="22"/>
  <c r="N1784" i="22"/>
  <c r="K1784" i="22"/>
  <c r="H1784" i="22"/>
  <c r="N1417" i="22"/>
  <c r="K1417" i="22"/>
  <c r="H1417" i="22"/>
  <c r="N998" i="22"/>
  <c r="K998" i="22"/>
  <c r="H998" i="22"/>
  <c r="N247" i="22"/>
  <c r="K247" i="22"/>
  <c r="H247" i="22"/>
  <c r="N959" i="22"/>
  <c r="K959" i="22"/>
  <c r="H959" i="22"/>
  <c r="N700" i="22"/>
  <c r="K700" i="22"/>
  <c r="H700" i="22"/>
  <c r="N1131" i="22"/>
  <c r="K1131" i="22"/>
  <c r="N1626" i="22"/>
  <c r="K1626" i="22"/>
  <c r="H1626" i="22"/>
  <c r="N1769" i="22"/>
  <c r="K1769" i="22"/>
  <c r="H1769" i="22"/>
  <c r="N2127" i="22"/>
  <c r="K2127" i="22"/>
  <c r="N1327" i="22"/>
  <c r="K1327" i="22"/>
  <c r="H1327" i="22"/>
  <c r="N99" i="22"/>
  <c r="K99" i="22"/>
  <c r="H99" i="22"/>
  <c r="N1145" i="22"/>
  <c r="K1145" i="22"/>
  <c r="H1145" i="22"/>
  <c r="N1008" i="22"/>
  <c r="K1008" i="22"/>
  <c r="H1008" i="22"/>
  <c r="K268" i="22"/>
  <c r="N268" i="22"/>
  <c r="H268" i="22"/>
  <c r="N149" i="22"/>
  <c r="K149" i="22"/>
  <c r="H149" i="22"/>
  <c r="N1335" i="22"/>
  <c r="K1335" i="22"/>
  <c r="H1335" i="22"/>
  <c r="K1153" i="22"/>
  <c r="N1153" i="22"/>
  <c r="H1153" i="22"/>
  <c r="N449" i="22"/>
  <c r="K449" i="22"/>
  <c r="H449" i="22"/>
  <c r="N1225" i="22"/>
  <c r="K1225" i="22"/>
  <c r="H1225" i="22"/>
  <c r="N1673" i="22"/>
  <c r="K1673" i="22"/>
  <c r="H1673" i="22"/>
  <c r="N179" i="22"/>
  <c r="K179" i="22"/>
  <c r="H179" i="22"/>
  <c r="N625" i="22"/>
  <c r="K625" i="22"/>
  <c r="H625" i="22"/>
  <c r="K1221" i="22"/>
  <c r="N1221" i="22"/>
  <c r="H1221" i="22"/>
  <c r="N26" i="22"/>
  <c r="K26" i="22"/>
  <c r="H26" i="22"/>
  <c r="N2234" i="22"/>
  <c r="K2234" i="22"/>
  <c r="K1831" i="22"/>
  <c r="N1831" i="22"/>
  <c r="H1831" i="22"/>
  <c r="K553" i="22"/>
  <c r="N553" i="22"/>
  <c r="H553" i="22"/>
  <c r="K2151" i="22"/>
  <c r="N2151" i="22"/>
  <c r="H2151" i="22"/>
  <c r="K973" i="22"/>
  <c r="N973" i="22"/>
  <c r="H973" i="22"/>
  <c r="N1509" i="22"/>
  <c r="K1509" i="22"/>
  <c r="H1509" i="22"/>
  <c r="N1519" i="22"/>
  <c r="K1519" i="22"/>
  <c r="H1519" i="22"/>
  <c r="N1022" i="22"/>
  <c r="K1022" i="22"/>
  <c r="H1022" i="22"/>
  <c r="N792" i="22"/>
  <c r="K792" i="22"/>
  <c r="H792" i="22"/>
  <c r="N526" i="22"/>
  <c r="K526" i="22"/>
  <c r="H526" i="22"/>
  <c r="K2092" i="22"/>
  <c r="H2092" i="22"/>
  <c r="N2092" i="22"/>
  <c r="N1102" i="22"/>
  <c r="K1102" i="22"/>
  <c r="H1102" i="22"/>
  <c r="K869" i="22"/>
  <c r="H869" i="22"/>
  <c r="N869" i="22"/>
  <c r="K503" i="22"/>
  <c r="H503" i="22"/>
  <c r="N503" i="22"/>
  <c r="N1487" i="22"/>
  <c r="K1487" i="22"/>
  <c r="H1487" i="22"/>
  <c r="N2152" i="22"/>
  <c r="K2152" i="22"/>
  <c r="H2152" i="22"/>
  <c r="N513" i="22"/>
  <c r="K513" i="22"/>
  <c r="H513" i="22"/>
  <c r="K32" i="22"/>
  <c r="N32" i="22"/>
  <c r="H32" i="22"/>
  <c r="N1401" i="22"/>
  <c r="K1401" i="22"/>
  <c r="H1401" i="22"/>
  <c r="N1472" i="22"/>
  <c r="K1472" i="22"/>
  <c r="H1472" i="22"/>
  <c r="K2049" i="22"/>
  <c r="N2049" i="22"/>
  <c r="H2049" i="22"/>
  <c r="N627" i="22"/>
  <c r="K627" i="22"/>
  <c r="H627" i="22"/>
  <c r="N984" i="22"/>
  <c r="K984" i="22"/>
  <c r="H984" i="22"/>
  <c r="N369" i="22"/>
  <c r="K369" i="22"/>
  <c r="H369" i="22"/>
  <c r="K217" i="22"/>
  <c r="N217" i="22"/>
  <c r="H217" i="22"/>
  <c r="K1294" i="22"/>
  <c r="H1294" i="22"/>
  <c r="N1294" i="22"/>
  <c r="K305" i="22"/>
  <c r="N305" i="22"/>
  <c r="H305" i="22"/>
  <c r="K728" i="22"/>
  <c r="N728" i="22"/>
  <c r="H728" i="22"/>
  <c r="N939" i="22"/>
  <c r="K939" i="22"/>
  <c r="H939" i="22"/>
  <c r="K105" i="22"/>
  <c r="N105" i="22"/>
  <c r="H105" i="22"/>
  <c r="N1964" i="22"/>
  <c r="K1964" i="22"/>
  <c r="H1964" i="22"/>
  <c r="N835" i="22"/>
  <c r="K835" i="22"/>
  <c r="H835" i="22"/>
  <c r="N83" i="22"/>
  <c r="K83" i="22"/>
  <c r="H83" i="22"/>
  <c r="K1309" i="22"/>
  <c r="N1309" i="22"/>
  <c r="H1309" i="22"/>
  <c r="N1510" i="22"/>
  <c r="K1510" i="22"/>
  <c r="H1510" i="22"/>
  <c r="N76" i="22"/>
  <c r="K76" i="22"/>
  <c r="H76" i="22"/>
  <c r="N1816" i="22"/>
  <c r="K1816" i="22"/>
  <c r="H1816" i="22"/>
  <c r="N1158" i="22"/>
  <c r="K1158" i="22"/>
  <c r="H1158" i="22"/>
  <c r="N964" i="22"/>
  <c r="K964" i="22"/>
  <c r="H964" i="22"/>
  <c r="N1749" i="22"/>
  <c r="K1749" i="22"/>
  <c r="H1749" i="22"/>
  <c r="N863" i="22"/>
  <c r="K863" i="22"/>
  <c r="H863" i="22"/>
  <c r="N512" i="22"/>
  <c r="K512" i="22"/>
  <c r="H512" i="22"/>
  <c r="N615" i="22"/>
  <c r="K615" i="22"/>
  <c r="H615" i="22"/>
  <c r="N359" i="22"/>
  <c r="K359" i="22"/>
  <c r="H359" i="22"/>
  <c r="N1214" i="22"/>
  <c r="K1214" i="22"/>
  <c r="H1214" i="22"/>
  <c r="K325" i="22"/>
  <c r="N325" i="22"/>
  <c r="H325" i="22"/>
  <c r="N2287" i="22"/>
  <c r="K2287" i="22"/>
  <c r="H2287" i="22"/>
  <c r="N108" i="22"/>
  <c r="K108" i="22"/>
  <c r="H108" i="22"/>
  <c r="K1936" i="22"/>
  <c r="N1936" i="22"/>
  <c r="H1936" i="22"/>
  <c r="K1717" i="22"/>
  <c r="N1717" i="22"/>
  <c r="H1717" i="22"/>
  <c r="N249" i="22"/>
  <c r="K249" i="22"/>
  <c r="H249" i="22"/>
  <c r="N1437" i="22"/>
  <c r="K1437" i="22"/>
  <c r="H1437" i="22"/>
  <c r="N1388" i="22"/>
  <c r="K1388" i="22"/>
  <c r="H1388" i="22"/>
  <c r="N1293" i="22"/>
  <c r="K1293" i="22"/>
  <c r="H1293" i="22"/>
  <c r="N368" i="22"/>
  <c r="K368" i="22"/>
  <c r="H368" i="22"/>
  <c r="N356" i="22"/>
  <c r="K356" i="22"/>
  <c r="H356" i="22"/>
  <c r="N2185" i="22"/>
  <c r="K2185" i="22"/>
  <c r="H2185" i="22"/>
  <c r="N1789" i="22"/>
  <c r="K1789" i="22"/>
  <c r="H1789" i="22"/>
  <c r="N1766" i="22"/>
  <c r="K1766" i="22"/>
  <c r="H1766" i="22"/>
  <c r="K1027" i="22"/>
  <c r="N1027" i="22"/>
  <c r="H1027" i="22"/>
  <c r="N808" i="22"/>
  <c r="K808" i="22"/>
  <c r="H808" i="22"/>
  <c r="N176" i="22"/>
  <c r="K176" i="22"/>
  <c r="H176" i="22"/>
  <c r="N630" i="22"/>
  <c r="K630" i="22"/>
  <c r="H630" i="22"/>
  <c r="K1190" i="22"/>
  <c r="N1190" i="22"/>
  <c r="H1190" i="22"/>
  <c r="N1299" i="22"/>
  <c r="K1299" i="22"/>
  <c r="H1299" i="22"/>
  <c r="K1117" i="22"/>
  <c r="N1117" i="22"/>
  <c r="H1117" i="22"/>
  <c r="N707" i="22"/>
  <c r="K707" i="22"/>
  <c r="H707" i="22"/>
  <c r="N133" i="22"/>
  <c r="K133" i="22"/>
  <c r="H133" i="22"/>
  <c r="N1260" i="22"/>
  <c r="K1260" i="22"/>
  <c r="H1260" i="22"/>
  <c r="K899" i="22"/>
  <c r="N899" i="22"/>
  <c r="H899" i="22"/>
  <c r="N143" i="22"/>
  <c r="K143" i="22"/>
  <c r="H143" i="22"/>
  <c r="N2101" i="22"/>
  <c r="K2101" i="22"/>
  <c r="H2101" i="22"/>
  <c r="N1891" i="22"/>
  <c r="K1891" i="22"/>
  <c r="H1891" i="22"/>
  <c r="N498" i="22"/>
  <c r="K498" i="22"/>
  <c r="H498" i="22"/>
  <c r="N2026" i="22"/>
  <c r="K2026" i="22"/>
  <c r="H2026" i="22"/>
  <c r="N595" i="22"/>
  <c r="K595" i="22"/>
  <c r="H595" i="22"/>
  <c r="N57" i="22"/>
  <c r="K57" i="22"/>
  <c r="H57" i="22"/>
  <c r="K653" i="22"/>
  <c r="N653" i="22"/>
  <c r="H653" i="22"/>
  <c r="N2044" i="22"/>
  <c r="K2044" i="22"/>
  <c r="H2044" i="22"/>
  <c r="K2030" i="22"/>
  <c r="N2030" i="22"/>
  <c r="H2030" i="22"/>
  <c r="N629" i="22"/>
  <c r="K629" i="22"/>
  <c r="H629" i="22"/>
  <c r="N101" i="22"/>
  <c r="K101" i="22"/>
  <c r="H101" i="22"/>
  <c r="N663" i="22"/>
  <c r="K663" i="22"/>
  <c r="H663" i="22"/>
  <c r="N79" i="22"/>
  <c r="K79" i="22"/>
  <c r="H79" i="22"/>
  <c r="K1418" i="22"/>
  <c r="N1418" i="22"/>
  <c r="H1418" i="22"/>
  <c r="N1889" i="22"/>
  <c r="K1889" i="22"/>
  <c r="H1889" i="22"/>
  <c r="N678" i="22"/>
  <c r="K678" i="22"/>
  <c r="H678" i="22"/>
  <c r="N832" i="22"/>
  <c r="K832" i="22"/>
  <c r="H832" i="22"/>
  <c r="K223" i="22"/>
  <c r="N223" i="22"/>
  <c r="H223" i="22"/>
  <c r="N2315" i="22"/>
  <c r="K2315" i="22"/>
  <c r="H2315" i="22"/>
  <c r="N1773" i="22"/>
  <c r="K1773" i="22"/>
  <c r="H1773" i="22"/>
  <c r="N2032" i="22"/>
  <c r="K2032" i="22"/>
  <c r="H2032" i="22"/>
  <c r="K2098" i="22"/>
  <c r="N2098" i="22"/>
  <c r="H2098" i="22"/>
  <c r="N2017" i="22"/>
  <c r="K2017" i="22"/>
  <c r="H2017" i="22"/>
  <c r="N710" i="22"/>
  <c r="K710" i="22"/>
  <c r="H710" i="22"/>
  <c r="K2178" i="22"/>
  <c r="N2178" i="22"/>
  <c r="H2178" i="22"/>
  <c r="N1012" i="22"/>
  <c r="K1012" i="22"/>
  <c r="H1012" i="22"/>
  <c r="N722" i="22"/>
  <c r="K722" i="22"/>
  <c r="H722" i="22"/>
  <c r="N671" i="22"/>
  <c r="K671" i="22"/>
  <c r="H671" i="22"/>
  <c r="K1279" i="22"/>
  <c r="N1279" i="22"/>
  <c r="H1279" i="22"/>
  <c r="N1404" i="22"/>
  <c r="K1404" i="22"/>
  <c r="H1404" i="22"/>
  <c r="N1631" i="22"/>
  <c r="K1631" i="22"/>
  <c r="H1631" i="22"/>
  <c r="K253" i="22"/>
  <c r="N253" i="22"/>
  <c r="H253" i="22"/>
  <c r="N1802" i="22"/>
  <c r="K1802" i="22"/>
  <c r="H1802" i="22"/>
  <c r="N806" i="22"/>
  <c r="K806" i="22"/>
  <c r="H806" i="22"/>
  <c r="K202" i="22"/>
  <c r="N202" i="22"/>
  <c r="H202" i="22"/>
  <c r="N2245" i="22"/>
  <c r="K2245" i="22"/>
  <c r="N905" i="22"/>
  <c r="K905" i="22"/>
  <c r="H905" i="22"/>
  <c r="N200" i="22"/>
  <c r="K200" i="22"/>
  <c r="H200" i="22"/>
  <c r="N1756" i="22"/>
  <c r="K1756" i="22"/>
  <c r="H1756" i="22"/>
  <c r="K2271" i="22"/>
  <c r="N2271" i="22"/>
  <c r="H2271" i="22"/>
  <c r="N447" i="22"/>
  <c r="K447" i="22"/>
  <c r="H447" i="22"/>
  <c r="N908" i="22"/>
  <c r="K908" i="22"/>
  <c r="H908" i="22"/>
  <c r="N1844" i="22"/>
  <c r="K1844" i="22"/>
  <c r="H1844" i="22"/>
  <c r="K2052" i="22"/>
  <c r="N2052" i="22"/>
  <c r="H2052" i="22"/>
  <c r="N753" i="22"/>
  <c r="K753" i="22"/>
  <c r="H753" i="22"/>
  <c r="N282" i="22"/>
  <c r="K282" i="22"/>
  <c r="H282" i="22"/>
  <c r="K568" i="22"/>
  <c r="H568" i="22"/>
  <c r="N568" i="22"/>
  <c r="N2068" i="22"/>
  <c r="K2068" i="22"/>
  <c r="H2068" i="22"/>
  <c r="N1116" i="22"/>
  <c r="K1116" i="22"/>
  <c r="H1116" i="22"/>
  <c r="N636" i="22"/>
  <c r="K636" i="22"/>
  <c r="H636" i="22"/>
  <c r="N944" i="22"/>
  <c r="K944" i="22"/>
  <c r="H944" i="22"/>
  <c r="N846" i="22"/>
  <c r="K846" i="22"/>
  <c r="H846" i="22"/>
  <c r="K221" i="22"/>
  <c r="N221" i="22"/>
  <c r="H221" i="22"/>
  <c r="N2132" i="22"/>
  <c r="K2132" i="22"/>
  <c r="H2132" i="22"/>
  <c r="K453" i="22"/>
  <c r="N453" i="22"/>
  <c r="H453" i="22"/>
  <c r="N1731" i="22"/>
  <c r="K1731" i="22"/>
  <c r="H1731" i="22"/>
  <c r="N248" i="22"/>
  <c r="K248" i="22"/>
  <c r="H248" i="22"/>
  <c r="N1794" i="22"/>
  <c r="K1794" i="22"/>
  <c r="H1794" i="22"/>
  <c r="N1055" i="22"/>
  <c r="K1055" i="22"/>
  <c r="H1055" i="22"/>
  <c r="N1608" i="22"/>
  <c r="K1608" i="22"/>
  <c r="H1608" i="22"/>
  <c r="N2012" i="22"/>
  <c r="K2012" i="22"/>
  <c r="N1916" i="22"/>
  <c r="K1916" i="22"/>
  <c r="H1916" i="22"/>
  <c r="N837" i="22"/>
  <c r="K837" i="22"/>
  <c r="H837" i="22"/>
  <c r="N330" i="22"/>
  <c r="K330" i="22"/>
  <c r="H330" i="22"/>
  <c r="N2163" i="22"/>
  <c r="K2163" i="22"/>
  <c r="H2163" i="22"/>
  <c r="N1110" i="22"/>
  <c r="K1110" i="22"/>
  <c r="H1110" i="22"/>
  <c r="N1903" i="22"/>
  <c r="K1903" i="22"/>
  <c r="H1903" i="22"/>
  <c r="N1729" i="22"/>
  <c r="K1729" i="22"/>
  <c r="H1729" i="22"/>
  <c r="N1462" i="22"/>
  <c r="K1462" i="22"/>
  <c r="H1462" i="22"/>
  <c r="N752" i="22"/>
  <c r="K752" i="22"/>
  <c r="H752" i="22"/>
  <c r="N1393" i="22"/>
  <c r="K1393" i="22"/>
  <c r="H1393" i="22"/>
  <c r="N714" i="22"/>
  <c r="K714" i="22"/>
  <c r="H714" i="22"/>
  <c r="N1691" i="22"/>
  <c r="K1691" i="22"/>
  <c r="H1691" i="22"/>
  <c r="N1840" i="22"/>
  <c r="K1840" i="22"/>
  <c r="H1840" i="22"/>
  <c r="N1427" i="22"/>
  <c r="K1427" i="22"/>
  <c r="H1427" i="22"/>
  <c r="N2204" i="22"/>
  <c r="K2204" i="22"/>
  <c r="H2204" i="22"/>
  <c r="N717" i="22"/>
  <c r="K717" i="22"/>
  <c r="H717" i="22"/>
  <c r="N1984" i="22"/>
  <c r="K1984" i="22"/>
  <c r="H1984" i="22"/>
  <c r="N69" i="22"/>
  <c r="K69" i="22"/>
  <c r="H69" i="22"/>
  <c r="N563" i="22"/>
  <c r="K563" i="22"/>
  <c r="H563" i="22"/>
  <c r="N63" i="22"/>
  <c r="K63" i="22"/>
  <c r="H63" i="22"/>
  <c r="N2270" i="22"/>
  <c r="K2270" i="22"/>
  <c r="H2270" i="22"/>
  <c r="N639" i="22"/>
  <c r="K639" i="22"/>
  <c r="H639" i="22"/>
  <c r="N1263" i="22"/>
  <c r="K1263" i="22"/>
  <c r="H1263" i="22"/>
  <c r="N1533" i="22"/>
  <c r="K1533" i="22"/>
  <c r="H1533" i="22"/>
  <c r="N923" i="22"/>
  <c r="K923" i="22"/>
  <c r="H923" i="22"/>
  <c r="N441" i="22"/>
  <c r="K441" i="22"/>
  <c r="H441" i="22"/>
  <c r="N749" i="22"/>
  <c r="K749" i="22"/>
  <c r="H749" i="22"/>
  <c r="N129" i="22"/>
  <c r="K129" i="22"/>
  <c r="H129" i="22"/>
  <c r="N373" i="22"/>
  <c r="K373" i="22"/>
  <c r="H373" i="22"/>
  <c r="K1959" i="22"/>
  <c r="N1959" i="22"/>
  <c r="H1959" i="22"/>
  <c r="N1944" i="22"/>
  <c r="K1944" i="22"/>
  <c r="H1944" i="22"/>
  <c r="K1351" i="22"/>
  <c r="N1351" i="22"/>
  <c r="H1351" i="22"/>
  <c r="N1692" i="22"/>
  <c r="K1692" i="22"/>
  <c r="H1692" i="22"/>
  <c r="N1965" i="22"/>
  <c r="K1965" i="22"/>
  <c r="H1965" i="22"/>
  <c r="N21" i="22"/>
  <c r="K21" i="22"/>
  <c r="H21" i="22"/>
  <c r="K302" i="22"/>
  <c r="N302" i="22"/>
  <c r="H302" i="22"/>
  <c r="N1781" i="22"/>
  <c r="K1781" i="22"/>
  <c r="H1781" i="22"/>
  <c r="N292" i="22"/>
  <c r="K292" i="22"/>
  <c r="H292" i="22"/>
  <c r="N1288" i="22"/>
  <c r="K1288" i="22"/>
  <c r="H1288" i="22"/>
  <c r="K1607" i="22"/>
  <c r="N1607" i="22"/>
  <c r="H1607" i="22"/>
  <c r="N2143" i="22"/>
  <c r="K2143" i="22"/>
  <c r="H2143" i="22"/>
  <c r="N1478" i="22"/>
  <c r="K1478" i="22"/>
  <c r="H1478" i="22"/>
  <c r="N1278" i="22"/>
  <c r="K1278" i="22"/>
  <c r="H1278" i="22"/>
  <c r="N317" i="22"/>
  <c r="K317" i="22"/>
  <c r="H317" i="22"/>
  <c r="N787" i="22"/>
  <c r="K787" i="22"/>
  <c r="H787" i="22"/>
  <c r="N1890" i="22"/>
  <c r="K1890" i="22"/>
  <c r="H1890" i="22"/>
  <c r="K991" i="22"/>
  <c r="N991" i="22"/>
  <c r="H991" i="22"/>
  <c r="K1387" i="22"/>
  <c r="N1387" i="22"/>
  <c r="H1387" i="22"/>
  <c r="N1063" i="22"/>
  <c r="K1063" i="22"/>
  <c r="H1063" i="22"/>
  <c r="K1007" i="22"/>
  <c r="N1007" i="22"/>
  <c r="H1007" i="22"/>
  <c r="N1049" i="22"/>
  <c r="K1049" i="22"/>
  <c r="H1049" i="22"/>
  <c r="N1790" i="22"/>
  <c r="K1790" i="22"/>
  <c r="H1790" i="22"/>
  <c r="N948" i="22"/>
  <c r="K948" i="22"/>
  <c r="H948" i="22"/>
  <c r="N1101" i="22"/>
  <c r="K1101" i="22"/>
  <c r="H1101" i="22"/>
  <c r="N2019" i="22"/>
  <c r="K2019" i="22"/>
  <c r="H2019" i="22"/>
  <c r="N2059" i="22"/>
  <c r="K2059" i="22"/>
  <c r="H2059" i="22"/>
  <c r="N2006" i="22"/>
  <c r="K2006" i="22"/>
  <c r="H2006" i="22"/>
  <c r="N1108" i="22"/>
  <c r="K1108" i="22"/>
  <c r="H1108" i="22"/>
  <c r="H1131" i="22"/>
  <c r="H182" i="22"/>
  <c r="H2012" i="22"/>
  <c r="H2245" i="22"/>
  <c r="H2296" i="22"/>
  <c r="N1078" i="22"/>
  <c r="K1078" i="22"/>
  <c r="H1078" i="22"/>
  <c r="N2164" i="22"/>
  <c r="K2164" i="22"/>
  <c r="H2164" i="22"/>
  <c r="N873" i="22"/>
  <c r="K873" i="22"/>
  <c r="H873" i="22"/>
  <c r="N225" i="22"/>
  <c r="K225" i="22"/>
  <c r="H225" i="22"/>
  <c r="K1887" i="22"/>
  <c r="N1887" i="22"/>
  <c r="H1887" i="22"/>
  <c r="N1136" i="22"/>
  <c r="K1136" i="22"/>
  <c r="H1136" i="22"/>
  <c r="N976" i="22"/>
  <c r="K976" i="22"/>
  <c r="H976" i="22"/>
  <c r="N397" i="22"/>
  <c r="K397" i="22"/>
  <c r="H397" i="22"/>
  <c r="K801" i="22"/>
  <c r="N801" i="22"/>
  <c r="H801" i="22"/>
  <c r="N685" i="22"/>
  <c r="K685" i="22"/>
  <c r="H685" i="22"/>
  <c r="K1937" i="22"/>
  <c r="N1937" i="22"/>
  <c r="H1937" i="22"/>
  <c r="K1264" i="22"/>
  <c r="N1264" i="22"/>
  <c r="H1264" i="22"/>
  <c r="N1226" i="22"/>
  <c r="K1226" i="22"/>
  <c r="H1226" i="22"/>
  <c r="N534" i="22"/>
  <c r="K534" i="22"/>
  <c r="H534" i="22"/>
  <c r="N1669" i="22"/>
  <c r="K1669" i="22"/>
  <c r="H1669" i="22"/>
  <c r="N1537" i="22"/>
  <c r="K1537" i="22"/>
  <c r="H1537" i="22"/>
  <c r="K1945" i="22"/>
  <c r="N1945" i="22"/>
  <c r="H1945" i="22"/>
  <c r="N347" i="22"/>
  <c r="K347" i="22"/>
  <c r="H347" i="22"/>
  <c r="K1020" i="22"/>
  <c r="N1020" i="22"/>
  <c r="H1020" i="22"/>
  <c r="N1547" i="22"/>
  <c r="K1547" i="22"/>
  <c r="H1547" i="22"/>
  <c r="N378" i="22"/>
  <c r="K378" i="22"/>
  <c r="H378" i="22"/>
  <c r="N2150" i="22"/>
  <c r="K2150" i="22"/>
  <c r="H2150" i="22"/>
  <c r="K8" i="22"/>
  <c r="H8" i="22"/>
  <c r="N8" i="22"/>
  <c r="N1718" i="22"/>
  <c r="K1718" i="22"/>
  <c r="N201" i="22"/>
  <c r="K201" i="22"/>
  <c r="H201" i="22"/>
  <c r="N55" i="22"/>
  <c r="K55" i="22"/>
  <c r="H55" i="22"/>
  <c r="N144" i="22"/>
  <c r="K144" i="22"/>
  <c r="H144" i="22"/>
  <c r="N1262" i="22"/>
  <c r="K1262" i="22"/>
  <c r="H1262" i="22"/>
  <c r="N975" i="22"/>
  <c r="K975" i="22"/>
  <c r="H975" i="22"/>
  <c r="N1878" i="22"/>
  <c r="K1878" i="22"/>
  <c r="H1878" i="22"/>
  <c r="N1806" i="22"/>
  <c r="K1806" i="22"/>
  <c r="H1806" i="22"/>
  <c r="N1893" i="22"/>
  <c r="K1893" i="22"/>
  <c r="H1893" i="22"/>
  <c r="N177" i="22"/>
  <c r="K177" i="22"/>
  <c r="H177" i="22"/>
  <c r="N572" i="22"/>
  <c r="K572" i="22"/>
  <c r="H572" i="22"/>
  <c r="N1782" i="22"/>
  <c r="K1782" i="22"/>
  <c r="H1782" i="22"/>
  <c r="K2176" i="22"/>
  <c r="N2176" i="22"/>
  <c r="H2176" i="22"/>
  <c r="N2084" i="22"/>
  <c r="K2084" i="22"/>
  <c r="H2084" i="22"/>
  <c r="K1250" i="22"/>
  <c r="N1250" i="22"/>
  <c r="H1250" i="22"/>
  <c r="K1397" i="22"/>
  <c r="N1397" i="22"/>
  <c r="H1397" i="22"/>
  <c r="K1929" i="22"/>
  <c r="N1929" i="22"/>
  <c r="H1929" i="22"/>
  <c r="N497" i="22"/>
  <c r="K497" i="22"/>
  <c r="K623" i="22"/>
  <c r="N623" i="22"/>
  <c r="H623" i="22"/>
  <c r="N782" i="22"/>
  <c r="K782" i="22"/>
  <c r="H782" i="22"/>
  <c r="N220" i="22"/>
  <c r="K220" i="22"/>
  <c r="H220" i="22"/>
  <c r="N584" i="22"/>
  <c r="K584" i="22"/>
  <c r="H584" i="22"/>
  <c r="K607" i="22"/>
  <c r="N607" i="22"/>
  <c r="H607" i="22"/>
  <c r="K637" i="22"/>
  <c r="N637" i="22"/>
  <c r="H637" i="22"/>
  <c r="N68" i="22"/>
  <c r="K68" i="22"/>
  <c r="H68" i="22"/>
  <c r="N78" i="22"/>
  <c r="K78" i="22"/>
  <c r="H78" i="22"/>
  <c r="N1170" i="22"/>
  <c r="K1170" i="22"/>
  <c r="H1170" i="22"/>
  <c r="K1850" i="22"/>
  <c r="N1850" i="22"/>
  <c r="H1850" i="22"/>
  <c r="N1408" i="22"/>
  <c r="K1408" i="22"/>
  <c r="H1408" i="22"/>
  <c r="N1215" i="22"/>
  <c r="K1215" i="22"/>
  <c r="H1215" i="22"/>
  <c r="N1297" i="22"/>
  <c r="K1297" i="22"/>
  <c r="H1297" i="22"/>
  <c r="N1169" i="22"/>
  <c r="K1169" i="22"/>
  <c r="H1169" i="22"/>
  <c r="K1160" i="22"/>
  <c r="N1160" i="22"/>
  <c r="H1160" i="22"/>
  <c r="N2159" i="22"/>
  <c r="K2159" i="22"/>
  <c r="H2159" i="22"/>
  <c r="K448" i="22"/>
  <c r="N448" i="22"/>
  <c r="H448" i="22"/>
  <c r="N1495" i="22"/>
  <c r="K1495" i="22"/>
  <c r="H1495" i="22"/>
  <c r="N263" i="22"/>
  <c r="K263" i="22"/>
  <c r="K27" i="22"/>
  <c r="N27" i="22"/>
  <c r="H27" i="22"/>
  <c r="N313" i="22"/>
  <c r="K313" i="22"/>
  <c r="H313" i="22"/>
  <c r="N1760" i="22"/>
  <c r="K1760" i="22"/>
  <c r="H1760" i="22"/>
  <c r="N1553" i="22"/>
  <c r="K1553" i="22"/>
  <c r="H1553" i="22"/>
  <c r="N605" i="22"/>
  <c r="K605" i="22"/>
  <c r="H605" i="22"/>
  <c r="N474" i="22"/>
  <c r="K474" i="22"/>
  <c r="H474" i="22"/>
  <c r="K519" i="22"/>
  <c r="N519" i="22"/>
  <c r="N769" i="22"/>
  <c r="K769" i="22"/>
  <c r="H769" i="22"/>
  <c r="N429" i="22"/>
  <c r="K429" i="22"/>
  <c r="H429" i="22"/>
  <c r="N1296" i="22"/>
  <c r="K1296" i="22"/>
  <c r="H1296" i="22"/>
  <c r="K408" i="22"/>
  <c r="H408" i="22"/>
  <c r="N408" i="22"/>
  <c r="N1846" i="22"/>
  <c r="K1846" i="22"/>
  <c r="H1846" i="22"/>
  <c r="N616" i="22"/>
  <c r="K616" i="22"/>
  <c r="H616" i="22"/>
  <c r="N1162" i="22"/>
  <c r="K1162" i="22"/>
  <c r="H1162" i="22"/>
  <c r="K1768" i="22"/>
  <c r="N1768" i="22"/>
  <c r="H1768" i="22"/>
  <c r="K14" i="22"/>
  <c r="N14" i="22"/>
  <c r="H14" i="22"/>
  <c r="N28" i="22"/>
  <c r="K28" i="22"/>
  <c r="H28" i="22"/>
  <c r="K54" i="22"/>
  <c r="H54" i="22"/>
  <c r="N54" i="22"/>
  <c r="K2102" i="22"/>
  <c r="N2102" i="22"/>
  <c r="H2102" i="22"/>
  <c r="K1641" i="22"/>
  <c r="H1641" i="22"/>
  <c r="N1641" i="22"/>
  <c r="N1191" i="22"/>
  <c r="K1191" i="22"/>
  <c r="H1191" i="22"/>
  <c r="N374" i="22"/>
  <c r="K374" i="22"/>
  <c r="H374" i="22"/>
  <c r="K1932" i="22"/>
  <c r="H1932" i="22"/>
  <c r="N1932" i="22"/>
  <c r="N2126" i="22"/>
  <c r="K2126" i="22"/>
  <c r="H2126" i="22"/>
  <c r="K2233" i="22"/>
  <c r="N2233" i="22"/>
  <c r="H2233" i="22"/>
  <c r="N1764" i="22"/>
  <c r="K1764" i="22"/>
  <c r="H1764" i="22"/>
  <c r="N1953" i="22"/>
  <c r="K1953" i="22"/>
  <c r="H1953" i="22"/>
  <c r="N1832" i="22"/>
  <c r="K1832" i="22"/>
  <c r="H1832" i="22"/>
  <c r="N606" i="22"/>
  <c r="K606" i="22"/>
  <c r="H606" i="22"/>
  <c r="K590" i="22"/>
  <c r="H590" i="22"/>
  <c r="N590" i="22"/>
  <c r="N187" i="22"/>
  <c r="K187" i="22"/>
  <c r="H187" i="22"/>
  <c r="N1571" i="22"/>
  <c r="K1571" i="22"/>
  <c r="H1571" i="22"/>
  <c r="N250" i="22"/>
  <c r="K250" i="22"/>
  <c r="H250" i="22"/>
  <c r="N504" i="22"/>
  <c r="K504" i="22"/>
  <c r="H504" i="22"/>
  <c r="N1810" i="22"/>
  <c r="K1810" i="22"/>
  <c r="H1810" i="22"/>
  <c r="N1473" i="22"/>
  <c r="K1473" i="22"/>
  <c r="H1473" i="22"/>
  <c r="N2022" i="22"/>
  <c r="K2022" i="22"/>
  <c r="H2022" i="22"/>
  <c r="N267" i="22"/>
  <c r="K267" i="22"/>
  <c r="H267" i="22"/>
  <c r="N838" i="22"/>
  <c r="K838" i="22"/>
  <c r="H838" i="22"/>
  <c r="N1927" i="22"/>
  <c r="K1927" i="22"/>
  <c r="H1927" i="22"/>
  <c r="N755" i="22"/>
  <c r="K755" i="22"/>
  <c r="H755" i="22"/>
  <c r="N932" i="22"/>
  <c r="K932" i="22"/>
  <c r="H932" i="22"/>
  <c r="N2144" i="22"/>
  <c r="K2144" i="22"/>
  <c r="H2144" i="22"/>
  <c r="N226" i="22"/>
  <c r="K226" i="22"/>
  <c r="H226" i="22"/>
  <c r="N1580" i="22"/>
  <c r="K1580" i="22"/>
  <c r="H1580" i="22"/>
  <c r="N90" i="22"/>
  <c r="K90" i="22"/>
  <c r="H90" i="22"/>
  <c r="K565" i="22"/>
  <c r="N565" i="22"/>
  <c r="H565" i="22"/>
  <c r="K1271" i="22"/>
  <c r="N1271" i="22"/>
  <c r="H1271" i="22"/>
  <c r="N257" i="22"/>
  <c r="K257" i="22"/>
  <c r="H257" i="22"/>
  <c r="N1733" i="22"/>
  <c r="K1733" i="22"/>
  <c r="H1733" i="22"/>
  <c r="K859" i="22"/>
  <c r="N859" i="22"/>
  <c r="H859" i="22"/>
  <c r="N1391" i="22"/>
  <c r="K1391" i="22"/>
  <c r="H1391" i="22"/>
  <c r="N1125" i="22"/>
  <c r="K1125" i="22"/>
  <c r="H1125" i="22"/>
  <c r="K696" i="22"/>
  <c r="N696" i="22"/>
  <c r="H696" i="22"/>
  <c r="N121" i="22"/>
  <c r="K121" i="22"/>
  <c r="H121" i="22"/>
  <c r="K1621" i="22"/>
  <c r="N1621" i="22"/>
  <c r="H1621" i="22"/>
  <c r="K865" i="22"/>
  <c r="N865" i="22"/>
  <c r="H865" i="22"/>
  <c r="N1496" i="22"/>
  <c r="K1496" i="22"/>
  <c r="K2248" i="22"/>
  <c r="N2248" i="22"/>
  <c r="H2248" i="22"/>
  <c r="N674" i="22"/>
  <c r="K674" i="22"/>
  <c r="H674" i="22"/>
  <c r="N952" i="22"/>
  <c r="K952" i="22"/>
  <c r="H952" i="22"/>
  <c r="N2184" i="22"/>
  <c r="K2184" i="22"/>
  <c r="H2184" i="22"/>
  <c r="N1787" i="22"/>
  <c r="K1787" i="22"/>
  <c r="H1787" i="22"/>
  <c r="N1456" i="22"/>
  <c r="K1456" i="22"/>
  <c r="H1456" i="22"/>
  <c r="N1004" i="22"/>
  <c r="K1004" i="22"/>
  <c r="H1004" i="22"/>
  <c r="N785" i="22"/>
  <c r="K785" i="22"/>
  <c r="H785" i="22"/>
  <c r="N2231" i="22"/>
  <c r="K2231" i="22"/>
  <c r="H2231" i="22"/>
  <c r="N1065" i="22"/>
  <c r="K1065" i="22"/>
  <c r="H1065" i="22"/>
  <c r="N1087" i="22"/>
  <c r="K1087" i="22"/>
  <c r="H1087" i="22"/>
  <c r="K1550" i="22"/>
  <c r="N1550" i="22"/>
  <c r="H1550" i="22"/>
  <c r="N2104" i="22"/>
  <c r="K2104" i="22"/>
  <c r="H2104" i="22"/>
  <c r="N997" i="22"/>
  <c r="K997" i="22"/>
  <c r="H997" i="22"/>
  <c r="K986" i="22"/>
  <c r="H986" i="22"/>
  <c r="N986" i="22"/>
  <c r="N860" i="22"/>
  <c r="K860" i="22"/>
  <c r="H860" i="22"/>
  <c r="N1949" i="22"/>
  <c r="K1949" i="22"/>
  <c r="H1949" i="22"/>
  <c r="N357" i="22"/>
  <c r="K357" i="22"/>
  <c r="H357" i="22"/>
  <c r="K2314" i="22"/>
  <c r="N2314" i="22"/>
  <c r="H2314" i="22"/>
  <c r="N2194" i="22"/>
  <c r="K2194" i="22"/>
  <c r="N891" i="22"/>
  <c r="K891" i="22"/>
  <c r="H891" i="22"/>
  <c r="N507" i="22"/>
  <c r="K507" i="22"/>
  <c r="H507" i="22"/>
  <c r="N110" i="22"/>
  <c r="K110" i="22"/>
  <c r="H110" i="22"/>
  <c r="N1696" i="22"/>
  <c r="K1696" i="22"/>
  <c r="H1696" i="22"/>
  <c r="N1064" i="22"/>
  <c r="K1064" i="22"/>
  <c r="H1064" i="22"/>
  <c r="K1542" i="22"/>
  <c r="N1542" i="22"/>
  <c r="H1542" i="22"/>
  <c r="K789" i="22"/>
  <c r="N789" i="22"/>
  <c r="H789" i="22"/>
  <c r="N802" i="22"/>
  <c r="K802" i="22"/>
  <c r="H802" i="22"/>
  <c r="N20" i="22"/>
  <c r="K20" i="22"/>
  <c r="H20" i="22"/>
  <c r="N780" i="22"/>
  <c r="K780" i="22"/>
  <c r="H780" i="22"/>
  <c r="N1975" i="22"/>
  <c r="K1975" i="22"/>
  <c r="H1975" i="22"/>
  <c r="K1544" i="22"/>
  <c r="N1544" i="22"/>
  <c r="H1544" i="22"/>
  <c r="N2277" i="22"/>
  <c r="K2277" i="22"/>
  <c r="H2277" i="22"/>
  <c r="N992" i="22"/>
  <c r="K992" i="22"/>
  <c r="H992" i="22"/>
  <c r="K1074" i="22"/>
  <c r="N1074" i="22"/>
  <c r="H1074" i="22"/>
  <c r="N1987" i="22"/>
  <c r="K1987" i="22"/>
  <c r="H1987" i="22"/>
  <c r="N1224" i="22"/>
  <c r="K1224" i="22"/>
  <c r="H1224" i="22"/>
  <c r="N2263" i="22"/>
  <c r="K2263" i="22"/>
  <c r="H2263" i="22"/>
  <c r="N1304" i="22"/>
  <c r="K1304" i="22"/>
  <c r="H1304" i="22"/>
  <c r="N1409" i="22"/>
  <c r="K1409" i="22"/>
  <c r="H1409" i="22"/>
  <c r="K1317" i="22"/>
  <c r="N1317" i="22"/>
  <c r="H1317" i="22"/>
  <c r="K1725" i="22"/>
  <c r="N1725" i="22"/>
  <c r="H1725" i="22"/>
  <c r="N677" i="22"/>
  <c r="K677" i="22"/>
  <c r="H677" i="22"/>
  <c r="K1381" i="22"/>
  <c r="N1381" i="22"/>
  <c r="H1381" i="22"/>
  <c r="N495" i="22"/>
  <c r="K495" i="22"/>
  <c r="H495" i="22"/>
  <c r="N345" i="22"/>
  <c r="K345" i="22"/>
  <c r="H345" i="22"/>
  <c r="K1062" i="22"/>
  <c r="N1062" i="22"/>
  <c r="H1062" i="22"/>
  <c r="N760" i="22"/>
  <c r="K760" i="22"/>
  <c r="H760" i="22"/>
  <c r="N967" i="22"/>
  <c r="K967" i="22"/>
  <c r="H967" i="22"/>
  <c r="N2206" i="22"/>
  <c r="K2206" i="22"/>
  <c r="H2206" i="22"/>
  <c r="K1212" i="22"/>
  <c r="N1212" i="22"/>
  <c r="H1212" i="22"/>
  <c r="N409" i="22"/>
  <c r="K409" i="22"/>
  <c r="K1256" i="22"/>
  <c r="N1256" i="22"/>
  <c r="H1256" i="22"/>
  <c r="N214" i="22"/>
  <c r="K214" i="22"/>
  <c r="H214" i="22"/>
  <c r="K880" i="22"/>
  <c r="N880" i="22"/>
  <c r="H880" i="22"/>
  <c r="N2295" i="22"/>
  <c r="K2295" i="22"/>
  <c r="H2295" i="22"/>
  <c r="N433" i="22"/>
  <c r="K433" i="22"/>
  <c r="H433" i="22"/>
  <c r="N1097" i="22"/>
  <c r="K1097" i="22"/>
  <c r="H1097" i="22"/>
  <c r="N288" i="22"/>
  <c r="K288" i="22"/>
  <c r="H288" i="22"/>
  <c r="K694" i="22"/>
  <c r="N694" i="22"/>
  <c r="H694" i="22"/>
  <c r="N1609" i="22"/>
  <c r="K1609" i="22"/>
  <c r="H1609" i="22"/>
  <c r="N1983" i="22"/>
  <c r="K1983" i="22"/>
  <c r="H1983" i="22"/>
  <c r="K1083" i="22"/>
  <c r="N1083" i="22"/>
  <c r="H1083" i="22"/>
  <c r="N1124" i="22"/>
  <c r="K1124" i="22"/>
  <c r="H1124" i="22"/>
  <c r="N1123" i="22"/>
  <c r="K1123" i="22"/>
  <c r="H1123" i="22"/>
  <c r="N1800" i="22"/>
  <c r="K1800" i="22"/>
  <c r="H1800" i="22"/>
  <c r="N17" i="22"/>
  <c r="K17" i="22"/>
  <c r="H17" i="22"/>
  <c r="N124" i="22"/>
  <c r="K124" i="22"/>
  <c r="H124" i="22"/>
  <c r="N960" i="22"/>
  <c r="K960" i="22"/>
  <c r="H960" i="22"/>
  <c r="N1861" i="22"/>
  <c r="K1861" i="22"/>
  <c r="H1861" i="22"/>
  <c r="K902" i="22"/>
  <c r="H902" i="22"/>
  <c r="N902" i="22"/>
  <c r="N1324" i="22"/>
  <c r="K1324" i="22"/>
  <c r="H1324" i="22"/>
  <c r="K306" i="22"/>
  <c r="N306" i="22"/>
  <c r="H306" i="22"/>
  <c r="K1471" i="22"/>
  <c r="N1471" i="22"/>
  <c r="K1405" i="22"/>
  <c r="N1405" i="22"/>
  <c r="H1405" i="22"/>
  <c r="N103" i="22"/>
  <c r="K103" i="22"/>
  <c r="H103" i="22"/>
  <c r="N2135" i="22"/>
  <c r="K2135" i="22"/>
  <c r="H2135" i="22"/>
  <c r="N1076" i="22"/>
  <c r="K1076" i="22"/>
  <c r="H1076" i="22"/>
  <c r="N1960" i="22"/>
  <c r="K1960" i="22"/>
  <c r="H1960" i="22"/>
  <c r="N1520" i="22"/>
  <c r="K1520" i="22"/>
  <c r="H1520" i="22"/>
  <c r="N1118" i="22"/>
  <c r="K1118" i="22"/>
  <c r="H1118" i="22"/>
  <c r="N1697" i="22"/>
  <c r="K1697" i="22"/>
  <c r="H1697" i="22"/>
  <c r="N432" i="22"/>
  <c r="K432" i="22"/>
  <c r="H432" i="22"/>
  <c r="N2177" i="22"/>
  <c r="K2177" i="22"/>
  <c r="H2177" i="22"/>
  <c r="K840" i="22"/>
  <c r="N840" i="22"/>
  <c r="H840" i="22"/>
  <c r="K1835" i="22"/>
  <c r="N1835" i="22"/>
  <c r="H1835" i="22"/>
  <c r="N1672" i="22"/>
  <c r="K1672" i="22"/>
  <c r="H1672" i="22"/>
  <c r="K1622" i="22"/>
  <c r="N1622" i="22"/>
  <c r="H1622" i="22"/>
  <c r="N120" i="22"/>
  <c r="K120" i="22"/>
  <c r="H120" i="22"/>
  <c r="N1059" i="22"/>
  <c r="K1059" i="22"/>
  <c r="H1059" i="22"/>
  <c r="N1128" i="22"/>
  <c r="K1128" i="22"/>
  <c r="H1128" i="22"/>
  <c r="N2065" i="22"/>
  <c r="K2065" i="22"/>
  <c r="H2065" i="22"/>
  <c r="K1365" i="22"/>
  <c r="N1365" i="22"/>
  <c r="H1365" i="22"/>
  <c r="N2212" i="22"/>
  <c r="K2212" i="22"/>
  <c r="H2212" i="22"/>
  <c r="N234" i="22"/>
  <c r="K234" i="22"/>
  <c r="H234" i="22"/>
  <c r="K904" i="22"/>
  <c r="H904" i="22"/>
  <c r="N904" i="22"/>
  <c r="N868" i="22"/>
  <c r="K868" i="22"/>
  <c r="H868" i="22"/>
  <c r="K536" i="22"/>
  <c r="N536" i="22"/>
  <c r="H536" i="22"/>
  <c r="N587" i="22"/>
  <c r="K587" i="22"/>
  <c r="H587" i="22"/>
  <c r="N2190" i="22"/>
  <c r="K2190" i="22"/>
  <c r="N1266" i="22"/>
  <c r="K1266" i="22"/>
  <c r="H1266" i="22"/>
  <c r="N399" i="22"/>
  <c r="K399" i="22"/>
  <c r="H399" i="22"/>
  <c r="N1884" i="22"/>
  <c r="K1884" i="22"/>
  <c r="H1884" i="22"/>
  <c r="N2240" i="22"/>
  <c r="K2240" i="22"/>
  <c r="H2240" i="22"/>
  <c r="N1229" i="22"/>
  <c r="K1229" i="22"/>
  <c r="H1229" i="22"/>
  <c r="N515" i="22"/>
  <c r="K515" i="22"/>
  <c r="H515" i="22"/>
  <c r="N1026" i="22"/>
  <c r="K1026" i="22"/>
  <c r="H1026" i="22"/>
  <c r="K2260" i="22"/>
  <c r="N2260" i="22"/>
  <c r="H2260" i="22"/>
  <c r="N1628" i="22"/>
  <c r="K1628" i="22"/>
  <c r="H1628" i="22"/>
  <c r="N550" i="22"/>
  <c r="K550" i="22"/>
  <c r="H550" i="22"/>
  <c r="N619" i="22"/>
  <c r="K619" i="22"/>
  <c r="H619" i="22"/>
  <c r="N1666" i="22"/>
  <c r="K1666" i="22"/>
  <c r="H1666" i="22"/>
  <c r="N742" i="22"/>
  <c r="K742" i="22"/>
  <c r="H742" i="22"/>
  <c r="K726" i="22"/>
  <c r="N726" i="22"/>
  <c r="H726" i="22"/>
  <c r="N2076" i="22"/>
  <c r="K2076" i="22"/>
  <c r="H2076" i="22"/>
  <c r="N1061" i="22"/>
  <c r="K1061" i="22"/>
  <c r="H1061" i="22"/>
  <c r="N2175" i="22"/>
  <c r="K2175" i="22"/>
  <c r="H2175" i="22"/>
  <c r="K2317" i="22"/>
  <c r="N2317" i="22"/>
  <c r="H2317" i="22"/>
  <c r="K1605" i="22"/>
  <c r="N1605" i="22"/>
  <c r="H1605" i="22"/>
  <c r="N647" i="22"/>
  <c r="K647" i="22"/>
  <c r="H647" i="22"/>
  <c r="N727" i="22"/>
  <c r="K727" i="22"/>
  <c r="H727" i="22"/>
  <c r="N1664" i="22"/>
  <c r="K1664" i="22"/>
  <c r="H1664" i="22"/>
  <c r="N1474" i="22"/>
  <c r="K1474" i="22"/>
  <c r="H1474" i="22"/>
  <c r="N216" i="22"/>
  <c r="K216" i="22"/>
  <c r="H216" i="22"/>
  <c r="N1877" i="22"/>
  <c r="K1877" i="22"/>
  <c r="H1877" i="22"/>
  <c r="N418" i="22"/>
  <c r="K418" i="22"/>
  <c r="H418" i="22"/>
  <c r="K2046" i="22"/>
  <c r="N2046" i="22"/>
  <c r="H2046" i="22"/>
  <c r="K1938" i="22"/>
  <c r="N1938" i="22"/>
  <c r="H1938" i="22"/>
  <c r="H1594" i="22"/>
  <c r="H519" i="22"/>
  <c r="H1496" i="22"/>
  <c r="H2234" i="22"/>
  <c r="N1745" i="22"/>
  <c r="K1745" i="22"/>
  <c r="H1745" i="22"/>
  <c r="N2130" i="22"/>
  <c r="K2130" i="22"/>
  <c r="H2130" i="22"/>
  <c r="N1709" i="22"/>
  <c r="K1709" i="22"/>
  <c r="H1709" i="22"/>
  <c r="N119" i="22"/>
  <c r="K119" i="22"/>
  <c r="H119" i="22"/>
  <c r="N574" i="22"/>
  <c r="K574" i="22"/>
  <c r="H574" i="22"/>
  <c r="N41" i="22"/>
  <c r="K41" i="22"/>
  <c r="H41" i="22"/>
  <c r="N1011" i="22"/>
  <c r="K1011" i="22"/>
  <c r="H1011" i="22"/>
  <c r="N1708" i="22"/>
  <c r="K1708" i="22"/>
  <c r="H1708" i="22"/>
  <c r="N1348" i="22"/>
  <c r="K1348" i="22"/>
  <c r="H1348" i="22"/>
  <c r="N337" i="22"/>
  <c r="K337" i="22"/>
  <c r="H337" i="22"/>
  <c r="K896" i="22"/>
  <c r="N896" i="22"/>
  <c r="K2272" i="22"/>
  <c r="N2272" i="22"/>
  <c r="H2272" i="22"/>
  <c r="N1228" i="22"/>
  <c r="K1228" i="22"/>
  <c r="H1228" i="22"/>
  <c r="K2208" i="22"/>
  <c r="H2208" i="22"/>
  <c r="N1734" i="22"/>
  <c r="K1734" i="22"/>
  <c r="H1734" i="22"/>
  <c r="N578" i="22"/>
  <c r="K578" i="22"/>
  <c r="H578" i="22"/>
  <c r="N1014" i="22"/>
  <c r="K1014" i="22"/>
  <c r="N1396" i="22"/>
  <c r="K1396" i="22"/>
  <c r="H1396" i="22"/>
  <c r="N1343" i="22"/>
  <c r="K1343" i="22"/>
  <c r="H1343" i="22"/>
  <c r="N107" i="22"/>
  <c r="K107" i="22"/>
  <c r="N1828" i="22"/>
  <c r="K1828" i="22"/>
  <c r="H1828" i="22"/>
  <c r="N2235" i="22"/>
  <c r="K2235" i="22"/>
  <c r="H2235" i="22"/>
  <c r="N1314" i="22"/>
  <c r="K1314" i="22"/>
  <c r="H1314" i="22"/>
  <c r="N1896" i="22"/>
  <c r="K1896" i="22"/>
  <c r="N1122" i="22"/>
  <c r="K1122" i="22"/>
  <c r="H1122" i="22"/>
  <c r="N1134" i="22"/>
  <c r="K1134" i="22"/>
  <c r="H1134" i="22"/>
  <c r="N1326" i="22"/>
  <c r="K1326" i="22"/>
  <c r="H1326" i="22"/>
  <c r="N417" i="22"/>
  <c r="K417" i="22"/>
  <c r="H417" i="22"/>
  <c r="N383" i="22"/>
  <c r="K383" i="22"/>
  <c r="H383" i="22"/>
  <c r="N1306" i="22"/>
  <c r="K1306" i="22"/>
  <c r="N1786" i="22"/>
  <c r="K1786" i="22"/>
  <c r="H1786" i="22"/>
  <c r="N1660" i="22"/>
  <c r="K1660" i="22"/>
  <c r="H1660" i="22"/>
  <c r="N546" i="22"/>
  <c r="K546" i="22"/>
  <c r="H546" i="22"/>
  <c r="N1874" i="22"/>
  <c r="K1874" i="22"/>
  <c r="H1874" i="22"/>
  <c r="N1924" i="22"/>
  <c r="K1924" i="22"/>
  <c r="H1924" i="22"/>
  <c r="K943" i="22"/>
  <c r="H943" i="22"/>
  <c r="N943" i="22"/>
  <c r="N2122" i="22"/>
  <c r="K2122" i="22"/>
  <c r="H2122" i="22"/>
  <c r="N1528" i="22"/>
  <c r="K1528" i="22"/>
  <c r="N2213" i="22"/>
  <c r="K2213" i="22"/>
  <c r="H2213" i="22"/>
  <c r="N1557" i="22"/>
  <c r="K1557" i="22"/>
  <c r="N1775" i="22"/>
  <c r="K1775" i="22"/>
  <c r="H1775" i="22"/>
  <c r="N885" i="22"/>
  <c r="K885" i="22"/>
  <c r="H885" i="22"/>
  <c r="K1435" i="22"/>
  <c r="N1435" i="22"/>
  <c r="H1435" i="22"/>
  <c r="N1367" i="22"/>
  <c r="K1367" i="22"/>
  <c r="H1367" i="22"/>
  <c r="N1479" i="22"/>
  <c r="K1479" i="22"/>
  <c r="H1479" i="22"/>
  <c r="N778" i="22"/>
  <c r="K778" i="22"/>
  <c r="H778" i="22"/>
  <c r="K912" i="22"/>
  <c r="H912" i="22"/>
  <c r="N912" i="22"/>
  <c r="N1931" i="22"/>
  <c r="K1931" i="22"/>
  <c r="H1931" i="22"/>
  <c r="K1962" i="22"/>
  <c r="H1962" i="22"/>
  <c r="N1962" i="22"/>
  <c r="K1618" i="22"/>
  <c r="N1618" i="22"/>
  <c r="H1618" i="22"/>
  <c r="K570" i="22"/>
  <c r="H570" i="22"/>
  <c r="N570" i="22"/>
  <c r="K2154" i="22"/>
  <c r="N2154" i="22"/>
  <c r="H2154" i="22"/>
  <c r="K1470" i="22"/>
  <c r="H1470" i="22"/>
  <c r="N1470" i="22"/>
  <c r="N2162" i="22"/>
  <c r="K2162" i="22"/>
  <c r="N398" i="22"/>
  <c r="K398" i="22"/>
  <c r="N670" i="22"/>
  <c r="K670" i="22"/>
  <c r="H670" i="22"/>
  <c r="N731" i="22"/>
  <c r="K731" i="22"/>
  <c r="H731" i="22"/>
  <c r="N1057" i="22"/>
  <c r="K1057" i="22"/>
  <c r="H1057" i="22"/>
  <c r="N1361" i="22"/>
  <c r="K1361" i="22"/>
  <c r="H1361" i="22"/>
  <c r="K1025" i="22"/>
  <c r="N1025" i="22"/>
  <c r="H1025" i="22"/>
  <c r="K1402" i="22"/>
  <c r="N1402" i="22"/>
  <c r="H1402" i="22"/>
  <c r="N1274" i="22"/>
  <c r="K1274" i="22"/>
  <c r="H1274" i="22"/>
  <c r="N1018" i="22"/>
  <c r="K1018" i="22"/>
  <c r="H1018" i="22"/>
  <c r="K900" i="22"/>
  <c r="N900" i="22"/>
  <c r="H900" i="22"/>
  <c r="N18" i="22"/>
  <c r="K18" i="22"/>
  <c r="H18" i="22"/>
  <c r="K681" i="22"/>
  <c r="H681" i="22"/>
  <c r="N681" i="22"/>
  <c r="N1527" i="22"/>
  <c r="K1527" i="22"/>
  <c r="H1527" i="22"/>
  <c r="N1633" i="22"/>
  <c r="K1633" i="22"/>
  <c r="H1633" i="22"/>
  <c r="N340" i="22"/>
  <c r="K340" i="22"/>
  <c r="N1562" i="22"/>
  <c r="K1562" i="22"/>
  <c r="H1562" i="22"/>
  <c r="K631" i="22"/>
  <c r="N631" i="22"/>
  <c r="K364" i="22"/>
  <c r="N364" i="22"/>
  <c r="H364" i="22"/>
  <c r="N698" i="22"/>
  <c r="K698" i="22"/>
  <c r="H698" i="22"/>
  <c r="N109" i="22"/>
  <c r="K109" i="22"/>
  <c r="H109" i="22"/>
  <c r="N327" i="22"/>
  <c r="K327" i="22"/>
  <c r="H327" i="22"/>
  <c r="N45" i="22"/>
  <c r="K45" i="22"/>
  <c r="H45" i="22"/>
  <c r="N463" i="22"/>
  <c r="K463" i="22"/>
  <c r="H463" i="22"/>
  <c r="K1914" i="22"/>
  <c r="N1914" i="22"/>
  <c r="H1914" i="22"/>
  <c r="N60" i="22"/>
  <c r="K60" i="22"/>
  <c r="N836" i="22"/>
  <c r="K836" i="22"/>
  <c r="H836" i="22"/>
  <c r="N1833" i="22"/>
  <c r="K1833" i="22"/>
  <c r="H1833" i="22"/>
  <c r="K871" i="22"/>
  <c r="N871" i="22"/>
  <c r="H871" i="22"/>
  <c r="N1485" i="22"/>
  <c r="K1485" i="22"/>
  <c r="H1485" i="22"/>
  <c r="K2255" i="22"/>
  <c r="N2255" i="22"/>
  <c r="H2255" i="22"/>
  <c r="K847" i="22"/>
  <c r="H847" i="22"/>
  <c r="K2188" i="22"/>
  <c r="N2188" i="22"/>
  <c r="H2188" i="22"/>
  <c r="N1807" i="22"/>
  <c r="K1807" i="22"/>
  <c r="N326" i="22"/>
  <c r="K326" i="22"/>
  <c r="H326" i="22"/>
  <c r="N2058" i="22"/>
  <c r="K2058" i="22"/>
  <c r="N567" i="22"/>
  <c r="K567" i="22"/>
  <c r="H567" i="22"/>
  <c r="N2093" i="22"/>
  <c r="K2093" i="22"/>
  <c r="H2093" i="22"/>
  <c r="K1385" i="22"/>
  <c r="N1385" i="22"/>
  <c r="H1385" i="22"/>
  <c r="N2136" i="22"/>
  <c r="K2136" i="22"/>
  <c r="H2136" i="22"/>
  <c r="K1023" i="22"/>
  <c r="N1023" i="22"/>
  <c r="H1023" i="22"/>
  <c r="N1881" i="22"/>
  <c r="K1881" i="22"/>
  <c r="N2297" i="22"/>
  <c r="N241" i="22"/>
  <c r="K241" i="22"/>
  <c r="H241" i="22"/>
  <c r="K308" i="22"/>
  <c r="H308" i="22"/>
  <c r="N308" i="22"/>
  <c r="K734" i="22"/>
  <c r="H734" i="22"/>
  <c r="N734" i="22"/>
  <c r="N58" i="22"/>
  <c r="K58" i="22"/>
  <c r="H58" i="22"/>
  <c r="N228" i="22"/>
  <c r="K228" i="22"/>
  <c r="H228" i="22"/>
  <c r="N1820" i="22"/>
  <c r="K1820" i="22"/>
  <c r="H1820" i="22"/>
  <c r="N916" i="22"/>
  <c r="K916" i="22"/>
  <c r="H916" i="22"/>
  <c r="N1258" i="22"/>
  <c r="K1258" i="22"/>
  <c r="H1258" i="22"/>
  <c r="N1373" i="22"/>
  <c r="K1373" i="22"/>
  <c r="H1373" i="22"/>
  <c r="N1600" i="22"/>
  <c r="K1600" i="22"/>
  <c r="N957" i="22"/>
  <c r="K957" i="22"/>
  <c r="H957" i="22"/>
  <c r="K1425" i="22"/>
  <c r="N1425" i="22"/>
  <c r="H1425" i="22"/>
  <c r="K485" i="22"/>
  <c r="N485" i="22"/>
  <c r="H485" i="22"/>
  <c r="N174" i="22"/>
  <c r="K174" i="22"/>
  <c r="H174" i="22"/>
  <c r="N440" i="22"/>
  <c r="K440" i="22"/>
  <c r="H440" i="22"/>
  <c r="N882" i="22"/>
  <c r="K882" i="22"/>
  <c r="H882" i="22"/>
  <c r="N897" i="22"/>
  <c r="K897" i="22"/>
  <c r="H897" i="22"/>
  <c r="N1034" i="22"/>
  <c r="K1034" i="22"/>
  <c r="H1034" i="22"/>
  <c r="N127" i="22"/>
  <c r="K127" i="22"/>
  <c r="N1204" i="22"/>
  <c r="K1204" i="22"/>
  <c r="H1204" i="22"/>
  <c r="K1269" i="22"/>
  <c r="H1269" i="22"/>
  <c r="N1269" i="22"/>
  <c r="K1961" i="22"/>
  <c r="H1961" i="22"/>
  <c r="N1961" i="22"/>
  <c r="N878" i="22"/>
  <c r="K878" i="22"/>
  <c r="N52" i="22"/>
  <c r="K52" i="22"/>
  <c r="H52" i="22"/>
  <c r="N1249" i="22"/>
  <c r="K1249" i="22"/>
  <c r="H1249" i="22"/>
  <c r="K2186" i="22"/>
  <c r="N2186" i="22"/>
  <c r="H2186" i="22"/>
  <c r="N1310" i="22"/>
  <c r="K1310" i="22"/>
  <c r="H1310" i="22"/>
  <c r="N1785" i="22"/>
  <c r="K1785" i="22"/>
  <c r="H1785" i="22"/>
  <c r="N693" i="22"/>
  <c r="K693" i="22"/>
  <c r="H693" i="22"/>
  <c r="K1358" i="22"/>
  <c r="H1358" i="22"/>
  <c r="N1358" i="22"/>
  <c r="N1703" i="22"/>
  <c r="K1703" i="22"/>
  <c r="H1703" i="22"/>
  <c r="N2134" i="22"/>
  <c r="K2134" i="22"/>
  <c r="H2134" i="22"/>
  <c r="N167" i="22"/>
  <c r="K167" i="22"/>
  <c r="K508" i="22"/>
  <c r="N508" i="22"/>
  <c r="H508" i="22"/>
  <c r="N1484" i="22"/>
  <c r="K1484" i="22"/>
  <c r="K1948" i="22"/>
  <c r="N1948" i="22"/>
  <c r="N1246" i="22"/>
  <c r="K1246" i="22"/>
  <c r="H1246" i="22"/>
  <c r="N1522" i="22"/>
  <c r="K1522" i="22"/>
  <c r="H1522" i="22"/>
  <c r="K1565" i="22"/>
  <c r="N1565" i="22"/>
  <c r="H1565" i="22"/>
  <c r="N1154" i="22"/>
  <c r="K1154" i="22"/>
  <c r="H1154" i="22"/>
  <c r="K2013" i="22"/>
  <c r="N2013" i="22"/>
  <c r="H2013" i="22"/>
  <c r="K81" i="22"/>
  <c r="H81" i="22"/>
  <c r="N81" i="22"/>
  <c r="K2027" i="22"/>
  <c r="N2027" i="22"/>
  <c r="H2027" i="22"/>
  <c r="N2056" i="22"/>
  <c r="K2056" i="22"/>
  <c r="H2056" i="22"/>
  <c r="N762" i="22"/>
  <c r="K762" i="22"/>
  <c r="H762" i="22"/>
  <c r="K708" i="22"/>
  <c r="N708" i="22"/>
  <c r="H708" i="22"/>
  <c r="K164" i="22"/>
  <c r="N164" i="22"/>
  <c r="H164" i="22"/>
  <c r="K1318" i="22"/>
  <c r="N1318" i="22"/>
  <c r="H1318" i="22"/>
  <c r="N583" i="22"/>
  <c r="K583" i="22"/>
  <c r="N2072" i="22"/>
  <c r="K2072" i="22"/>
  <c r="H2072" i="22"/>
  <c r="K1345" i="22"/>
  <c r="N1345" i="22"/>
  <c r="H1345" i="22"/>
  <c r="N1197" i="22"/>
  <c r="K1197" i="22"/>
  <c r="H1197" i="22"/>
  <c r="N195" i="22"/>
  <c r="K195" i="22"/>
  <c r="H195" i="22"/>
  <c r="N1171" i="22"/>
  <c r="K1171" i="22"/>
  <c r="H1171" i="22"/>
  <c r="N754" i="22"/>
  <c r="K754" i="22"/>
  <c r="H754" i="22"/>
  <c r="K1205" i="22"/>
  <c r="N1205" i="22"/>
  <c r="K1295" i="22"/>
  <c r="H1295" i="22"/>
  <c r="N1295" i="22"/>
  <c r="N1329" i="22"/>
  <c r="K1329" i="22"/>
  <c r="H1329" i="22"/>
  <c r="N295" i="22"/>
  <c r="K295" i="22"/>
  <c r="H295" i="22"/>
  <c r="K488" i="22"/>
  <c r="N488" i="22"/>
  <c r="K1991" i="22"/>
  <c r="N1991" i="22"/>
  <c r="H1991" i="22"/>
  <c r="N910" i="22"/>
  <c r="K910" i="22"/>
  <c r="H910" i="22"/>
  <c r="N1568" i="22"/>
  <c r="K1568" i="22"/>
  <c r="H1568" i="22"/>
  <c r="N1662" i="22"/>
  <c r="K1662" i="22"/>
  <c r="H1662" i="22"/>
  <c r="N1625" i="22"/>
  <c r="K1625" i="22"/>
  <c r="K2100" i="22"/>
  <c r="N2100" i="22"/>
  <c r="H2100" i="22"/>
  <c r="K168" i="22"/>
  <c r="H168" i="22"/>
  <c r="N168" i="22"/>
  <c r="K1783" i="22"/>
  <c r="N1783" i="22"/>
  <c r="H1783" i="22"/>
  <c r="N1019" i="22"/>
  <c r="K1019" i="22"/>
  <c r="H1019" i="22"/>
  <c r="N1492" i="22"/>
  <c r="K1492" i="22"/>
  <c r="H1492" i="22"/>
  <c r="N535" i="22"/>
  <c r="K535" i="22"/>
  <c r="H535" i="22"/>
  <c r="K405" i="22"/>
  <c r="N405" i="22"/>
  <c r="K1595" i="22"/>
  <c r="N1595" i="22"/>
  <c r="H1595" i="22"/>
  <c r="N716" i="22"/>
  <c r="K716" i="22"/>
  <c r="K1841" i="22"/>
  <c r="N1841" i="22"/>
  <c r="H1841" i="22"/>
  <c r="N1954" i="22"/>
  <c r="K1954" i="22"/>
  <c r="H1954" i="22"/>
  <c r="K430" i="22"/>
  <c r="N430" i="22"/>
  <c r="H430" i="22"/>
  <c r="N632" i="22"/>
  <c r="K632" i="22"/>
  <c r="H632" i="22"/>
  <c r="N586" i="22"/>
  <c r="K586" i="22"/>
  <c r="N276" i="22"/>
  <c r="K276" i="22"/>
  <c r="H276" i="22"/>
  <c r="N1303" i="22"/>
  <c r="K1303" i="22"/>
  <c r="H1303" i="22"/>
  <c r="N2193" i="22"/>
  <c r="K2193" i="22"/>
  <c r="N1512" i="22"/>
  <c r="K1512" i="22"/>
  <c r="H1512" i="22"/>
  <c r="N879" i="22"/>
  <c r="K879" i="22"/>
  <c r="N1444" i="22"/>
  <c r="K1444" i="22"/>
  <c r="H1444" i="22"/>
  <c r="N2073" i="22"/>
  <c r="K2073" i="22"/>
  <c r="H2073" i="22"/>
  <c r="N50" i="22"/>
  <c r="K50" i="22"/>
  <c r="H50" i="22"/>
  <c r="K2007" i="22"/>
  <c r="N2007" i="22"/>
  <c r="H2007" i="22"/>
  <c r="N2214" i="22"/>
  <c r="K2214" i="22"/>
  <c r="K1202" i="22"/>
  <c r="H1202" i="22"/>
  <c r="N1202" i="22"/>
  <c r="N1098" i="22"/>
  <c r="K1098" i="22"/>
  <c r="H1098" i="22"/>
  <c r="N989" i="22"/>
  <c r="K989" i="22"/>
  <c r="H989" i="22"/>
  <c r="N1928" i="22"/>
  <c r="K1928" i="22"/>
  <c r="N1395" i="22"/>
  <c r="K1395" i="22"/>
  <c r="H1395" i="22"/>
  <c r="N1824" i="22"/>
  <c r="K1824" i="22"/>
  <c r="H1824" i="22"/>
  <c r="N1347" i="22"/>
  <c r="K1347" i="22"/>
  <c r="H1347" i="22"/>
  <c r="N44" i="22"/>
  <c r="K44" i="22"/>
  <c r="H44" i="22"/>
  <c r="N1119" i="22"/>
  <c r="K1119" i="22"/>
  <c r="K233" i="22"/>
  <c r="N233" i="22"/>
  <c r="H233" i="22"/>
  <c r="K2043" i="22"/>
  <c r="N2043" i="22"/>
  <c r="H2043" i="22"/>
  <c r="N1744" i="22"/>
  <c r="K1744" i="22"/>
  <c r="H1744" i="22"/>
  <c r="N1567" i="22"/>
  <c r="K1567" i="22"/>
  <c r="N1141" i="22"/>
  <c r="K1141" i="22"/>
  <c r="H1141" i="22"/>
  <c r="N1111" i="22"/>
  <c r="K1111" i="22"/>
  <c r="N582" i="22"/>
  <c r="K582" i="22"/>
  <c r="H582" i="22"/>
  <c r="N1658" i="22"/>
  <c r="K1658" i="22"/>
  <c r="H1658" i="22"/>
  <c r="K1569" i="22"/>
  <c r="N1569" i="22"/>
  <c r="H1569" i="22"/>
  <c r="N635" i="22"/>
  <c r="K635" i="22"/>
  <c r="H635" i="22"/>
  <c r="N469" i="22"/>
  <c r="K469" i="22"/>
  <c r="H469" i="22"/>
  <c r="N1334" i="22"/>
  <c r="K1334" i="22"/>
  <c r="H1334" i="22"/>
  <c r="N468" i="22"/>
  <c r="K468" i="22"/>
  <c r="H468" i="22"/>
  <c r="K2253" i="22"/>
  <c r="H2253" i="22"/>
  <c r="N2253" i="22"/>
  <c r="N2161" i="22"/>
  <c r="K2161" i="22"/>
  <c r="H2161" i="22"/>
  <c r="K901" i="22"/>
  <c r="H901" i="22"/>
  <c r="N901" i="22"/>
  <c r="K1140" i="22"/>
  <c r="N1140" i="22"/>
  <c r="N457" i="22"/>
  <c r="K457" i="22"/>
  <c r="H457" i="22"/>
  <c r="N577" i="22"/>
  <c r="K577" i="22"/>
  <c r="H577" i="22"/>
  <c r="N1683" i="22"/>
  <c r="K1683" i="22"/>
  <c r="N2303" i="22"/>
  <c r="K2303" i="22"/>
  <c r="H2303" i="22"/>
  <c r="N1639" i="22"/>
  <c r="N238" i="22"/>
  <c r="K238" i="22"/>
  <c r="H238" i="22"/>
  <c r="N1311" i="22"/>
  <c r="K1311" i="22"/>
  <c r="H1311" i="22"/>
  <c r="N1353" i="22"/>
  <c r="K1353" i="22"/>
  <c r="H1353" i="22"/>
  <c r="N477" i="22"/>
  <c r="K477" i="22"/>
  <c r="H477" i="22"/>
  <c r="N89" i="22"/>
  <c r="K89" i="22"/>
  <c r="H89" i="22"/>
  <c r="N210" i="22"/>
  <c r="K210" i="22"/>
  <c r="H210" i="22"/>
  <c r="N2060" i="22"/>
  <c r="K2060" i="22"/>
  <c r="H2060" i="22"/>
  <c r="N1601" i="22"/>
  <c r="K1601" i="22"/>
  <c r="N446" i="22"/>
  <c r="K446" i="22"/>
  <c r="H446" i="22"/>
  <c r="K524" i="22"/>
  <c r="N524" i="22"/>
  <c r="H524" i="22"/>
  <c r="N11" i="22"/>
  <c r="K11" i="22"/>
  <c r="H11" i="22"/>
  <c r="K1736" i="22"/>
  <c r="N1736" i="22"/>
  <c r="H1736" i="22"/>
  <c r="N1499" i="22"/>
  <c r="K1499" i="22"/>
  <c r="H1499" i="22"/>
  <c r="N208" i="22"/>
  <c r="K208" i="22"/>
  <c r="H208" i="22"/>
  <c r="N1287" i="22"/>
  <c r="K1287" i="22"/>
  <c r="H1287" i="22"/>
  <c r="N888" i="22"/>
  <c r="K888" i="22"/>
  <c r="H888" i="22"/>
  <c r="N996" i="22"/>
  <c r="K996" i="22"/>
  <c r="H996" i="22"/>
  <c r="K237" i="22"/>
  <c r="N237" i="22"/>
  <c r="H237" i="22"/>
  <c r="K9" i="22"/>
  <c r="N9" i="22"/>
  <c r="H9" i="22"/>
  <c r="N1513" i="22"/>
  <c r="K1513" i="22"/>
  <c r="H1513" i="22"/>
  <c r="K1029" i="22"/>
  <c r="H1029" i="22"/>
  <c r="N1029" i="22"/>
  <c r="N1743" i="22"/>
  <c r="K1743" i="22"/>
  <c r="H1743" i="22"/>
  <c r="N1502" i="22"/>
  <c r="K1502" i="22"/>
  <c r="K1247" i="22"/>
  <c r="N1247" i="22"/>
  <c r="H1247" i="22"/>
  <c r="N426" i="22"/>
  <c r="K426" i="22"/>
  <c r="H426" i="22"/>
  <c r="K1440" i="22"/>
  <c r="N1440" i="22"/>
  <c r="H1440" i="22"/>
  <c r="N324" i="22"/>
  <c r="K324" i="22"/>
  <c r="H324" i="22"/>
  <c r="N71" i="22"/>
  <c r="K71" i="22"/>
  <c r="H71" i="22"/>
  <c r="K2033" i="22"/>
  <c r="N2033" i="22"/>
  <c r="H2033" i="22"/>
  <c r="N2008" i="22"/>
  <c r="K2008" i="22"/>
  <c r="N864" i="22"/>
  <c r="K864" i="22"/>
  <c r="H864" i="22"/>
  <c r="N481" i="22"/>
  <c r="K481" i="22"/>
  <c r="H481" i="22"/>
  <c r="N2281" i="22"/>
  <c r="K2281" i="22"/>
  <c r="H2281" i="22"/>
  <c r="K256" i="22"/>
  <c r="N256" i="22"/>
  <c r="H256" i="22"/>
  <c r="K1579" i="22"/>
  <c r="N1579" i="22"/>
  <c r="H1579" i="22"/>
  <c r="N1648" i="22"/>
  <c r="K1648" i="22"/>
  <c r="K91" i="22"/>
  <c r="N91" i="22"/>
  <c r="H91" i="22"/>
  <c r="K1152" i="22"/>
  <c r="N1152" i="22"/>
  <c r="H1152" i="22"/>
  <c r="N718" i="22"/>
  <c r="K718" i="22"/>
  <c r="H718" i="22"/>
  <c r="K2099" i="22"/>
  <c r="N2099" i="22"/>
  <c r="H2099" i="22"/>
  <c r="N1178" i="22"/>
  <c r="K1178" i="22"/>
  <c r="H1178" i="22"/>
  <c r="N968" i="22"/>
  <c r="K968" i="22"/>
  <c r="H968" i="22"/>
  <c r="N697" i="22"/>
  <c r="K697" i="22"/>
  <c r="H697" i="22"/>
  <c r="N1655" i="22"/>
  <c r="K1655" i="22"/>
  <c r="H1655" i="22"/>
  <c r="N744" i="22"/>
  <c r="K744" i="22"/>
  <c r="H744" i="22"/>
  <c r="N1056" i="22"/>
  <c r="K1056" i="22"/>
  <c r="H1056" i="22"/>
  <c r="N961" i="22"/>
  <c r="K961" i="22"/>
  <c r="N1265" i="22"/>
  <c r="K1265" i="22"/>
  <c r="H1265" i="22"/>
  <c r="N757" i="22"/>
  <c r="K757" i="22"/>
  <c r="H757" i="22"/>
  <c r="K1724" i="22"/>
  <c r="N1724" i="22"/>
  <c r="N1341" i="22"/>
  <c r="K1341" i="22"/>
  <c r="K1419" i="22"/>
  <c r="N1419" i="22"/>
  <c r="N102" i="22"/>
  <c r="K102" i="22"/>
  <c r="H102" i="22"/>
  <c r="N1005" i="22"/>
  <c r="K1005" i="22"/>
  <c r="H1005" i="22"/>
  <c r="N1524" i="22"/>
  <c r="K1524" i="22"/>
  <c r="H1524" i="22"/>
  <c r="N2168" i="22"/>
  <c r="K2168" i="22"/>
  <c r="N2041" i="22"/>
  <c r="K2041" i="22"/>
  <c r="H2041" i="22"/>
  <c r="N576" i="22"/>
  <c r="K576" i="22"/>
  <c r="K2172" i="22"/>
  <c r="N2172" i="22"/>
  <c r="H2172" i="22"/>
  <c r="N2074" i="22"/>
  <c r="K2074" i="22"/>
  <c r="H2074" i="22"/>
  <c r="N1045" i="22"/>
  <c r="K1045" i="22"/>
  <c r="K74" i="22"/>
  <c r="N74" i="22"/>
  <c r="H74" i="22"/>
  <c r="N962" i="22"/>
  <c r="K962" i="22"/>
  <c r="H962" i="22"/>
  <c r="N126" i="22"/>
  <c r="K126" i="22"/>
  <c r="H126" i="22"/>
  <c r="N914" i="22"/>
  <c r="K914" i="22"/>
  <c r="H914" i="22"/>
  <c r="N445" i="22"/>
  <c r="K445" i="22"/>
  <c r="H445" i="22"/>
  <c r="N767" i="22"/>
  <c r="K767" i="22"/>
  <c r="H767" i="22"/>
  <c r="N388" i="22"/>
  <c r="K388" i="22"/>
  <c r="H388" i="22"/>
  <c r="N872" i="22"/>
  <c r="K872" i="22"/>
  <c r="H872" i="22"/>
  <c r="N520" i="22"/>
  <c r="K520" i="22"/>
  <c r="H520" i="22"/>
  <c r="N2316" i="22"/>
  <c r="K2316" i="22"/>
  <c r="H2316" i="22"/>
  <c r="N1589" i="22"/>
  <c r="K1589" i="22"/>
  <c r="H1589" i="22"/>
  <c r="N197" i="22"/>
  <c r="K197" i="22"/>
  <c r="H197" i="22"/>
  <c r="N1223" i="22"/>
  <c r="K1223" i="22"/>
  <c r="H1223" i="22"/>
  <c r="N750" i="22"/>
  <c r="K750" i="22"/>
  <c r="H750" i="22"/>
  <c r="N1762" i="22"/>
  <c r="K1762" i="22"/>
  <c r="H1762" i="22"/>
  <c r="N683" i="22"/>
  <c r="K683" i="22"/>
  <c r="H683" i="22"/>
  <c r="H576" i="22"/>
  <c r="H1683" i="22"/>
  <c r="H1305" i="22"/>
  <c r="H1648" i="22"/>
  <c r="H1948" i="22"/>
  <c r="H1502" i="22"/>
  <c r="H1639" i="22"/>
  <c r="H2297" i="22"/>
  <c r="H2214" i="22"/>
  <c r="H2008" i="22"/>
  <c r="H896" i="22"/>
  <c r="H2162" i="22"/>
  <c r="H340" i="22"/>
  <c r="H1600" i="22"/>
  <c r="H961" i="22"/>
  <c r="N1599" i="22"/>
  <c r="K1599" i="22"/>
  <c r="H1599" i="22"/>
  <c r="N2282" i="22"/>
  <c r="K2282" i="22"/>
  <c r="N819" i="22"/>
  <c r="K819" i="22"/>
  <c r="H819" i="22"/>
  <c r="N1610" i="22"/>
  <c r="K1610" i="22"/>
  <c r="H1610" i="22"/>
  <c r="K1923" i="22"/>
  <c r="N1923" i="22"/>
  <c r="H1923" i="22"/>
  <c r="N500" i="22"/>
  <c r="K500" i="22"/>
  <c r="H500" i="22"/>
  <c r="K609" i="22"/>
  <c r="N609" i="22"/>
  <c r="K47" i="22"/>
  <c r="N47" i="22"/>
  <c r="H47" i="22"/>
  <c r="N1597" i="22"/>
  <c r="K1597" i="22"/>
  <c r="N1637" i="22"/>
  <c r="K1637" i="22"/>
  <c r="N1328" i="22"/>
  <c r="K1328" i="22"/>
  <c r="H1328" i="22"/>
  <c r="N706" i="22"/>
  <c r="K706" i="22"/>
  <c r="H706" i="22"/>
  <c r="N1143" i="22"/>
  <c r="K1143" i="22"/>
  <c r="H1143" i="22"/>
  <c r="N1035" i="22"/>
  <c r="K1035" i="22"/>
  <c r="H1035" i="22"/>
  <c r="N544" i="22"/>
  <c r="K544" i="22"/>
  <c r="H544" i="22"/>
  <c r="N628" i="22"/>
  <c r="K628" i="22"/>
  <c r="N275" i="22"/>
  <c r="K275" i="22"/>
  <c r="H275" i="22"/>
  <c r="N2237" i="22"/>
  <c r="K2237" i="22"/>
  <c r="N42" i="22"/>
  <c r="K42" i="22"/>
  <c r="H42" i="22"/>
  <c r="N1971" i="22"/>
  <c r="K1971" i="22"/>
  <c r="N155" i="22"/>
  <c r="K155" i="22"/>
  <c r="H155" i="22"/>
  <c r="K1851" i="22"/>
  <c r="H1851" i="22"/>
  <c r="N1851" i="22"/>
  <c r="K2285" i="22"/>
  <c r="N2285" i="22"/>
  <c r="H2285" i="22"/>
  <c r="N1494" i="22"/>
  <c r="K1494" i="22"/>
  <c r="N1231" i="22"/>
  <c r="K1231" i="22"/>
  <c r="H1231" i="22"/>
  <c r="K1758" i="22"/>
  <c r="N1758" i="22"/>
  <c r="H1758" i="22"/>
  <c r="N410" i="22"/>
  <c r="K410" i="22"/>
  <c r="H410" i="22"/>
  <c r="N559" i="22"/>
  <c r="K559" i="22"/>
  <c r="N118" i="22"/>
  <c r="K118" i="22"/>
  <c r="H118" i="22"/>
  <c r="N114" i="22"/>
  <c r="K114" i="22"/>
  <c r="H114" i="22"/>
  <c r="N455" i="22"/>
  <c r="K455" i="22"/>
  <c r="H455" i="22"/>
  <c r="K386" i="22"/>
  <c r="N386" i="22"/>
  <c r="H386" i="22"/>
  <c r="N1985" i="22"/>
  <c r="K1985" i="22"/>
  <c r="N1644" i="22"/>
  <c r="K1644" i="22"/>
  <c r="H1644" i="22"/>
  <c r="N2192" i="22"/>
  <c r="K2192" i="22"/>
  <c r="H2192" i="22"/>
  <c r="N298" i="22"/>
  <c r="K298" i="22"/>
  <c r="K1801" i="22"/>
  <c r="N1801" i="22"/>
  <c r="H1801" i="22"/>
  <c r="N2075" i="22"/>
  <c r="K2075" i="22"/>
  <c r="H2075" i="22"/>
  <c r="N1291" i="22"/>
  <c r="K1291" i="22"/>
  <c r="H1291" i="22"/>
  <c r="N1139" i="22"/>
  <c r="K1139" i="22"/>
  <c r="K1982" i="22"/>
  <c r="H1982" i="22"/>
  <c r="K800" i="22"/>
  <c r="N800" i="22"/>
  <c r="H800" i="22"/>
  <c r="K510" i="22"/>
  <c r="N510" i="22"/>
  <c r="H510" i="22"/>
  <c r="N2183" i="22"/>
  <c r="K2183" i="22"/>
  <c r="N218" i="22"/>
  <c r="K218" i="22"/>
  <c r="H218" i="22"/>
  <c r="N363" i="22"/>
  <c r="K363" i="22"/>
  <c r="H363" i="22"/>
  <c r="K427" i="22"/>
  <c r="N427" i="22"/>
  <c r="H427" i="22"/>
  <c r="K1934" i="22"/>
  <c r="N1934" i="22"/>
  <c r="H1934" i="22"/>
  <c r="N1967" i="22"/>
  <c r="K1967" i="22"/>
  <c r="H1967" i="22"/>
  <c r="N1779" i="22"/>
  <c r="K1779" i="22"/>
  <c r="K2009" i="22"/>
  <c r="N2009" i="22"/>
  <c r="N798" i="22"/>
  <c r="K798" i="22"/>
  <c r="H798" i="22"/>
  <c r="N1086" i="22"/>
  <c r="K1086" i="22"/>
  <c r="H1086" i="22"/>
  <c r="N84" i="22"/>
  <c r="K84" i="22"/>
  <c r="H84" i="22"/>
  <c r="K450" i="22"/>
  <c r="N450" i="22"/>
  <c r="H450" i="22"/>
  <c r="K414" i="22"/>
  <c r="N414" i="22"/>
  <c r="H414" i="22"/>
  <c r="N1254" i="22"/>
  <c r="K1254" i="22"/>
  <c r="N783" i="22"/>
  <c r="K783" i="22"/>
  <c r="H783" i="22"/>
  <c r="N482" i="22"/>
  <c r="K482" i="22"/>
  <c r="H482" i="22"/>
  <c r="N1897" i="22"/>
  <c r="K1897" i="22"/>
  <c r="H1897" i="22"/>
  <c r="N1577" i="22"/>
  <c r="K1577" i="22"/>
  <c r="K1548" i="22"/>
  <c r="H1548" i="22"/>
  <c r="N1942" i="22"/>
  <c r="K1942" i="22"/>
  <c r="K2309" i="22"/>
  <c r="N2309" i="22"/>
  <c r="H2309" i="22"/>
  <c r="K1822" i="22"/>
  <c r="H1822" i="22"/>
  <c r="N1822" i="22"/>
  <c r="N355" i="22"/>
  <c r="K355" i="22"/>
  <c r="N1963" i="22"/>
  <c r="K1963" i="22"/>
  <c r="H1963" i="22"/>
  <c r="N505" i="22"/>
  <c r="K505" i="22"/>
  <c r="H505" i="22"/>
  <c r="K278" i="22"/>
  <c r="N278" i="22"/>
  <c r="H278" i="22"/>
  <c r="N456" i="22"/>
  <c r="K456" i="22"/>
  <c r="H456" i="22"/>
  <c r="N1642" i="22"/>
  <c r="K1642" i="22"/>
  <c r="H1642" i="22"/>
  <c r="N318" i="22"/>
  <c r="K318" i="22"/>
  <c r="H318" i="22"/>
  <c r="N391" i="22"/>
  <c r="K391" i="22"/>
  <c r="N1280" i="22"/>
  <c r="K1280" i="22"/>
  <c r="H1280" i="22"/>
  <c r="N809" i="22"/>
  <c r="K809" i="22"/>
  <c r="H809" i="22"/>
  <c r="K1593" i="22"/>
  <c r="N1593" i="22"/>
  <c r="N227" i="22"/>
  <c r="K227" i="22"/>
  <c r="H227" i="22"/>
  <c r="N1109" i="22"/>
  <c r="K1109" i="22"/>
  <c r="H1109" i="22"/>
  <c r="N2118" i="22"/>
  <c r="K2118" i="22"/>
  <c r="H2118" i="22"/>
  <c r="N1563" i="22"/>
  <c r="K1563" i="22"/>
  <c r="H1563" i="22"/>
  <c r="N400" i="22"/>
  <c r="K400" i="22"/>
  <c r="H400" i="22"/>
  <c r="N219" i="22"/>
  <c r="K219" i="22"/>
  <c r="H219" i="22"/>
  <c r="N150" i="22"/>
  <c r="K150" i="22"/>
  <c r="H150" i="22"/>
  <c r="N2219" i="22"/>
  <c r="K2219" i="22"/>
  <c r="H2219" i="22"/>
  <c r="N1950" i="22"/>
  <c r="K1950" i="22"/>
  <c r="H1950" i="22"/>
  <c r="N385" i="22"/>
  <c r="K385" i="22"/>
  <c r="H385" i="22"/>
  <c r="K1325" i="22"/>
  <c r="N807" i="22"/>
  <c r="K807" i="22"/>
  <c r="H807" i="22"/>
  <c r="K673" i="22"/>
  <c r="N673" i="22"/>
  <c r="H673" i="22"/>
  <c r="K1958" i="22"/>
  <c r="N1958" i="22"/>
  <c r="H1958" i="22"/>
  <c r="N834" i="22"/>
  <c r="K834" i="22"/>
  <c r="N1355" i="22"/>
  <c r="K1355" i="22"/>
  <c r="H1355" i="22"/>
  <c r="N1481" i="22"/>
  <c r="K1481" i="22"/>
  <c r="N701" i="22"/>
  <c r="K701" i="22"/>
  <c r="H701" i="22"/>
  <c r="N1377" i="22"/>
  <c r="K1377" i="22"/>
  <c r="H1377" i="22"/>
  <c r="N1667" i="22"/>
  <c r="K1667" i="22"/>
  <c r="H1667" i="22"/>
  <c r="N1305" i="22"/>
  <c r="K1305" i="22"/>
  <c r="N1243" i="22"/>
  <c r="K1243" i="22"/>
  <c r="H1243" i="22"/>
  <c r="N2298" i="22"/>
  <c r="K2298" i="22"/>
  <c r="H2298" i="22"/>
  <c r="N1066" i="22"/>
  <c r="K1066" i="22"/>
  <c r="H1066" i="22"/>
  <c r="N1875" i="22"/>
  <c r="K1875" i="22"/>
  <c r="H1875" i="22"/>
  <c r="N1126" i="22"/>
  <c r="K1126" i="22"/>
  <c r="N2226" i="22"/>
  <c r="K2226" i="22"/>
  <c r="H2226" i="22"/>
  <c r="N1193" i="22"/>
  <c r="K1193" i="22"/>
  <c r="N2170" i="22"/>
  <c r="K2170" i="22"/>
  <c r="H2170" i="22"/>
  <c r="N1855" i="22"/>
  <c r="K1855" i="22"/>
  <c r="H1855" i="22"/>
  <c r="N1858" i="22"/>
  <c r="K1858" i="22"/>
  <c r="H1858" i="22"/>
  <c r="N1913" i="22"/>
  <c r="K1913" i="22"/>
  <c r="H1913" i="22"/>
  <c r="N2096" i="22"/>
  <c r="K2096" i="22"/>
  <c r="N1588" i="22"/>
  <c r="K1588" i="22"/>
  <c r="K1072" i="22"/>
  <c r="N1072" i="22"/>
  <c r="H1072" i="22"/>
  <c r="N889" i="22"/>
  <c r="K889" i="22"/>
  <c r="H889" i="22"/>
  <c r="N1704" i="22"/>
  <c r="K1704" i="22"/>
  <c r="H1704" i="22"/>
  <c r="N1238" i="22"/>
  <c r="K1238" i="22"/>
  <c r="H1238" i="22"/>
  <c r="N1908" i="22"/>
  <c r="K1908" i="22"/>
  <c r="N476" i="22"/>
  <c r="K476" i="22"/>
  <c r="H476" i="22"/>
  <c r="N1872" i="22"/>
  <c r="K1872" i="22"/>
  <c r="N705" i="22"/>
  <c r="K705" i="22"/>
  <c r="N521" i="22"/>
  <c r="K521" i="22"/>
  <c r="H521" i="22"/>
  <c r="K269" i="22"/>
  <c r="N269" i="22"/>
  <c r="H269" i="22"/>
  <c r="N963" i="22"/>
  <c r="K963" i="22"/>
  <c r="H963" i="22"/>
  <c r="N1174" i="22"/>
  <c r="K1174" i="22"/>
  <c r="H1174" i="22"/>
  <c r="N198" i="22"/>
  <c r="K198" i="22"/>
  <c r="H198" i="22"/>
  <c r="N811" i="22"/>
  <c r="K811" i="22"/>
  <c r="H811" i="22"/>
  <c r="N1319" i="22"/>
  <c r="K1319" i="22"/>
  <c r="H1319" i="22"/>
  <c r="N786" i="22"/>
  <c r="K786" i="22"/>
  <c r="H786" i="22"/>
  <c r="N1713" i="22"/>
  <c r="K1713" i="22"/>
  <c r="H1713" i="22"/>
  <c r="N1354" i="22"/>
  <c r="K1354" i="22"/>
  <c r="H1354" i="22"/>
  <c r="N2156" i="22"/>
  <c r="K2156" i="22"/>
  <c r="N2292" i="22"/>
  <c r="K2292" i="22"/>
  <c r="H2292" i="22"/>
  <c r="N2078" i="22"/>
  <c r="K2078" i="22"/>
  <c r="H2078" i="22"/>
  <c r="K311" i="22"/>
  <c r="N311" i="22"/>
  <c r="H311" i="22"/>
  <c r="N22" i="22"/>
  <c r="K22" i="22"/>
  <c r="H22" i="22"/>
  <c r="N293" i="22"/>
  <c r="K293" i="22"/>
  <c r="H293" i="22"/>
  <c r="N2307" i="22"/>
  <c r="K2307" i="22"/>
  <c r="H2307" i="22"/>
  <c r="N1290" i="22"/>
  <c r="K1290" i="22"/>
  <c r="H1290" i="22"/>
  <c r="N1448" i="22"/>
  <c r="K1448" i="22"/>
  <c r="H1448" i="22"/>
  <c r="K547" i="22"/>
  <c r="K990" i="22"/>
  <c r="N990" i="22"/>
  <c r="N2087" i="22"/>
  <c r="K2087" i="22"/>
  <c r="H2087" i="22"/>
  <c r="N1795" i="22"/>
  <c r="K1795" i="22"/>
  <c r="H1795" i="22"/>
  <c r="N289" i="22"/>
  <c r="K289" i="22"/>
  <c r="H289" i="22"/>
  <c r="N1564" i="22"/>
  <c r="K1564" i="22"/>
  <c r="H1564" i="22"/>
  <c r="H1577" i="22"/>
  <c r="H834" i="22"/>
  <c r="H398" i="22"/>
  <c r="H559" i="22"/>
  <c r="H2009" i="22"/>
  <c r="H488" i="22"/>
  <c r="H1601" i="22"/>
  <c r="H1119" i="22"/>
  <c r="H879" i="22"/>
  <c r="H1881" i="22"/>
  <c r="H2096" i="22"/>
  <c r="H1928" i="22"/>
  <c r="H1306" i="22"/>
  <c r="H2183" i="22"/>
  <c r="N1325" i="22"/>
  <c r="N1252" i="22"/>
  <c r="K1252" i="22"/>
  <c r="N209" i="22"/>
  <c r="K209" i="22"/>
  <c r="H209" i="22"/>
  <c r="N730" i="22"/>
  <c r="K730" i="22"/>
  <c r="H730" i="22"/>
  <c r="K1516" i="22"/>
  <c r="H1516" i="22"/>
  <c r="N1516" i="22"/>
  <c r="K712" i="22"/>
  <c r="H712" i="22"/>
  <c r="N712" i="22"/>
  <c r="K1038" i="22"/>
  <c r="N1038" i="22"/>
  <c r="N1738" i="22"/>
  <c r="K1738" i="22"/>
  <c r="N720" i="22"/>
  <c r="K720" i="22"/>
  <c r="N2001" i="22"/>
  <c r="K2001" i="22"/>
  <c r="H2001" i="22"/>
  <c r="N1572" i="22"/>
  <c r="K1572" i="22"/>
  <c r="N1036" i="22"/>
  <c r="K1036" i="22"/>
  <c r="H1036" i="22"/>
  <c r="N1681" i="22"/>
  <c r="K1681" i="22"/>
  <c r="K442" i="22"/>
  <c r="H442" i="22"/>
  <c r="N442" i="22"/>
  <c r="N61" i="22"/>
  <c r="K61" i="22"/>
  <c r="H61" i="22"/>
  <c r="N1614" i="22"/>
  <c r="K1614" i="22"/>
  <c r="H1614" i="22"/>
  <c r="N207" i="22"/>
  <c r="K207" i="22"/>
  <c r="H207" i="22"/>
  <c r="N376" i="22"/>
  <c r="K376" i="22"/>
  <c r="H376" i="22"/>
  <c r="N322" i="22"/>
  <c r="K322" i="22"/>
  <c r="H322" i="22"/>
  <c r="N1372" i="22"/>
  <c r="K1372" i="22"/>
  <c r="H1372" i="22"/>
  <c r="N1144" i="22"/>
  <c r="K1144" i="22"/>
  <c r="H1144" i="22"/>
  <c r="K1702" i="22"/>
  <c r="N1702" i="22"/>
  <c r="H1702" i="22"/>
  <c r="N1412" i="22"/>
  <c r="K1412" i="22"/>
  <c r="H1412" i="22"/>
  <c r="N1371" i="22"/>
  <c r="K1371" i="22"/>
  <c r="H1371" i="22"/>
  <c r="N1868" i="22"/>
  <c r="K1868" i="22"/>
  <c r="H1868" i="22"/>
  <c r="N19" i="22"/>
  <c r="K19" i="22"/>
  <c r="H19" i="22"/>
  <c r="N1017" i="22"/>
  <c r="K1017" i="22"/>
  <c r="H1017" i="22"/>
  <c r="N1389" i="22"/>
  <c r="K1389" i="22"/>
  <c r="H1389" i="22"/>
  <c r="K797" i="22"/>
  <c r="N797" i="22"/>
  <c r="H797" i="22"/>
  <c r="K810" i="22"/>
  <c r="N810" i="22"/>
  <c r="H810" i="22"/>
  <c r="N1921" i="22"/>
  <c r="K1921" i="22"/>
  <c r="H1921" i="22"/>
  <c r="K2064" i="22"/>
  <c r="N2064" i="22"/>
  <c r="H2064" i="22"/>
  <c r="N1797" i="22"/>
  <c r="K1797" i="22"/>
  <c r="H1797" i="22"/>
  <c r="K2018" i="22"/>
  <c r="N2018" i="22"/>
  <c r="H2018" i="22"/>
  <c r="N73" i="22"/>
  <c r="K73" i="22"/>
  <c r="H73" i="22"/>
  <c r="K704" i="22"/>
  <c r="N704" i="22"/>
  <c r="H704" i="22"/>
  <c r="N314" i="22"/>
  <c r="K314" i="22"/>
  <c r="H314" i="22"/>
  <c r="N162" i="22"/>
  <c r="K162" i="22"/>
  <c r="H162" i="22"/>
  <c r="N736" i="22"/>
  <c r="K736" i="22"/>
  <c r="H736" i="22"/>
  <c r="N661" i="22"/>
  <c r="K661" i="22"/>
  <c r="H661" i="22"/>
  <c r="K1716" i="22"/>
  <c r="N1716" i="22"/>
  <c r="H1716" i="22"/>
  <c r="K2005" i="22"/>
  <c r="N2005" i="22"/>
  <c r="K152" i="22"/>
  <c r="H152" i="22"/>
  <c r="N152" i="22"/>
  <c r="N1545" i="22"/>
  <c r="K1545" i="22"/>
  <c r="H1545" i="22"/>
  <c r="N779" i="22"/>
  <c r="K779" i="22"/>
  <c r="H779" i="22"/>
  <c r="N1546" i="22"/>
  <c r="K1546" i="22"/>
  <c r="H1546" i="22"/>
  <c r="N604" i="22"/>
  <c r="K604" i="22"/>
  <c r="H604" i="22"/>
  <c r="N104" i="22"/>
  <c r="K104" i="22"/>
  <c r="H104" i="22"/>
  <c r="K911" i="22"/>
  <c r="N911" i="22"/>
  <c r="N2146" i="22"/>
  <c r="K2146" i="22"/>
  <c r="H2146" i="22"/>
  <c r="N1511" i="22"/>
  <c r="K1511" i="22"/>
  <c r="H1511" i="22"/>
  <c r="N1646" i="22"/>
  <c r="K1646" i="22"/>
  <c r="H1646" i="22"/>
  <c r="N614" i="22"/>
  <c r="K614" i="22"/>
  <c r="N933" i="22"/>
  <c r="K933" i="22"/>
  <c r="N496" i="22"/>
  <c r="K496" i="22"/>
  <c r="K551" i="22"/>
  <c r="N551" i="22"/>
  <c r="H551" i="22"/>
  <c r="N53" i="22"/>
  <c r="K53" i="22"/>
  <c r="H53" i="22"/>
  <c r="K473" i="22"/>
  <c r="N473" i="22"/>
  <c r="H473" i="22"/>
  <c r="N1048" i="22"/>
  <c r="K1048" i="22"/>
  <c r="H1048" i="22"/>
  <c r="K2304" i="22"/>
  <c r="N2304" i="22"/>
  <c r="H2304" i="22"/>
  <c r="N1671" i="22"/>
  <c r="K1671" i="22"/>
  <c r="H1671" i="22"/>
  <c r="N2247" i="22"/>
  <c r="K2247" i="22"/>
  <c r="H2247" i="22"/>
  <c r="N112" i="22"/>
  <c r="K112" i="22"/>
  <c r="H112" i="22"/>
  <c r="N781" i="22"/>
  <c r="K781" i="22"/>
  <c r="H781" i="22"/>
  <c r="N542" i="22"/>
  <c r="K542" i="22"/>
  <c r="H542" i="22"/>
  <c r="N867" i="22"/>
  <c r="K867" i="22"/>
  <c r="H867" i="22"/>
  <c r="N1133" i="22"/>
  <c r="K1133" i="22"/>
  <c r="H1133" i="22"/>
  <c r="N284" i="22"/>
  <c r="K284" i="22"/>
  <c r="H284" i="22"/>
  <c r="N918" i="22"/>
  <c r="K918" i="22"/>
  <c r="H918" i="22"/>
  <c r="N799" i="22"/>
  <c r="K799" i="22"/>
  <c r="K2112" i="22"/>
  <c r="N2112" i="22"/>
  <c r="H2112" i="22"/>
  <c r="K1433" i="22"/>
  <c r="H1433" i="22"/>
  <c r="N393" i="22"/>
  <c r="K393" i="22"/>
  <c r="H393" i="22"/>
  <c r="N564" i="22"/>
  <c r="K564" i="22"/>
  <c r="H564" i="22"/>
  <c r="K1457" i="22"/>
  <c r="N1457" i="22"/>
  <c r="H1457" i="22"/>
  <c r="K2128" i="22"/>
  <c r="N2128" i="22"/>
  <c r="H2128" i="22"/>
  <c r="K1707" i="22"/>
  <c r="N1707" i="22"/>
  <c r="N1894" i="22"/>
  <c r="K1894" i="22"/>
  <c r="H1894" i="22"/>
  <c r="N1968" i="22"/>
  <c r="K1968" i="22"/>
  <c r="H1968" i="22"/>
  <c r="N2121" i="22"/>
  <c r="K2121" i="22"/>
  <c r="N1999" i="22"/>
  <c r="K1999" i="22"/>
  <c r="H1999" i="22"/>
  <c r="N1574" i="22"/>
  <c r="K1574" i="22"/>
  <c r="H1574" i="22"/>
  <c r="K1375" i="22"/>
  <c r="H1375" i="22"/>
  <c r="N1375" i="22"/>
  <c r="K2220" i="22"/>
  <c r="N2220" i="22"/>
  <c r="H2220" i="22"/>
  <c r="K887" i="22"/>
  <c r="N887" i="22"/>
  <c r="H887" i="22"/>
  <c r="N2227" i="22"/>
  <c r="K2227" i="22"/>
  <c r="H2227" i="22"/>
  <c r="N793" i="22"/>
  <c r="K793" i="22"/>
  <c r="H793" i="22"/>
  <c r="K1155" i="22"/>
  <c r="N1155" i="22"/>
  <c r="H1155" i="22"/>
  <c r="N1972" i="22"/>
  <c r="K1972" i="22"/>
  <c r="H1972" i="22"/>
  <c r="K502" i="22"/>
  <c r="N502" i="22"/>
  <c r="H502" i="22"/>
  <c r="N211" i="22"/>
  <c r="K211" i="22"/>
  <c r="H211" i="22"/>
  <c r="N954" i="22"/>
  <c r="K954" i="22"/>
  <c r="N1873" i="22"/>
  <c r="K1873" i="22"/>
  <c r="H1873" i="22"/>
  <c r="N919" i="22"/>
  <c r="K919" i="22"/>
  <c r="N613" i="22"/>
  <c r="K613" i="22"/>
  <c r="N548" i="22"/>
  <c r="K548" i="22"/>
  <c r="H548" i="22"/>
  <c r="N556" i="22"/>
  <c r="K556" i="22"/>
  <c r="H556" i="22"/>
  <c r="N1688" i="22"/>
  <c r="K1688" i="22"/>
  <c r="H1688" i="22"/>
  <c r="N816" i="22"/>
  <c r="K816" i="22"/>
  <c r="N1368" i="22"/>
  <c r="K1368" i="22"/>
  <c r="H1368" i="22"/>
  <c r="N153" i="22"/>
  <c r="K153" i="22"/>
  <c r="N115" i="22"/>
  <c r="K115" i="22"/>
  <c r="H115" i="22"/>
  <c r="N1911" i="22"/>
  <c r="K1911" i="22"/>
  <c r="H1911" i="22"/>
  <c r="N1138" i="22"/>
  <c r="K1138" i="22"/>
  <c r="H1138" i="22"/>
  <c r="N367" i="22"/>
  <c r="K367" i="22"/>
  <c r="H367" i="22"/>
  <c r="N1763" i="22"/>
  <c r="K1763" i="22"/>
  <c r="H1763" i="22"/>
  <c r="N1813" i="22"/>
  <c r="K1813" i="22"/>
  <c r="H1813" i="22"/>
  <c r="N1000" i="22"/>
  <c r="K1000" i="22"/>
  <c r="K1812" i="22"/>
  <c r="N1812" i="22"/>
  <c r="H1812" i="22"/>
  <c r="N1052" i="22"/>
  <c r="K1052" i="22"/>
  <c r="H1052" i="22"/>
  <c r="K12" i="22"/>
  <c r="H12" i="22"/>
  <c r="N12" i="22"/>
  <c r="N1242" i="22"/>
  <c r="K1242" i="22"/>
  <c r="N850" i="22"/>
  <c r="K850" i="22"/>
  <c r="N1649" i="22"/>
  <c r="K1649" i="22"/>
  <c r="N59" i="22"/>
  <c r="K59" i="22"/>
  <c r="N1185" i="22"/>
  <c r="K1185" i="22"/>
  <c r="N394" i="22"/>
  <c r="K394" i="22"/>
  <c r="H394" i="22"/>
  <c r="N1700" i="22"/>
  <c r="K1700" i="22"/>
  <c r="H1700" i="22"/>
  <c r="N1442" i="22"/>
  <c r="K1442" i="22"/>
  <c r="N1383" i="22"/>
  <c r="K1383" i="22"/>
  <c r="H1383" i="22"/>
  <c r="N1652" i="22"/>
  <c r="K1652" i="22"/>
  <c r="N950" i="22"/>
  <c r="K950" i="22"/>
  <c r="N1638" i="22"/>
  <c r="K1638" i="22"/>
  <c r="K1804" i="22"/>
  <c r="N1804" i="22"/>
  <c r="H1804" i="22"/>
  <c r="N395" i="22"/>
  <c r="K395" i="22"/>
  <c r="H395" i="22"/>
  <c r="K1500" i="22"/>
  <c r="N1500" i="22"/>
  <c r="H1500" i="22"/>
  <c r="N1194" i="22"/>
  <c r="K1194" i="22"/>
  <c r="H1194" i="22"/>
  <c r="N1107" i="22"/>
  <c r="K1107" i="22"/>
  <c r="H1107" i="22"/>
  <c r="N1612" i="22"/>
  <c r="K1612" i="22"/>
  <c r="H1612" i="22"/>
  <c r="N1106" i="22"/>
  <c r="K1106" i="22"/>
  <c r="H1106" i="22"/>
  <c r="N1043" i="22"/>
  <c r="K1043" i="22"/>
  <c r="H1043" i="22"/>
  <c r="N1976" i="22"/>
  <c r="K1976" i="22"/>
  <c r="H1976" i="22"/>
  <c r="N1411" i="22"/>
  <c r="K1411" i="22"/>
  <c r="H1411" i="22"/>
  <c r="N658" i="22"/>
  <c r="K658" i="22"/>
  <c r="H658" i="22"/>
  <c r="N1701" i="22"/>
  <c r="K1701" i="22"/>
  <c r="H1701" i="22"/>
  <c r="N85" i="22"/>
  <c r="K85" i="22"/>
  <c r="K1723" i="22"/>
  <c r="N1723" i="22"/>
  <c r="H1723" i="22"/>
  <c r="N1095" i="22"/>
  <c r="K1095" i="22"/>
  <c r="H1095" i="22"/>
  <c r="N1376" i="22"/>
  <c r="K1376" i="22"/>
  <c r="H1376" i="22"/>
  <c r="N1220" i="22"/>
  <c r="K1220" i="22"/>
  <c r="H1220" i="22"/>
  <c r="N416" i="22"/>
  <c r="K416" i="22"/>
  <c r="H416" i="22"/>
  <c r="N538" i="22"/>
  <c r="K538" i="22"/>
  <c r="H538" i="22"/>
  <c r="N945" i="22"/>
  <c r="K945" i="22"/>
  <c r="H945" i="22"/>
  <c r="N1643" i="22"/>
  <c r="K1643" i="22"/>
  <c r="N1757" i="22"/>
  <c r="K1757" i="22"/>
  <c r="H1757" i="22"/>
  <c r="N545" i="22"/>
  <c r="K545" i="22"/>
  <c r="H545" i="22"/>
  <c r="K956" i="22"/>
  <c r="N956" i="22"/>
  <c r="H956" i="22"/>
  <c r="N1051" i="22"/>
  <c r="K1051" i="22"/>
  <c r="H1051" i="22"/>
  <c r="N352" i="22"/>
  <c r="K352" i="22"/>
  <c r="H352" i="22"/>
  <c r="N489" i="22"/>
  <c r="K489" i="22"/>
  <c r="N2037" i="22"/>
  <c r="K2037" i="22"/>
  <c r="N2224" i="22"/>
  <c r="K2224" i="22"/>
  <c r="H2224" i="22"/>
  <c r="N1370" i="22"/>
  <c r="K1370" i="22"/>
  <c r="H1370" i="22"/>
  <c r="N1121" i="22"/>
  <c r="K1121" i="22"/>
  <c r="H1121" i="22"/>
  <c r="N756" i="22"/>
  <c r="K756" i="22"/>
  <c r="N192" i="22"/>
  <c r="K192" i="22"/>
  <c r="H192" i="22"/>
  <c r="N1337" i="22"/>
  <c r="K1337" i="22"/>
  <c r="H1337" i="22"/>
  <c r="N161" i="22"/>
  <c r="K161" i="22"/>
  <c r="N1722" i="22"/>
  <c r="K1722" i="22"/>
  <c r="H1722" i="22"/>
  <c r="N1730" i="22"/>
  <c r="K1730" i="22"/>
  <c r="H1730" i="22"/>
  <c r="N909" i="22"/>
  <c r="K909" i="22"/>
  <c r="N1592" i="22"/>
  <c r="K1592" i="22"/>
  <c r="H1592" i="22"/>
  <c r="N552" i="22"/>
  <c r="K552" i="22"/>
  <c r="N134" i="22"/>
  <c r="K134" i="22"/>
  <c r="H134" i="22"/>
  <c r="K113" i="22"/>
  <c r="N113" i="22"/>
  <c r="H113" i="22"/>
  <c r="N1390" i="22"/>
  <c r="K1390" i="22"/>
  <c r="H1390" i="22"/>
  <c r="N106" i="22"/>
  <c r="K106" i="22"/>
  <c r="H106" i="22"/>
  <c r="N833" i="22"/>
  <c r="K833" i="22"/>
  <c r="H833" i="22"/>
  <c r="N682" i="22"/>
  <c r="K682" i="22"/>
  <c r="H682" i="22"/>
  <c r="K1180" i="22"/>
  <c r="N1180" i="22"/>
  <c r="N1995" i="22"/>
  <c r="K1995" i="22"/>
  <c r="H1995" i="22"/>
  <c r="N1423" i="22"/>
  <c r="K1423" i="22"/>
  <c r="H1423" i="22"/>
  <c r="N646" i="22"/>
  <c r="K646" i="22"/>
  <c r="N80" i="22"/>
  <c r="K80" i="22"/>
  <c r="H80" i="22"/>
  <c r="N687" i="22"/>
  <c r="K687" i="22"/>
  <c r="H687" i="22"/>
  <c r="N532" i="22"/>
  <c r="K532" i="22"/>
  <c r="H532" i="22"/>
  <c r="N1129" i="22"/>
  <c r="K1129" i="22"/>
  <c r="N1195" i="22"/>
  <c r="K1195" i="22"/>
  <c r="H1195" i="22"/>
  <c r="N1445" i="22"/>
  <c r="K1445" i="22"/>
  <c r="H1445" i="22"/>
  <c r="N156" i="22"/>
  <c r="K156" i="22"/>
  <c r="H156" i="22"/>
  <c r="N675" i="22"/>
  <c r="K675" i="22"/>
  <c r="H675" i="22"/>
  <c r="N2035" i="22"/>
  <c r="K2035" i="22"/>
  <c r="H2035" i="22"/>
  <c r="N620" i="22"/>
  <c r="K620" i="22"/>
  <c r="H620" i="22"/>
  <c r="N813" i="22"/>
  <c r="K813" i="22"/>
  <c r="H813" i="22"/>
  <c r="N1845" i="22"/>
  <c r="K1845" i="22"/>
  <c r="H1845" i="22"/>
  <c r="N1590" i="22"/>
  <c r="K1590" i="22"/>
  <c r="N1356" i="22"/>
  <c r="K1356" i="22"/>
  <c r="H1356" i="22"/>
  <c r="N738" i="22"/>
  <c r="K738" i="22"/>
  <c r="H738" i="22"/>
  <c r="K1452" i="22"/>
  <c r="N1452" i="22"/>
  <c r="H1452" i="22"/>
  <c r="N51" i="22"/>
  <c r="K51" i="22"/>
  <c r="H51" i="22"/>
  <c r="N2308" i="22"/>
  <c r="K2308" i="22"/>
  <c r="H2308" i="22"/>
  <c r="N2261" i="22"/>
  <c r="K2261" i="22"/>
  <c r="H2261" i="22"/>
  <c r="N597" i="22"/>
  <c r="K597" i="22"/>
  <c r="N1198" i="22"/>
  <c r="K1198" i="22"/>
  <c r="H1198" i="22"/>
  <c r="N494" i="22"/>
  <c r="K494" i="22"/>
  <c r="H494" i="22"/>
  <c r="N773" i="22"/>
  <c r="K773" i="22"/>
  <c r="H773" i="22"/>
  <c r="N876" i="22"/>
  <c r="K876" i="22"/>
  <c r="N2115" i="22"/>
  <c r="K2115" i="22"/>
  <c r="H2115" i="22"/>
  <c r="N1690" i="22"/>
  <c r="K1690" i="22"/>
  <c r="H1690" i="22"/>
  <c r="K2095" i="22"/>
  <c r="N2095" i="22"/>
  <c r="H2095" i="22"/>
  <c r="N1394" i="22"/>
  <c r="K1394" i="22"/>
  <c r="N924" i="22"/>
  <c r="K924" i="22"/>
  <c r="H924" i="22"/>
  <c r="N1554" i="22"/>
  <c r="K1554" i="22"/>
  <c r="H1554" i="22"/>
  <c r="N491" i="22"/>
  <c r="K491" i="22"/>
  <c r="H491" i="22"/>
  <c r="N1910" i="22"/>
  <c r="K1910" i="22"/>
  <c r="N1741" i="22"/>
  <c r="K1741" i="22"/>
  <c r="H1741" i="22"/>
  <c r="N493" i="22"/>
  <c r="K493" i="22"/>
  <c r="H493" i="22"/>
  <c r="N222" i="22"/>
  <c r="K222" i="22"/>
  <c r="H222" i="22"/>
  <c r="N634" i="22"/>
  <c r="K634" i="22"/>
  <c r="H634" i="22"/>
  <c r="K2048" i="22"/>
  <c r="N2048" i="22"/>
  <c r="H2048" i="22"/>
  <c r="N1201" i="22"/>
  <c r="K1201" i="22"/>
  <c r="H1201" i="22"/>
  <c r="N2139" i="22"/>
  <c r="K2139" i="22"/>
  <c r="H2139" i="22"/>
  <c r="N2045" i="22"/>
  <c r="K2045" i="22"/>
  <c r="H2045" i="22"/>
  <c r="K735" i="22"/>
  <c r="N735" i="22"/>
  <c r="H735" i="22"/>
  <c r="N38" i="22"/>
  <c r="K38" i="22"/>
  <c r="H38" i="22"/>
  <c r="N1933" i="22"/>
  <c r="K1933" i="22"/>
  <c r="H1933" i="22"/>
  <c r="N770" i="22"/>
  <c r="K770" i="22"/>
  <c r="H770" i="22"/>
  <c r="N1403" i="22"/>
  <c r="K1403" i="22"/>
  <c r="H1403" i="22"/>
  <c r="N387" i="22"/>
  <c r="K387" i="22"/>
  <c r="H387" i="22"/>
  <c r="N611" i="22"/>
  <c r="K611" i="22"/>
  <c r="H611" i="22"/>
  <c r="K353" i="22"/>
  <c r="N353" i="22"/>
  <c r="H353" i="22"/>
  <c r="K1974" i="22"/>
  <c r="N1974" i="22"/>
  <c r="H1974" i="22"/>
  <c r="N1735" i="22"/>
  <c r="K1735" i="22"/>
  <c r="H1735" i="22"/>
  <c r="N1127" i="22"/>
  <c r="K1127" i="22"/>
  <c r="H1127" i="22"/>
  <c r="K2216" i="22"/>
  <c r="N2216" i="22"/>
  <c r="H2216" i="22"/>
  <c r="N1244" i="22"/>
  <c r="K1244" i="22"/>
  <c r="H1244" i="22"/>
  <c r="K471" i="22"/>
  <c r="N471" i="22"/>
  <c r="N2047" i="22"/>
  <c r="K2047" i="22"/>
  <c r="N1032" i="22"/>
  <c r="K1032" i="22"/>
  <c r="K1531" i="22"/>
  <c r="H1531" i="22"/>
  <c r="N1531" i="22"/>
  <c r="K2054" i="22"/>
  <c r="N2054" i="22"/>
  <c r="H2054" i="22"/>
  <c r="N814" i="22"/>
  <c r="K814" i="22"/>
  <c r="H814" i="22"/>
  <c r="N1308" i="22"/>
  <c r="K1308" i="22"/>
  <c r="H1308" i="22"/>
  <c r="N452" i="22"/>
  <c r="K452" i="22"/>
  <c r="H452" i="22"/>
  <c r="N252" i="22"/>
  <c r="K252" i="22"/>
  <c r="H252" i="22"/>
  <c r="N1616" i="22"/>
  <c r="K1616" i="22"/>
  <c r="H1616" i="22"/>
  <c r="K1560" i="22"/>
  <c r="N1560" i="22"/>
  <c r="H1560" i="22"/>
  <c r="N817" i="22"/>
  <c r="K817" i="22"/>
  <c r="H817" i="22"/>
  <c r="N591" i="22"/>
  <c r="K591" i="22"/>
  <c r="H591" i="22"/>
  <c r="K2264" i="22"/>
  <c r="N2264" i="22"/>
  <c r="H2264" i="22"/>
  <c r="N1040" i="22"/>
  <c r="K1040" i="22"/>
  <c r="N1647" i="22"/>
  <c r="K1647" i="22"/>
  <c r="H1647" i="22"/>
  <c r="N1977" i="22"/>
  <c r="K1977" i="22"/>
  <c r="N1429" i="22"/>
  <c r="K1429" i="22"/>
  <c r="H1429" i="22"/>
  <c r="K1443" i="22"/>
  <c r="H1443" i="22"/>
  <c r="N1443" i="22"/>
  <c r="N1751" i="22"/>
  <c r="K1751" i="22"/>
  <c r="K1969" i="22"/>
  <c r="N1969" i="22"/>
  <c r="H1969" i="22"/>
  <c r="K2251" i="22"/>
  <c r="N2251" i="22"/>
  <c r="K1530" i="22"/>
  <c r="N1530" i="22"/>
  <c r="H1530" i="22"/>
  <c r="K1843" i="22"/>
  <c r="N1843" i="22"/>
  <c r="H1843" i="22"/>
  <c r="N1477" i="22"/>
  <c r="K1477" i="22"/>
  <c r="H1477" i="22"/>
  <c r="N1313" i="22"/>
  <c r="K1313" i="22"/>
  <c r="H1313" i="22"/>
  <c r="N1803" i="22"/>
  <c r="K1803" i="22"/>
  <c r="H1803" i="22"/>
  <c r="N1675" i="22"/>
  <c r="K1675" i="22"/>
  <c r="H1675" i="22"/>
  <c r="N371" i="22"/>
  <c r="K371" i="22"/>
  <c r="H371" i="22"/>
  <c r="N1227" i="22"/>
  <c r="K1227" i="22"/>
  <c r="H1227" i="22"/>
  <c r="N1183" i="22"/>
  <c r="K1183" i="22"/>
  <c r="H1183" i="22"/>
  <c r="N375" i="22"/>
  <c r="K375" i="22"/>
  <c r="H375" i="22"/>
  <c r="K1464" i="22"/>
  <c r="N1464" i="22"/>
  <c r="H1464" i="22"/>
  <c r="N2117" i="22"/>
  <c r="K2117" i="22"/>
  <c r="H2117" i="22"/>
  <c r="N771" i="22"/>
  <c r="K771" i="22"/>
  <c r="H771" i="22"/>
  <c r="N1860" i="22"/>
  <c r="K1860" i="22"/>
  <c r="H1860" i="22"/>
  <c r="N1620" i="22"/>
  <c r="K1620" i="22"/>
  <c r="H1620" i="22"/>
  <c r="K1728" i="22"/>
  <c r="N1728" i="22"/>
  <c r="H1728" i="22"/>
  <c r="N157" i="22"/>
  <c r="K157" i="22"/>
  <c r="H157" i="22"/>
  <c r="K2091" i="22"/>
  <c r="N2091" i="22"/>
  <c r="H2091" i="22"/>
  <c r="K98" i="22"/>
  <c r="N98" i="22"/>
  <c r="H98" i="22"/>
  <c r="K413" i="22"/>
  <c r="N413" i="22"/>
  <c r="H413" i="22"/>
  <c r="N1369" i="22"/>
  <c r="K1369" i="22"/>
  <c r="H1369" i="22"/>
  <c r="N554" i="22"/>
  <c r="K554" i="22"/>
  <c r="H554" i="22"/>
  <c r="N92" i="22"/>
  <c r="K92" i="22"/>
  <c r="H92" i="22"/>
  <c r="N139" i="22"/>
  <c r="K139" i="22"/>
  <c r="H139" i="22"/>
  <c r="N1665" i="22"/>
  <c r="K1665" i="22"/>
  <c r="N1714" i="22"/>
  <c r="K1714" i="22"/>
  <c r="H1714" i="22"/>
  <c r="N913" i="22"/>
  <c r="K913" i="22"/>
  <c r="H913" i="22"/>
  <c r="N562" i="22"/>
  <c r="K562" i="22"/>
  <c r="H562" i="22"/>
  <c r="N528" i="22"/>
  <c r="K528" i="22"/>
  <c r="H528" i="22"/>
  <c r="N690" i="22"/>
  <c r="K690" i="22"/>
  <c r="H690" i="22"/>
  <c r="N188" i="22"/>
  <c r="K188" i="22"/>
  <c r="H188" i="22"/>
  <c r="N533" i="22"/>
  <c r="K533" i="22"/>
  <c r="H533" i="22"/>
  <c r="N541" i="22"/>
  <c r="K541" i="22"/>
  <c r="H541" i="22"/>
  <c r="K949" i="22"/>
  <c r="N949" i="22"/>
  <c r="H949" i="22"/>
  <c r="N1089" i="22"/>
  <c r="K1089" i="22"/>
  <c r="N2140" i="22"/>
  <c r="K2140" i="22"/>
  <c r="H2140" i="22"/>
  <c r="N1446" i="22"/>
  <c r="K1446" i="22"/>
  <c r="H1446" i="22"/>
  <c r="N2198" i="22"/>
  <c r="K2198" i="22"/>
  <c r="H2198" i="22"/>
  <c r="K1678" i="22"/>
  <c r="N1678" i="22"/>
  <c r="H1678" i="22"/>
  <c r="K1167" i="22"/>
  <c r="N1167" i="22"/>
  <c r="N1219" i="22"/>
  <c r="K1219" i="22"/>
  <c r="H1219" i="22"/>
  <c r="N719" i="22"/>
  <c r="K719" i="22"/>
  <c r="H719" i="22"/>
  <c r="N160" i="22"/>
  <c r="K160" i="22"/>
  <c r="H160" i="22"/>
  <c r="N480" i="22"/>
  <c r="K480" i="22"/>
  <c r="H480" i="22"/>
  <c r="N1912" i="22"/>
  <c r="K1912" i="22"/>
  <c r="N1268" i="22"/>
  <c r="K1268" i="22"/>
  <c r="H1268" i="22"/>
  <c r="N1210" i="22"/>
  <c r="K1210" i="22"/>
  <c r="H1210" i="22"/>
  <c r="N1200" i="22"/>
  <c r="K1200" i="22"/>
  <c r="H1200" i="22"/>
  <c r="N2094" i="22"/>
  <c r="K2094" i="22"/>
  <c r="H2094" i="22"/>
  <c r="K927" i="22"/>
  <c r="H927" i="22"/>
  <c r="N927" i="22"/>
  <c r="N1518" i="22"/>
  <c r="K1518" i="22"/>
  <c r="H1518" i="22"/>
  <c r="N65" i="22"/>
  <c r="K65" i="22"/>
  <c r="H65" i="22"/>
  <c r="N1842" i="22"/>
  <c r="K1842" i="22"/>
  <c r="H1842" i="22"/>
  <c r="N1526" i="22"/>
  <c r="K1526" i="22"/>
  <c r="H1526" i="22"/>
  <c r="N1151" i="22"/>
  <c r="K1151" i="22"/>
  <c r="H1151" i="22"/>
  <c r="N1080" i="22"/>
  <c r="K1080" i="22"/>
  <c r="H1080" i="22"/>
  <c r="K94" i="22"/>
  <c r="N94" i="22"/>
  <c r="N1951" i="22"/>
  <c r="K1951" i="22"/>
  <c r="H1951" i="22"/>
  <c r="N1634" i="22"/>
  <c r="K1634" i="22"/>
  <c r="H1634" i="22"/>
  <c r="K88" i="22"/>
  <c r="N88" i="22"/>
  <c r="N2105" i="22"/>
  <c r="K2105" i="22"/>
  <c r="H2105" i="22"/>
  <c r="N204" i="22"/>
  <c r="K204" i="22"/>
  <c r="H204" i="22"/>
  <c r="N1382" i="22"/>
  <c r="K1382" i="22"/>
  <c r="N1611" i="22"/>
  <c r="K1611" i="22"/>
  <c r="H1611" i="22"/>
  <c r="N516" i="22"/>
  <c r="K516" i="22"/>
  <c r="H516" i="22"/>
  <c r="N2310" i="22"/>
  <c r="K2310" i="22"/>
  <c r="H2310" i="22"/>
  <c r="N1236" i="22"/>
  <c r="K1236" i="22"/>
  <c r="H1236" i="22"/>
  <c r="N1517" i="22"/>
  <c r="K1517" i="22"/>
  <c r="H1517" i="22"/>
  <c r="N994" i="22"/>
  <c r="K994" i="22"/>
  <c r="H994" i="22"/>
  <c r="N1720" i="22"/>
  <c r="K1720" i="22"/>
  <c r="H1720" i="22"/>
  <c r="N290" i="22"/>
  <c r="K290" i="22"/>
  <c r="H290" i="22"/>
  <c r="K1895" i="22"/>
  <c r="N1895" i="22"/>
  <c r="H1895" i="22"/>
  <c r="K971" i="22"/>
  <c r="H971" i="22"/>
  <c r="N971" i="22"/>
  <c r="N2103" i="22"/>
  <c r="K2103" i="22"/>
  <c r="H2103" i="22"/>
  <c r="K1661" i="22"/>
  <c r="N1661" i="22"/>
  <c r="K926" i="22"/>
  <c r="H926" i="22"/>
  <c r="N926" i="22"/>
  <c r="K2181" i="22"/>
  <c r="N2181" i="22"/>
  <c r="H2181" i="22"/>
  <c r="N1460" i="22"/>
  <c r="K1460" i="22"/>
  <c r="H1460" i="22"/>
  <c r="N274" i="22"/>
  <c r="K274" i="22"/>
  <c r="H274" i="22"/>
  <c r="N679" i="22"/>
  <c r="K679" i="22"/>
  <c r="H679" i="22"/>
  <c r="K917" i="22"/>
  <c r="N917" i="22"/>
  <c r="H917" i="22"/>
  <c r="N839" i="22"/>
  <c r="K839" i="22"/>
  <c r="H839" i="22"/>
  <c r="K848" i="22"/>
  <c r="N848" i="22"/>
  <c r="H848" i="22"/>
  <c r="N2318" i="22"/>
  <c r="K1559" i="22"/>
  <c r="N1559" i="22"/>
  <c r="H1559" i="22"/>
  <c r="N1978" i="22"/>
  <c r="K1978" i="22"/>
  <c r="H1978" i="22"/>
  <c r="N75" i="22"/>
  <c r="K75" i="22"/>
  <c r="H75" i="22"/>
  <c r="N122" i="22"/>
  <c r="K122" i="22"/>
  <c r="H122" i="22"/>
  <c r="K2258" i="22"/>
  <c r="N2258" i="22"/>
  <c r="N304" i="22"/>
  <c r="K304" i="22"/>
  <c r="H304" i="22"/>
  <c r="N1357" i="22"/>
  <c r="K1357" i="22"/>
  <c r="N1549" i="22"/>
  <c r="K1549" i="22"/>
  <c r="H1549" i="22"/>
  <c r="K829" i="22"/>
  <c r="N829" i="22"/>
  <c r="N1576" i="22"/>
  <c r="K1576" i="22"/>
  <c r="H1576" i="22"/>
  <c r="N579" i="22"/>
  <c r="K579" i="22"/>
  <c r="H579" i="22"/>
  <c r="N970" i="22"/>
  <c r="K970" i="22"/>
  <c r="H970" i="22"/>
  <c r="N244" i="22"/>
  <c r="K244" i="22"/>
  <c r="H244" i="22"/>
  <c r="K486" i="22"/>
  <c r="N486" i="22"/>
  <c r="H486" i="22"/>
  <c r="N1113" i="22"/>
  <c r="K1113" i="22"/>
  <c r="H1113" i="22"/>
  <c r="N472" i="22"/>
  <c r="K472" i="22"/>
  <c r="H472" i="22"/>
  <c r="N1441" i="22"/>
  <c r="K1441" i="22"/>
  <c r="H1441" i="22"/>
  <c r="N2081" i="22"/>
  <c r="K2081" i="22"/>
  <c r="H2081" i="22"/>
  <c r="N2090" i="22"/>
  <c r="K2090" i="22"/>
  <c r="H2090" i="22"/>
  <c r="K2288" i="22"/>
  <c r="N2288" i="22"/>
  <c r="H2288" i="22"/>
  <c r="K1424" i="22"/>
  <c r="H1424" i="22"/>
  <c r="N1424" i="22"/>
  <c r="N300" i="22"/>
  <c r="K300" i="22"/>
  <c r="N1997" i="22"/>
  <c r="K1997" i="22"/>
  <c r="H1997" i="22"/>
  <c r="N333" i="22"/>
  <c r="K333" i="22"/>
  <c r="H333" i="22"/>
  <c r="K1488" i="22"/>
  <c r="N1488" i="22"/>
  <c r="H1488" i="22"/>
  <c r="N230" i="22"/>
  <c r="K230" i="22"/>
  <c r="H230" i="22"/>
  <c r="N1172" i="22"/>
  <c r="K1172" i="22"/>
  <c r="H1172" i="22"/>
  <c r="N287" i="22"/>
  <c r="K287" i="22"/>
  <c r="H287" i="22"/>
  <c r="N1865" i="22"/>
  <c r="K1865" i="22"/>
  <c r="H1865" i="22"/>
  <c r="N183" i="22"/>
  <c r="K183" i="22"/>
  <c r="H183" i="22"/>
  <c r="K624" i="22"/>
  <c r="N624" i="22"/>
  <c r="H624" i="22"/>
  <c r="K2133" i="22"/>
  <c r="H2133" i="22"/>
  <c r="N1792" i="22"/>
  <c r="K1792" i="22"/>
  <c r="H1792" i="22"/>
  <c r="N131" i="22"/>
  <c r="K131" i="22"/>
  <c r="H131" i="22"/>
  <c r="K2158" i="22"/>
  <c r="H2158" i="22"/>
  <c r="N2158" i="22"/>
  <c r="N824" i="22"/>
  <c r="K824" i="22"/>
  <c r="H824" i="22"/>
  <c r="N1259" i="22"/>
  <c r="K1259" i="22"/>
  <c r="H1259" i="22"/>
  <c r="N1315" i="22"/>
  <c r="K1315" i="22"/>
  <c r="H1315" i="22"/>
  <c r="N935" i="22"/>
  <c r="K935" i="22"/>
  <c r="H935" i="22"/>
  <c r="N766" i="22"/>
  <c r="K766" i="22"/>
  <c r="H766" i="22"/>
  <c r="N588" i="22"/>
  <c r="K588" i="22"/>
  <c r="H588" i="22"/>
  <c r="N1606" i="22"/>
  <c r="K1606" i="22"/>
  <c r="N689" i="22"/>
  <c r="K689" i="22"/>
  <c r="H689" i="22"/>
  <c r="N874" i="22"/>
  <c r="K874" i="22"/>
  <c r="H874" i="22"/>
  <c r="N2306" i="22"/>
  <c r="K2306" i="22"/>
  <c r="H2306" i="22"/>
  <c r="N35" i="22"/>
  <c r="K35" i="22"/>
  <c r="H35" i="22"/>
  <c r="N695" i="22"/>
  <c r="K695" i="22"/>
  <c r="H695" i="22"/>
  <c r="N266" i="22"/>
  <c r="K266" i="22"/>
  <c r="H266" i="22"/>
  <c r="K821" i="22"/>
  <c r="H821" i="22"/>
  <c r="N821" i="22"/>
  <c r="N600" i="22"/>
  <c r="K600" i="22"/>
  <c r="H600" i="22"/>
  <c r="N1979" i="22"/>
  <c r="K1979" i="22"/>
  <c r="N1988" i="22"/>
  <c r="K1988" i="22"/>
  <c r="H1988" i="22"/>
  <c r="K2016" i="22"/>
  <c r="N2016" i="22"/>
  <c r="N1234" i="22"/>
  <c r="K1234" i="22"/>
  <c r="H1234" i="22"/>
  <c r="K827" i="22"/>
  <c r="N827" i="22"/>
  <c r="H827" i="22"/>
  <c r="N1235" i="22"/>
  <c r="K1235" i="22"/>
  <c r="H1235" i="22"/>
  <c r="N464" i="22"/>
  <c r="K464" i="22"/>
  <c r="H464" i="22"/>
  <c r="N794" i="22"/>
  <c r="K794" i="22"/>
  <c r="N191" i="22"/>
  <c r="K191" i="22"/>
  <c r="H191" i="22"/>
  <c r="N199" i="22"/>
  <c r="K199" i="22"/>
  <c r="H199" i="22"/>
  <c r="N643" i="22"/>
  <c r="K643" i="22"/>
  <c r="H643" i="22"/>
  <c r="N875" i="22"/>
  <c r="K875" i="22"/>
  <c r="H875" i="22"/>
  <c r="K1468" i="22"/>
  <c r="N1468" i="22"/>
  <c r="H1468" i="22"/>
  <c r="N580" i="22"/>
  <c r="K580" i="22"/>
  <c r="N1166" i="22"/>
  <c r="K1166" i="22"/>
  <c r="N2191" i="22"/>
  <c r="K2191" i="22"/>
  <c r="H2191" i="22"/>
  <c r="N585" i="22"/>
  <c r="K585" i="22"/>
  <c r="H585" i="22"/>
  <c r="K1211" i="22"/>
  <c r="N1211" i="22"/>
  <c r="H1211" i="22"/>
  <c r="N259" i="22"/>
  <c r="K259" i="22"/>
  <c r="H259" i="22"/>
  <c r="K1321" i="22"/>
  <c r="N1321" i="22"/>
  <c r="H1321" i="22"/>
  <c r="N748" i="22"/>
  <c r="K748" i="22"/>
  <c r="H748" i="22"/>
  <c r="N1030" i="22"/>
  <c r="K1030" i="22"/>
  <c r="H1030" i="22"/>
  <c r="N1695" i="22"/>
  <c r="K1695" i="22"/>
  <c r="H1695" i="22"/>
  <c r="N1073" i="22"/>
  <c r="K1073" i="22"/>
  <c r="N947" i="22"/>
  <c r="K947" i="22"/>
  <c r="H947" i="22"/>
  <c r="N307" i="22"/>
  <c r="K307" i="22"/>
  <c r="H307" i="22"/>
  <c r="N39" i="22"/>
  <c r="K39" i="22"/>
  <c r="H39" i="22"/>
  <c r="N1712" i="22"/>
  <c r="K1712" i="22"/>
  <c r="H1712" i="22"/>
  <c r="K1420" i="22"/>
  <c r="N1420" i="22"/>
  <c r="H1420" i="22"/>
  <c r="N2244" i="22"/>
  <c r="K2244" i="22"/>
  <c r="N1379" i="22"/>
  <c r="K1379" i="22"/>
  <c r="N258" i="22"/>
  <c r="K258" i="22"/>
  <c r="H258" i="22"/>
  <c r="N444" i="22"/>
  <c r="K444" i="22"/>
  <c r="H444" i="22"/>
  <c r="N1866" i="22"/>
  <c r="K1866" i="22"/>
  <c r="H1866" i="22"/>
  <c r="K776" i="22"/>
  <c r="H776" i="22"/>
  <c r="N776" i="22"/>
  <c r="K1957" i="22"/>
  <c r="N1957" i="22"/>
  <c r="H1957" i="22"/>
  <c r="K2063" i="22"/>
  <c r="H2063" i="22"/>
  <c r="N2063" i="22"/>
  <c r="N1650" i="22"/>
  <c r="K1650" i="22"/>
  <c r="H1650" i="22"/>
  <c r="K2034" i="22"/>
  <c r="H2034" i="22"/>
  <c r="N2034" i="22"/>
  <c r="N1248" i="22"/>
  <c r="K1248" i="22"/>
  <c r="H1248" i="22"/>
  <c r="N915" i="22"/>
  <c r="K915" i="22"/>
  <c r="H915" i="22"/>
  <c r="N116" i="22"/>
  <c r="K116" i="22"/>
  <c r="H116" i="22"/>
  <c r="N1475" i="22"/>
  <c r="K1475" i="22"/>
  <c r="H1475" i="22"/>
  <c r="N1322" i="22"/>
  <c r="K1322" i="22"/>
  <c r="H1322" i="22"/>
  <c r="N1181" i="22"/>
  <c r="K1181" i="22"/>
  <c r="H1181" i="22"/>
  <c r="N30" i="22"/>
  <c r="K30" i="22"/>
  <c r="H30" i="22"/>
  <c r="K1880" i="22"/>
  <c r="H1880" i="22"/>
  <c r="N1880" i="22"/>
  <c r="N907" i="22"/>
  <c r="K907" i="22"/>
  <c r="N784" i="22"/>
  <c r="K784" i="22"/>
  <c r="H784" i="22"/>
  <c r="N1755" i="22"/>
  <c r="K1755" i="22"/>
  <c r="H1755" i="22"/>
  <c r="K1506" i="22"/>
  <c r="N1506" i="22"/>
  <c r="H1506" i="22"/>
  <c r="N1619" i="22"/>
  <c r="K1619" i="22"/>
  <c r="H1619" i="22"/>
  <c r="N831" i="22"/>
  <c r="K831" i="22"/>
  <c r="N128" i="22"/>
  <c r="K128" i="22"/>
  <c r="H128" i="22"/>
  <c r="N1694" i="22"/>
  <c r="K1694" i="22"/>
  <c r="H1694" i="22"/>
  <c r="N854" i="22"/>
  <c r="K854" i="22"/>
  <c r="H854" i="22"/>
  <c r="N1907" i="22"/>
  <c r="K1907" i="22"/>
  <c r="N1854" i="22"/>
  <c r="K1854" i="22"/>
  <c r="H1854" i="22"/>
  <c r="N166" i="22"/>
  <c r="K166" i="22"/>
  <c r="H166" i="22"/>
  <c r="N23" i="22"/>
  <c r="K23" i="22"/>
  <c r="H23" i="22"/>
  <c r="N341" i="22"/>
  <c r="K341" i="22"/>
  <c r="H341" i="22"/>
  <c r="N2061" i="22"/>
  <c r="K2061" i="22"/>
  <c r="N350" i="22"/>
  <c r="K350" i="22"/>
  <c r="N95" i="22"/>
  <c r="K95" i="22"/>
  <c r="N1114" i="22"/>
  <c r="K1114" i="22"/>
  <c r="N2280" i="22"/>
  <c r="K2280" i="22"/>
  <c r="N642" i="22"/>
  <c r="K642" i="22"/>
  <c r="N575" i="22"/>
  <c r="K575" i="22"/>
  <c r="N1529" i="22"/>
  <c r="K1529" i="22"/>
  <c r="N420" i="22"/>
  <c r="K420" i="22"/>
  <c r="H2280" i="22"/>
  <c r="H420" i="22"/>
  <c r="H298" i="22"/>
  <c r="H1896" i="22"/>
  <c r="H1908" i="22"/>
  <c r="H1557" i="22"/>
  <c r="H1193" i="22"/>
  <c r="H1738" i="22"/>
  <c r="H831" i="22"/>
  <c r="H597" i="22"/>
  <c r="H59" i="22"/>
  <c r="H1590" i="22"/>
  <c r="H919" i="22"/>
  <c r="H552" i="22"/>
  <c r="H1242" i="22"/>
  <c r="H1481" i="22"/>
  <c r="H1751" i="22"/>
  <c r="H107" i="22"/>
  <c r="H2156" i="22"/>
  <c r="H799" i="22"/>
  <c r="H1484" i="22"/>
  <c r="H1567" i="22"/>
  <c r="H1977" i="22"/>
  <c r="H1341" i="22"/>
  <c r="H2282" i="22"/>
  <c r="H1942" i="22"/>
  <c r="H2168" i="22"/>
  <c r="H1907" i="22"/>
  <c r="H1254" i="22"/>
  <c r="H1252" i="22"/>
  <c r="H2193" i="22"/>
  <c r="H1089" i="22"/>
  <c r="H2058" i="22"/>
  <c r="H1625" i="22"/>
  <c r="H2005" i="22"/>
  <c r="H88" i="22"/>
  <c r="H1593" i="22"/>
  <c r="H631" i="22"/>
  <c r="H1419" i="22"/>
  <c r="H1038" i="22"/>
  <c r="H583" i="22"/>
  <c r="H127" i="22"/>
  <c r="H580" i="22"/>
  <c r="H614" i="22"/>
  <c r="K1639" i="22"/>
  <c r="K2318" i="22"/>
  <c r="N547" i="22"/>
  <c r="N1982" i="22"/>
  <c r="N847" i="22"/>
  <c r="N2133" i="22"/>
  <c r="N877" i="22"/>
  <c r="K877" i="22"/>
  <c r="N884" i="22"/>
  <c r="K884" i="22"/>
  <c r="N1947" i="22"/>
  <c r="K1947" i="22"/>
  <c r="N1587" i="22"/>
  <c r="K1587" i="22"/>
  <c r="N1159" i="22"/>
  <c r="K1159" i="22"/>
  <c r="N148" i="22"/>
  <c r="K148" i="22"/>
  <c r="N1208" i="22"/>
  <c r="K1208" i="22"/>
  <c r="N335" i="22"/>
  <c r="K335" i="22"/>
  <c r="N1142" i="22"/>
  <c r="K1142" i="22"/>
  <c r="N172" i="22"/>
  <c r="K172" i="22"/>
  <c r="K389" i="22"/>
  <c r="K1901" i="22"/>
  <c r="N1901" i="22"/>
  <c r="N2021" i="22"/>
  <c r="K2021" i="22"/>
  <c r="N1746" i="22"/>
  <c r="K1746" i="22"/>
  <c r="K1693" i="22"/>
  <c r="N1693" i="22"/>
  <c r="H1693" i="22"/>
  <c r="N1686" i="22"/>
  <c r="K1686" i="22"/>
  <c r="N667" i="22"/>
  <c r="K667" i="22"/>
  <c r="K1943" i="22"/>
  <c r="N666" i="22"/>
  <c r="K666" i="22"/>
  <c r="N999" i="22"/>
  <c r="K999" i="22"/>
  <c r="N1508" i="22"/>
  <c r="K1508" i="22"/>
  <c r="N245" i="22"/>
  <c r="K245" i="22"/>
  <c r="N273" i="22"/>
  <c r="K273" i="22"/>
  <c r="K1075" i="22"/>
  <c r="N1075" i="22"/>
  <c r="N1677" i="22"/>
  <c r="K1677" i="22"/>
  <c r="N145" i="22"/>
  <c r="K145" i="22"/>
  <c r="K1687" i="22"/>
  <c r="H1687" i="22"/>
  <c r="N206" i="22"/>
  <c r="K206" i="22"/>
  <c r="H206" i="22"/>
  <c r="N1168" i="22"/>
  <c r="K1168" i="22"/>
  <c r="H1168" i="22"/>
  <c r="N1636" i="22"/>
  <c r="K1636" i="22"/>
  <c r="H1636" i="22"/>
  <c r="N612" i="22"/>
  <c r="K612" i="22"/>
  <c r="H612" i="22"/>
  <c r="N1392" i="22"/>
  <c r="K1392" i="22"/>
  <c r="H1392" i="22"/>
  <c r="N2155" i="22"/>
  <c r="K2155" i="22"/>
  <c r="N2273" i="22"/>
  <c r="K2273" i="22"/>
  <c r="N224" i="22"/>
  <c r="K224" i="22"/>
  <c r="N985" i="22"/>
  <c r="K985" i="22"/>
  <c r="N260" i="22"/>
  <c r="K260" i="22"/>
  <c r="H260" i="22"/>
  <c r="N29" i="22"/>
  <c r="K29" i="22"/>
  <c r="H29" i="22"/>
  <c r="K861" i="22"/>
  <c r="N312" i="22"/>
  <c r="K312" i="22"/>
  <c r="H312" i="22"/>
  <c r="N180" i="22"/>
  <c r="K180" i="22"/>
  <c r="H180" i="22"/>
  <c r="N2269" i="22"/>
  <c r="N2207" i="22"/>
  <c r="K1770" i="22"/>
  <c r="N1986" i="22"/>
  <c r="K1986" i="22"/>
  <c r="K940" i="22"/>
  <c r="H940" i="22"/>
  <c r="N599" i="22"/>
  <c r="K599" i="22"/>
  <c r="H599" i="22"/>
  <c r="N2125" i="22"/>
  <c r="K2125" i="22"/>
  <c r="K1416" i="22"/>
  <c r="H1416" i="22"/>
  <c r="N1416" i="22"/>
  <c r="K2238" i="22"/>
  <c r="N2238" i="22"/>
  <c r="N184" i="22"/>
  <c r="K184" i="22"/>
  <c r="N33" i="22"/>
  <c r="K33" i="22"/>
  <c r="N2268" i="22"/>
  <c r="K2268" i="22"/>
  <c r="N626" i="22"/>
  <c r="K626" i="22"/>
  <c r="N1330" i="22"/>
  <c r="K1330" i="22"/>
  <c r="H1330" i="22"/>
  <c r="N239" i="22"/>
  <c r="K239" i="22"/>
  <c r="K2225" i="22"/>
  <c r="N2225" i="22"/>
  <c r="N2236" i="22"/>
  <c r="N621" i="22"/>
  <c r="N2171" i="22"/>
  <c r="K2171" i="22"/>
  <c r="N379" i="22"/>
  <c r="K379" i="22"/>
  <c r="N272" i="22"/>
  <c r="K272" i="22"/>
  <c r="K10" i="22"/>
  <c r="N10" i="22"/>
  <c r="N422" i="22"/>
  <c r="K422" i="22"/>
  <c r="K686" i="22"/>
  <c r="N893" i="22"/>
  <c r="K893" i="22"/>
  <c r="K1428" i="22"/>
  <c r="N2107" i="22"/>
  <c r="K2107" i="22"/>
  <c r="N1216" i="22"/>
  <c r="K1216" i="22"/>
  <c r="H1216" i="22"/>
  <c r="N1316" i="22"/>
  <c r="K758" i="22"/>
  <c r="H758" i="22"/>
  <c r="N370" i="22"/>
  <c r="K370" i="22"/>
  <c r="H370" i="22"/>
  <c r="N130" i="22"/>
  <c r="K130" i="22"/>
  <c r="H130" i="22"/>
  <c r="K40" i="22"/>
  <c r="H40" i="22"/>
  <c r="K1689" i="22"/>
  <c r="N1689" i="22"/>
  <c r="N329" i="22"/>
  <c r="K329" i="22"/>
  <c r="H329" i="22"/>
  <c r="N2221" i="22"/>
  <c r="N97" i="22"/>
  <c r="K97" i="22"/>
  <c r="H97" i="22"/>
  <c r="N203" i="22"/>
  <c r="K203" i="22"/>
  <c r="H203" i="22"/>
  <c r="N1237" i="22"/>
  <c r="K1237" i="22"/>
  <c r="N725" i="22"/>
  <c r="K725" i="22"/>
  <c r="H725" i="22"/>
  <c r="N1176" i="22"/>
  <c r="K1176" i="22"/>
  <c r="N1892" i="22"/>
  <c r="K1892" i="22"/>
  <c r="N1461" i="22"/>
  <c r="K1461" i="22"/>
  <c r="N297" i="22"/>
  <c r="K297" i="22"/>
  <c r="H297" i="22"/>
  <c r="N1771" i="22"/>
  <c r="K1771" i="22"/>
  <c r="H1771" i="22"/>
  <c r="K2113" i="22"/>
  <c r="N2113" i="22"/>
  <c r="N1566" i="22"/>
  <c r="K1566" i="22"/>
  <c r="H1566" i="22"/>
  <c r="N930" i="22"/>
  <c r="K930" i="22"/>
  <c r="N928" i="22"/>
  <c r="K928" i="22"/>
  <c r="H928" i="22"/>
  <c r="N454" i="22"/>
  <c r="K454" i="22"/>
  <c r="H454" i="22"/>
  <c r="K1273" i="22"/>
  <c r="N1273" i="22"/>
  <c r="H1273" i="22"/>
  <c r="N815" i="22"/>
  <c r="K815" i="22"/>
  <c r="H815" i="22"/>
  <c r="N953" i="22"/>
  <c r="K953" i="22"/>
  <c r="N2066" i="22"/>
  <c r="N1966" i="22"/>
  <c r="K1966" i="22"/>
  <c r="H1966" i="22"/>
  <c r="N1277" i="22"/>
  <c r="K1277" i="22"/>
  <c r="H1277" i="22"/>
  <c r="K1364" i="22"/>
  <c r="N1364" i="22"/>
  <c r="H1364" i="22"/>
  <c r="K732" i="22"/>
  <c r="N732" i="22"/>
  <c r="H732" i="22"/>
  <c r="N1503" i="22"/>
  <c r="K1503" i="22"/>
  <c r="N338" i="22"/>
  <c r="K338" i="22"/>
  <c r="K2002" i="22"/>
  <c r="N2002" i="22"/>
  <c r="N1523" i="22"/>
  <c r="N2311" i="22"/>
  <c r="K2311" i="22"/>
  <c r="N320" i="22"/>
  <c r="K320" i="22"/>
  <c r="N1453" i="22"/>
  <c r="K1453" i="22"/>
  <c r="H1453" i="22"/>
  <c r="N676" i="22"/>
  <c r="K676" i="22"/>
  <c r="H676" i="22"/>
  <c r="N2279" i="22"/>
  <c r="K2279" i="22"/>
  <c r="N803" i="22"/>
  <c r="K803" i="22"/>
  <c r="N1399" i="22"/>
  <c r="K1399" i="22"/>
  <c r="H1399" i="22"/>
  <c r="N1830" i="22"/>
  <c r="K1830" i="22"/>
  <c r="N603" i="22"/>
  <c r="K603" i="22"/>
  <c r="H603" i="22"/>
  <c r="N344" i="22"/>
  <c r="K344" i="22"/>
  <c r="H344" i="22"/>
  <c r="N1727" i="22"/>
  <c r="K1727" i="22"/>
  <c r="K2071" i="22"/>
  <c r="K925" i="22"/>
  <c r="N925" i="22"/>
  <c r="N936" i="22"/>
  <c r="K936" i="22"/>
  <c r="H936" i="22"/>
  <c r="N1082" i="22"/>
  <c r="K1082" i="22"/>
  <c r="H1082" i="22"/>
  <c r="K1189" i="22"/>
  <c r="N125" i="22"/>
  <c r="K125" i="22"/>
  <c r="N525" i="22"/>
  <c r="K525" i="22"/>
  <c r="N514" i="22"/>
  <c r="K514" i="22"/>
  <c r="H514" i="22"/>
  <c r="N979" i="22"/>
  <c r="K979" i="22"/>
  <c r="N186" i="22"/>
  <c r="K186" i="22"/>
  <c r="N1292" i="22"/>
  <c r="K1292" i="22"/>
  <c r="H1292" i="22"/>
  <c r="N1070" i="22"/>
  <c r="K1070" i="22"/>
  <c r="N1617" i="22"/>
  <c r="K1617" i="22"/>
  <c r="N277" i="22"/>
  <c r="K277" i="22"/>
  <c r="H277" i="22"/>
  <c r="N774" i="22"/>
  <c r="K774" i="22"/>
  <c r="N598" i="22"/>
  <c r="K598" i="22"/>
  <c r="K1103" i="22"/>
  <c r="N336" i="22"/>
  <c r="K336" i="22"/>
  <c r="H336" i="22"/>
  <c r="K664" i="22"/>
  <c r="K2291" i="22"/>
  <c r="N1338" i="22"/>
  <c r="K1338" i="22"/>
  <c r="K1885" i="22"/>
  <c r="N1885" i="22"/>
  <c r="N1922" i="22"/>
  <c r="K1922" i="22"/>
  <c r="H1922" i="22"/>
  <c r="N196" i="22"/>
  <c r="K196" i="22"/>
  <c r="N309" i="22"/>
  <c r="K309" i="22"/>
  <c r="H309" i="22"/>
  <c r="N2024" i="22"/>
  <c r="K2137" i="22"/>
  <c r="K2267" i="22"/>
  <c r="N711" i="22"/>
  <c r="K711" i="22"/>
  <c r="H711" i="22"/>
  <c r="N2243" i="22"/>
  <c r="N1037" i="22"/>
  <c r="N1093" i="22"/>
  <c r="K1093" i="22"/>
  <c r="K2036" i="22"/>
  <c r="N2036" i="22"/>
  <c r="K729" i="22"/>
  <c r="N729" i="22"/>
  <c r="N231" i="22"/>
  <c r="K231" i="22"/>
  <c r="N465" i="22"/>
  <c r="K465" i="22"/>
  <c r="H465" i="22"/>
  <c r="N1582" i="22"/>
  <c r="K215" i="22"/>
  <c r="N215" i="22"/>
  <c r="N691" i="22"/>
  <c r="K691" i="22"/>
  <c r="N1096" i="22"/>
  <c r="K1096" i="22"/>
  <c r="N1926" i="22"/>
  <c r="K1926" i="22"/>
  <c r="N437" i="22"/>
  <c r="K437" i="22"/>
  <c r="H437" i="22"/>
  <c r="N1031" i="22"/>
  <c r="K1031" i="22"/>
  <c r="H1031" i="22"/>
  <c r="N1188" i="22"/>
  <c r="K1188" i="22"/>
  <c r="H1188" i="22"/>
  <c r="N1267" i="22"/>
  <c r="K1267" i="22"/>
  <c r="K723" i="22"/>
  <c r="N723" i="22"/>
  <c r="N883" i="22"/>
  <c r="K883" i="22"/>
  <c r="N746" i="22"/>
  <c r="K746" i="22"/>
  <c r="H746" i="22"/>
  <c r="N988" i="22"/>
  <c r="K988" i="22"/>
  <c r="N43" i="22"/>
  <c r="K43" i="22"/>
  <c r="N25" i="22"/>
  <c r="K25" i="22"/>
  <c r="K2275" i="22"/>
  <c r="N2182" i="22"/>
  <c r="K2182" i="22"/>
  <c r="N31" i="22"/>
  <c r="K31" i="22"/>
  <c r="H31" i="22"/>
  <c r="N342" i="22"/>
  <c r="K342" i="22"/>
  <c r="H342" i="22"/>
  <c r="N972" i="22"/>
  <c r="K972" i="22"/>
  <c r="K1596" i="22"/>
  <c r="H1596" i="22"/>
  <c r="N539" i="22"/>
  <c r="K539" i="22"/>
  <c r="H539" i="22"/>
  <c r="K1906" i="22"/>
  <c r="N1146" i="22"/>
  <c r="K1146" i="22"/>
  <c r="N1899" i="22"/>
  <c r="K1899" i="22"/>
  <c r="H1899" i="22"/>
  <c r="N1719" i="22"/>
  <c r="K1719" i="22"/>
  <c r="K365" i="22"/>
  <c r="K699" i="22"/>
  <c r="H699" i="22"/>
  <c r="K2108" i="22"/>
  <c r="N2108" i="22"/>
  <c r="N1196" i="22"/>
  <c r="K1196" i="22"/>
  <c r="N1336" i="22"/>
  <c r="K1336" i="22"/>
  <c r="H1336" i="22"/>
  <c r="N2169" i="22"/>
  <c r="K2169" i="22"/>
  <c r="N812" i="22"/>
  <c r="K812" i="22"/>
  <c r="N492" i="22"/>
  <c r="K492" i="22"/>
  <c r="K2259" i="22"/>
  <c r="N1902" i="22"/>
  <c r="K1902" i="22"/>
  <c r="N1558" i="22"/>
  <c r="K1558" i="22"/>
  <c r="N193" i="22"/>
  <c r="K193" i="22"/>
  <c r="H193" i="22"/>
  <c r="K96" i="22"/>
  <c r="N96" i="22"/>
  <c r="K1992" i="22"/>
  <c r="N142" i="22"/>
  <c r="K142" i="22"/>
  <c r="H142" i="22"/>
  <c r="N346" i="22"/>
  <c r="K346" i="22"/>
  <c r="H346" i="22"/>
  <c r="N511" i="22"/>
  <c r="K511" i="22"/>
  <c r="H511" i="22"/>
  <c r="K1465" i="22"/>
  <c r="H1465" i="22"/>
  <c r="N1182" i="22"/>
  <c r="K1182" i="22"/>
  <c r="N1715" i="22"/>
  <c r="K1715" i="22"/>
  <c r="N1629" i="22"/>
  <c r="K1629" i="22"/>
  <c r="K2070" i="22"/>
  <c r="N380" i="22"/>
  <c r="K380" i="22"/>
  <c r="H380" i="22"/>
  <c r="N2299" i="22"/>
  <c r="K2299" i="22"/>
  <c r="N966" i="22"/>
  <c r="K966" i="22"/>
  <c r="N2111" i="22"/>
  <c r="K2111" i="22"/>
  <c r="N1651" i="22"/>
  <c r="K1651" i="22"/>
  <c r="N1006" i="22"/>
  <c r="K1006" i="22"/>
  <c r="N294" i="22"/>
  <c r="K294" i="22"/>
  <c r="N761" i="22"/>
  <c r="K761" i="22"/>
  <c r="N2276" i="22"/>
  <c r="K2276" i="22"/>
  <c r="N296" i="22"/>
  <c r="K296" i="22"/>
  <c r="K1088" i="22"/>
  <c r="N1088" i="22"/>
  <c r="K2222" i="22"/>
  <c r="K596" i="22"/>
  <c r="K1981" i="22"/>
  <c r="N1981" i="22"/>
  <c r="N407" i="22"/>
  <c r="K407" i="22"/>
  <c r="N34" i="22"/>
  <c r="K34" i="22"/>
  <c r="H34" i="22"/>
  <c r="K608" i="22"/>
  <c r="N608" i="22"/>
  <c r="N67" i="22"/>
  <c r="K67" i="22"/>
  <c r="H67" i="22"/>
  <c r="N1302" i="22"/>
  <c r="K1302" i="22"/>
  <c r="N1581" i="22"/>
  <c r="K1581" i="22"/>
  <c r="H1581" i="22"/>
  <c r="K1879" i="22"/>
  <c r="N1009" i="22"/>
  <c r="K1009" i="22"/>
  <c r="H1009" i="22"/>
  <c r="N48" i="22"/>
  <c r="K48" i="22"/>
  <c r="H48" i="22"/>
  <c r="K2004" i="22"/>
  <c r="N2004" i="22"/>
  <c r="N941" i="22"/>
  <c r="K941" i="22"/>
  <c r="H941" i="22"/>
  <c r="N645" i="22"/>
  <c r="K645" i="22"/>
  <c r="H645" i="22"/>
  <c r="N509" i="22"/>
  <c r="K509" i="22"/>
  <c r="H509" i="22"/>
  <c r="K1426" i="22"/>
  <c r="N1426" i="22"/>
  <c r="H1426" i="22"/>
  <c r="N316" i="22"/>
  <c r="K316" i="22"/>
  <c r="N1406" i="22"/>
  <c r="K1406" i="22"/>
  <c r="N1857" i="22"/>
  <c r="K1857" i="22"/>
  <c r="N1284" i="22"/>
  <c r="K1284" i="22"/>
  <c r="H1284" i="22"/>
  <c r="N170" i="22"/>
  <c r="K170" i="22"/>
  <c r="N1653" i="22"/>
  <c r="K1653" i="22"/>
  <c r="K348" i="22"/>
  <c r="K2050" i="22"/>
  <c r="N1384" i="22"/>
  <c r="K1384" i="22"/>
  <c r="K1886" i="22"/>
  <c r="N1670" i="22"/>
  <c r="K1670" i="22"/>
  <c r="H1670" i="22"/>
  <c r="N159" i="22"/>
  <c r="K159" i="22"/>
  <c r="H159" i="22"/>
  <c r="N1598" i="22"/>
  <c r="K1598" i="22"/>
  <c r="N1551" i="22"/>
  <c r="K1551" i="22"/>
  <c r="H1551" i="22"/>
  <c r="K751" i="22"/>
  <c r="N751" i="22"/>
  <c r="N571" i="22"/>
  <c r="K1232" i="22"/>
  <c r="N93" i="22"/>
  <c r="K93" i="22"/>
  <c r="H93" i="22"/>
  <c r="N898" i="22"/>
  <c r="K898" i="22"/>
  <c r="K980" i="22"/>
  <c r="N980" i="22"/>
  <c r="N462" i="22"/>
  <c r="K462" i="22"/>
  <c r="H462" i="22"/>
  <c r="N1788" i="22"/>
  <c r="K1788" i="22"/>
  <c r="N72" i="22"/>
  <c r="K72" i="22"/>
  <c r="H72" i="22"/>
  <c r="K1213" i="22"/>
  <c r="N1213" i="22"/>
  <c r="N657" i="22"/>
  <c r="K657" i="22"/>
  <c r="H657" i="22"/>
  <c r="N361" i="22"/>
  <c r="K361" i="22"/>
  <c r="H361" i="22"/>
  <c r="N1823" i="22"/>
  <c r="K1823" i="22"/>
  <c r="H1823" i="22"/>
  <c r="K171" i="22"/>
  <c r="H171" i="22"/>
  <c r="K140" i="22"/>
  <c r="H140" i="22"/>
  <c r="K2138" i="22"/>
  <c r="N2138" i="22"/>
  <c r="H2138" i="22"/>
  <c r="N1505" i="22"/>
  <c r="K1505" i="22"/>
  <c r="N1115" i="22"/>
  <c r="K1115" i="22"/>
  <c r="H1115" i="22"/>
  <c r="N459" i="22"/>
  <c r="K459" i="22"/>
  <c r="N1848" i="22"/>
  <c r="K1848" i="22"/>
  <c r="N1539" i="22"/>
  <c r="K1539" i="22"/>
  <c r="N1120" i="22"/>
  <c r="K1120" i="22"/>
  <c r="N1349" i="22"/>
  <c r="K1349" i="22"/>
  <c r="N1586" i="22"/>
  <c r="K1586" i="22"/>
  <c r="N713" i="22"/>
  <c r="K713" i="22"/>
  <c r="N1192" i="22"/>
  <c r="K1192" i="22"/>
  <c r="N2257" i="22"/>
  <c r="K2257" i="22"/>
  <c r="H389" i="22"/>
  <c r="H1177" i="22"/>
  <c r="H1992" i="22"/>
  <c r="H232" i="22"/>
  <c r="H861" i="22"/>
  <c r="H365" i="22"/>
  <c r="H460" i="22"/>
  <c r="H830" i="22"/>
  <c r="H686" i="22"/>
  <c r="K2243" i="22"/>
  <c r="K1037" i="22"/>
  <c r="K2236" i="22"/>
  <c r="N348" i="22"/>
  <c r="N1943" i="22"/>
  <c r="N1189" i="22"/>
  <c r="N2137" i="22"/>
  <c r="N1879" i="22"/>
  <c r="N596" i="22"/>
  <c r="N1808" i="22"/>
  <c r="K1808" i="22"/>
  <c r="K451" i="22"/>
  <c r="N451" i="22"/>
  <c r="N1400" i="22"/>
  <c r="K1400" i="22"/>
  <c r="K1805" i="22"/>
  <c r="N1805" i="22"/>
  <c r="N1680" i="22"/>
  <c r="K1680" i="22"/>
  <c r="N439" i="22"/>
  <c r="N841" i="22"/>
  <c r="K841" i="22"/>
  <c r="N2119" i="22"/>
  <c r="K2119" i="22"/>
  <c r="K321" i="22"/>
  <c r="N321" i="22"/>
  <c r="N46" i="22"/>
  <c r="K46" i="22"/>
  <c r="N1998" i="22"/>
  <c r="K1998" i="22"/>
  <c r="K2003" i="22"/>
  <c r="N1721" i="22"/>
  <c r="K1721" i="22"/>
  <c r="N1684" i="22"/>
  <c r="K1684" i="22"/>
  <c r="K1656" i="22"/>
  <c r="N1656" i="22"/>
  <c r="N1939" i="22"/>
  <c r="K1939" i="22"/>
  <c r="N1042" i="22"/>
  <c r="K1042" i="22"/>
  <c r="H1042" i="22"/>
  <c r="N1578" i="22"/>
  <c r="K1578" i="22"/>
  <c r="N1245" i="22"/>
  <c r="K1245" i="22"/>
  <c r="K264" i="22"/>
  <c r="N264" i="22"/>
  <c r="N351" i="22"/>
  <c r="K351" i="22"/>
  <c r="N592" i="22"/>
  <c r="K592" i="22"/>
  <c r="N938" i="22"/>
  <c r="K938" i="22"/>
  <c r="N1905" i="22"/>
  <c r="K1905" i="22"/>
  <c r="N1750" i="22"/>
  <c r="K1750" i="22"/>
  <c r="N2088" i="22"/>
  <c r="N2284" i="22"/>
  <c r="K2284" i="22"/>
  <c r="N1090" i="22"/>
  <c r="K1090" i="22"/>
  <c r="N641" i="22"/>
  <c r="K641" i="22"/>
  <c r="N1253" i="22"/>
  <c r="K1253" i="22"/>
  <c r="N1482" i="22"/>
  <c r="K1482" i="22"/>
  <c r="H1482" i="22"/>
  <c r="N261" i="22"/>
  <c r="K261" i="22"/>
  <c r="K1312" i="22"/>
  <c r="H1312" i="22"/>
  <c r="N1430" i="22"/>
  <c r="K1430" i="22"/>
  <c r="N1207" i="22"/>
  <c r="K1207" i="22"/>
  <c r="N531" i="22"/>
  <c r="K531" i="22"/>
  <c r="H531" i="22"/>
  <c r="N1060" i="22"/>
  <c r="N655" i="22"/>
  <c r="K655" i="22"/>
  <c r="H655" i="22"/>
  <c r="N659" i="22"/>
  <c r="K659" i="22"/>
  <c r="H659" i="22"/>
  <c r="N467" i="22"/>
  <c r="K467" i="22"/>
  <c r="H467" i="22"/>
  <c r="N475" i="22"/>
  <c r="K475" i="22"/>
  <c r="H475" i="22"/>
  <c r="N328" i="22"/>
  <c r="K328" i="22"/>
  <c r="N721" i="22"/>
  <c r="K721" i="22"/>
  <c r="N1161" i="22"/>
  <c r="K1161" i="22"/>
  <c r="N644" i="22"/>
  <c r="K644" i="22"/>
  <c r="N146" i="22"/>
  <c r="K146" i="22"/>
  <c r="H146" i="22"/>
  <c r="K1834" i="22"/>
  <c r="N1834" i="22"/>
  <c r="K1837" i="22"/>
  <c r="N1837" i="22"/>
  <c r="N1447" i="22"/>
  <c r="K1447" i="22"/>
  <c r="H1447" i="22"/>
  <c r="N965" i="22"/>
  <c r="K965" i="22"/>
  <c r="N1740" i="22"/>
  <c r="K1740" i="22"/>
  <c r="N205" i="22"/>
  <c r="K205" i="22"/>
  <c r="H205" i="22"/>
  <c r="K2040" i="22"/>
  <c r="N1847" i="22"/>
  <c r="K1847" i="22"/>
  <c r="K2210" i="22"/>
  <c r="K1483" i="22"/>
  <c r="N1483" i="22"/>
  <c r="N981" i="22"/>
  <c r="K981" i="22"/>
  <c r="H981" i="22"/>
  <c r="N1015" i="22"/>
  <c r="K1015" i="22"/>
  <c r="N669" i="22"/>
  <c r="K669" i="22"/>
  <c r="N1536" i="22"/>
  <c r="K1536" i="22"/>
  <c r="N2201" i="22"/>
  <c r="K2201" i="22"/>
  <c r="K1940" i="22"/>
  <c r="N1940" i="22"/>
  <c r="N1761" i="22"/>
  <c r="K1761" i="22"/>
  <c r="H1761" i="22"/>
  <c r="K1918" i="22"/>
  <c r="N1623" i="22"/>
  <c r="K2020" i="22"/>
  <c r="N2020" i="22"/>
  <c r="K479" i="22"/>
  <c r="H479" i="22"/>
  <c r="N479" i="22"/>
  <c r="N236" i="22"/>
  <c r="K236" i="22"/>
  <c r="N825" i="22"/>
  <c r="K825" i="22"/>
  <c r="K2223" i="22"/>
  <c r="K2077" i="22"/>
  <c r="H2077" i="22"/>
  <c r="K1994" i="22"/>
  <c r="N1994" i="22"/>
  <c r="K1490" i="22"/>
  <c r="N1490" i="22"/>
  <c r="N969" i="22"/>
  <c r="K969" i="22"/>
  <c r="H969" i="22"/>
  <c r="K334" i="22"/>
  <c r="H334" i="22"/>
  <c r="N2039" i="22"/>
  <c r="K2039" i="22"/>
  <c r="N1739" i="22"/>
  <c r="K1739" i="22"/>
  <c r="N1184" i="22"/>
  <c r="K1184" i="22"/>
  <c r="K2209" i="22"/>
  <c r="K2187" i="22"/>
  <c r="N2187" i="22"/>
  <c r="N680" i="22"/>
  <c r="K680" i="22"/>
  <c r="N618" i="22"/>
  <c r="K618" i="22"/>
  <c r="H618" i="22"/>
  <c r="N2265" i="22"/>
  <c r="K2265" i="22"/>
  <c r="K602" i="22"/>
  <c r="N602" i="22"/>
  <c r="K1867" i="22"/>
  <c r="N1867" i="22"/>
  <c r="N593" i="22"/>
  <c r="K593" i="22"/>
  <c r="H593" i="22"/>
  <c r="K1627" i="22"/>
  <c r="N1627" i="22"/>
  <c r="H1627" i="22"/>
  <c r="N1434" i="22"/>
  <c r="N791" i="22"/>
  <c r="K791" i="22"/>
  <c r="H791" i="22"/>
  <c r="N920" i="22"/>
  <c r="K920" i="22"/>
  <c r="H920" i="22"/>
  <c r="N466" i="22"/>
  <c r="K466" i="22"/>
  <c r="H466" i="22"/>
  <c r="N163" i="22"/>
  <c r="K163" i="22"/>
  <c r="H163" i="22"/>
  <c r="K1340" i="22"/>
  <c r="H1340" i="22"/>
  <c r="N1340" i="22"/>
  <c r="K1827" i="22"/>
  <c r="N1827" i="22"/>
  <c r="N1973" i="22"/>
  <c r="N768" i="22"/>
  <c r="K768" i="22"/>
  <c r="N2250" i="22"/>
  <c r="K2250" i="22"/>
  <c r="N2142" i="22"/>
  <c r="K2142" i="22"/>
  <c r="H2142" i="22"/>
  <c r="N1956" i="22"/>
  <c r="K1956" i="22"/>
  <c r="H1956" i="22"/>
  <c r="N1386" i="22"/>
  <c r="K1386" i="22"/>
  <c r="H1386" i="22"/>
  <c r="K1632" i="22"/>
  <c r="K715" i="22"/>
  <c r="N715" i="22"/>
  <c r="H715" i="22"/>
  <c r="N1333" i="22"/>
  <c r="K1333" i="22"/>
  <c r="H1333" i="22"/>
  <c r="N396" i="22"/>
  <c r="K396" i="22"/>
  <c r="K279" i="22"/>
  <c r="N279" i="22"/>
  <c r="H279" i="22"/>
  <c r="N1366" i="22"/>
  <c r="K1366" i="22"/>
  <c r="H1366" i="22"/>
  <c r="K651" i="22"/>
  <c r="H651" i="22"/>
  <c r="N2116" i="22"/>
  <c r="K415" i="22"/>
  <c r="N2097" i="22"/>
  <c r="K2097" i="22"/>
  <c r="H2097" i="22"/>
  <c r="K764" i="22"/>
  <c r="N764" i="22"/>
  <c r="N281" i="22"/>
  <c r="K281" i="22"/>
  <c r="H281" i="22"/>
  <c r="N1476" i="22"/>
  <c r="K1476" i="22"/>
  <c r="N362" i="22"/>
  <c r="K362" i="22"/>
  <c r="K1374" i="22"/>
  <c r="N1374" i="22"/>
  <c r="H1374" i="22"/>
  <c r="N412" i="22"/>
  <c r="K412" i="22"/>
  <c r="H412" i="22"/>
  <c r="N1583" i="22"/>
  <c r="K1583" i="22"/>
  <c r="N136" i="22"/>
  <c r="K136" i="22"/>
  <c r="K1888" i="22"/>
  <c r="N1888" i="22"/>
  <c r="N2106" i="22"/>
  <c r="K2106" i="22"/>
  <c r="K232" i="22"/>
  <c r="K470" i="22"/>
  <c r="N470" i="22"/>
  <c r="N2147" i="22"/>
  <c r="K2120" i="22"/>
  <c r="N2120" i="22"/>
  <c r="N1871" i="22"/>
  <c r="K1871" i="22"/>
  <c r="N1438" i="22"/>
  <c r="K1438" i="22"/>
  <c r="N1413" i="22"/>
  <c r="K1413" i="22"/>
  <c r="K2293" i="22"/>
  <c r="K2038" i="22"/>
  <c r="N2038" i="22"/>
  <c r="N1028" i="22"/>
  <c r="K1028" i="22"/>
  <c r="H1028" i="22"/>
  <c r="N790" i="22"/>
  <c r="K790" i="22"/>
  <c r="N189" i="22"/>
  <c r="K189" i="22"/>
  <c r="K993" i="22"/>
  <c r="N993" i="22"/>
  <c r="N1239" i="22"/>
  <c r="K1239" i="22"/>
  <c r="H1239" i="22"/>
  <c r="K2011" i="22"/>
  <c r="N2011" i="22"/>
  <c r="N1307" i="22"/>
  <c r="K1307" i="22"/>
  <c r="N1003" i="22"/>
  <c r="K1003" i="22"/>
  <c r="N1068" i="22"/>
  <c r="K1068" i="22"/>
  <c r="N1272" i="22"/>
  <c r="K1272" i="22"/>
  <c r="K1825" i="22"/>
  <c r="N1825" i="22"/>
  <c r="N530" i="22"/>
  <c r="K530" i="22"/>
  <c r="H530" i="22"/>
  <c r="N243" i="22"/>
  <c r="K243" i="22"/>
  <c r="N569" i="22"/>
  <c r="K569" i="22"/>
  <c r="H569" i="22"/>
  <c r="N401" i="22"/>
  <c r="K401" i="22"/>
  <c r="K460" i="22"/>
  <c r="N1352" i="22"/>
  <c r="K1352" i="22"/>
  <c r="N1541" i="22"/>
  <c r="K1541" i="22"/>
  <c r="H1541" i="22"/>
  <c r="K424" i="22"/>
  <c r="K2313" i="22"/>
  <c r="K1996" i="22"/>
  <c r="N2014" i="22"/>
  <c r="K2014" i="22"/>
  <c r="N428" i="22"/>
  <c r="K428" i="22"/>
  <c r="H428" i="22"/>
  <c r="K13" i="22"/>
  <c r="N1407" i="22"/>
  <c r="K1407" i="22"/>
  <c r="H1407" i="22"/>
  <c r="N2195" i="22"/>
  <c r="N1753" i="22"/>
  <c r="K2290" i="22"/>
  <c r="K2123" i="22"/>
  <c r="N77" i="22"/>
  <c r="K77" i="22"/>
  <c r="H77" i="22"/>
  <c r="K1814" i="22"/>
  <c r="N1515" i="22"/>
  <c r="K1515" i="22"/>
  <c r="N987" i="22"/>
  <c r="K987" i="22"/>
  <c r="H987" i="22"/>
  <c r="N1217" i="22"/>
  <c r="K1217" i="22"/>
  <c r="N2015" i="22"/>
  <c r="K2015" i="22"/>
  <c r="K1993" i="22"/>
  <c r="K2202" i="22"/>
  <c r="N2202" i="22"/>
  <c r="K1645" i="22"/>
  <c r="N2312" i="22"/>
  <c r="K2312" i="22"/>
  <c r="K1946" i="22"/>
  <c r="N1920" i="22"/>
  <c r="K1920" i="22"/>
  <c r="N1320" i="22"/>
  <c r="K1320" i="22"/>
  <c r="K557" i="22"/>
  <c r="N557" i="22"/>
  <c r="H557" i="22"/>
  <c r="K435" i="22"/>
  <c r="K1859" i="22"/>
  <c r="N190" i="22"/>
  <c r="K190" i="22"/>
  <c r="N499" i="22"/>
  <c r="K499" i="22"/>
  <c r="N2215" i="22"/>
  <c r="K2215" i="22"/>
  <c r="N662" i="22"/>
  <c r="K662" i="22"/>
  <c r="H662" i="22"/>
  <c r="K1909" i="22"/>
  <c r="N1748" i="22"/>
  <c r="K1748" i="22"/>
  <c r="H1748" i="22"/>
  <c r="K2232" i="22"/>
  <c r="K1869" i="22"/>
  <c r="N1869" i="22"/>
  <c r="K478" i="22"/>
  <c r="N1640" i="22"/>
  <c r="K1640" i="22"/>
  <c r="N937" i="22"/>
  <c r="K937" i="22"/>
  <c r="H937" i="22"/>
  <c r="N1332" i="22"/>
  <c r="K1332" i="22"/>
  <c r="H1332" i="22"/>
  <c r="N1350" i="22"/>
  <c r="K1350" i="22"/>
  <c r="N1904" i="22"/>
  <c r="K1904" i="22"/>
  <c r="N24" i="22"/>
  <c r="K24" i="22"/>
  <c r="H24" i="22"/>
  <c r="K254" i="22"/>
  <c r="N254" i="22"/>
  <c r="N1112" i="22"/>
  <c r="K1112" i="22"/>
  <c r="H1112" i="22"/>
  <c r="K668" i="22"/>
  <c r="N668" i="22"/>
  <c r="N332" i="22"/>
  <c r="K332" i="22"/>
  <c r="K212" i="22"/>
  <c r="N1454" i="22"/>
  <c r="K1454" i="22"/>
  <c r="H1454" i="22"/>
  <c r="N235" i="22"/>
  <c r="K235" i="22"/>
  <c r="K1856" i="22"/>
  <c r="N1165" i="22"/>
  <c r="K1165" i="22"/>
  <c r="K64" i="22"/>
  <c r="N70" i="22"/>
  <c r="K70" i="22"/>
  <c r="N1486" i="22"/>
  <c r="N759" i="22"/>
  <c r="K759" i="22"/>
  <c r="H759" i="22"/>
  <c r="N1538" i="22"/>
  <c r="K1538" i="22"/>
  <c r="K1941" i="22"/>
  <c r="N1941" i="22"/>
  <c r="N1817" i="22"/>
  <c r="K1817" i="22"/>
  <c r="H1817" i="22"/>
  <c r="N1261" i="22"/>
  <c r="K1261" i="22"/>
  <c r="H1261" i="22"/>
  <c r="N1230" i="22"/>
  <c r="K1230" i="22"/>
  <c r="H1230" i="22"/>
  <c r="N826" i="22"/>
  <c r="K826" i="22"/>
  <c r="H826" i="22"/>
  <c r="N617" i="22"/>
  <c r="K617" i="22"/>
  <c r="N2302" i="22"/>
  <c r="N665" i="22"/>
  <c r="K665" i="22"/>
  <c r="N66" i="22"/>
  <c r="K66" i="22"/>
  <c r="K1767" i="22"/>
  <c r="N1767" i="22"/>
  <c r="N1489" i="22"/>
  <c r="K1489" i="22"/>
  <c r="K1613" i="22"/>
  <c r="N1613" i="22"/>
  <c r="N100" i="22"/>
  <c r="K100" i="22"/>
  <c r="N2149" i="22"/>
  <c r="K2149" i="22"/>
  <c r="N558" i="22"/>
  <c r="K558" i="22"/>
  <c r="N1257" i="22"/>
  <c r="K1257" i="22"/>
  <c r="N372" i="22"/>
  <c r="K372" i="22"/>
  <c r="K1635" i="22"/>
  <c r="K2241" i="22"/>
  <c r="N1422" i="22"/>
  <c r="K1422" i="22"/>
  <c r="N2141" i="22"/>
  <c r="K2141" i="22"/>
  <c r="N1342" i="22"/>
  <c r="K1342" i="22"/>
  <c r="K1710" i="22"/>
  <c r="N1710" i="22"/>
  <c r="K2079" i="22"/>
  <c r="N2079" i="22"/>
  <c r="N2242" i="22"/>
  <c r="K2242" i="22"/>
  <c r="H2242" i="22"/>
  <c r="N1747" i="22"/>
  <c r="K1747" i="22"/>
  <c r="H1747" i="22"/>
  <c r="K830" i="22"/>
  <c r="K843" i="22"/>
  <c r="N843" i="22"/>
  <c r="N185" i="22"/>
  <c r="K185" i="22"/>
  <c r="N946" i="22"/>
  <c r="K946" i="22"/>
  <c r="H946" i="22"/>
  <c r="K262" i="22"/>
  <c r="K117" i="22"/>
  <c r="K1772" i="22"/>
  <c r="N501" i="22"/>
  <c r="K501" i="22"/>
  <c r="N461" i="22"/>
  <c r="K461" i="22"/>
  <c r="H461" i="22"/>
  <c r="N315" i="22"/>
  <c r="K315" i="22"/>
  <c r="N857" i="22"/>
  <c r="K857" i="22"/>
  <c r="H857" i="22"/>
  <c r="N934" i="22"/>
  <c r="K934" i="22"/>
  <c r="K2274" i="22"/>
  <c r="N2274" i="22"/>
  <c r="K561" i="22"/>
  <c r="K765" i="22"/>
  <c r="H765" i="22"/>
  <c r="K1203" i="22"/>
  <c r="N1203" i="22"/>
  <c r="N549" i="22"/>
  <c r="K549" i="22"/>
  <c r="N2053" i="22"/>
  <c r="N2218" i="22"/>
  <c r="K2218" i="22"/>
  <c r="K1534" i="22"/>
  <c r="N1534" i="22"/>
  <c r="K1556" i="22"/>
  <c r="K1839" i="22"/>
  <c r="N1839" i="22"/>
  <c r="N1222" i="22"/>
  <c r="K1222" i="22"/>
  <c r="H1222" i="22"/>
  <c r="K1570" i="22"/>
  <c r="H1570" i="22"/>
  <c r="K1177" i="22"/>
  <c r="N229" i="22"/>
  <c r="K229" i="22"/>
  <c r="N1285" i="22"/>
  <c r="K1285" i="22"/>
  <c r="K251" i="22"/>
  <c r="N251" i="22"/>
  <c r="N822" i="22"/>
  <c r="K822" i="22"/>
  <c r="H822" i="22"/>
  <c r="N384" i="22"/>
  <c r="K384" i="22"/>
  <c r="N1711" i="22"/>
  <c r="K1711" i="22"/>
  <c r="H1711" i="22"/>
  <c r="N633" i="22"/>
  <c r="K633" i="22"/>
  <c r="N851" i="22"/>
  <c r="K851" i="22"/>
  <c r="N1882" i="22"/>
  <c r="K1882" i="22"/>
  <c r="N1282" i="22"/>
  <c r="K1282" i="22"/>
  <c r="K1046" i="22"/>
  <c r="N1046" i="22"/>
  <c r="N2196" i="22"/>
  <c r="K2196" i="22"/>
  <c r="N527" i="22"/>
  <c r="K527" i="22"/>
  <c r="H527" i="22"/>
  <c r="N323" i="22"/>
  <c r="K323" i="22"/>
  <c r="N1809" i="22"/>
  <c r="K1809" i="22"/>
  <c r="H1809" i="22"/>
  <c r="N805" i="22"/>
  <c r="K805" i="22"/>
  <c r="H805" i="22"/>
  <c r="N1591" i="22"/>
  <c r="K1591" i="22"/>
  <c r="N610" i="22"/>
  <c r="K610" i="22"/>
  <c r="H610" i="22"/>
  <c r="N1283" i="22"/>
  <c r="K1283" i="22"/>
  <c r="H1283" i="22"/>
  <c r="N1186" i="22"/>
  <c r="K1186" i="22"/>
  <c r="N741" i="22"/>
  <c r="K741" i="22"/>
  <c r="N775" i="22"/>
  <c r="K775" i="22"/>
  <c r="N1552" i="22"/>
  <c r="K1552" i="22"/>
  <c r="N286" i="22"/>
  <c r="K286" i="22"/>
  <c r="N2025" i="22"/>
  <c r="K2025" i="22"/>
  <c r="N382" i="22"/>
  <c r="K382" i="22"/>
  <c r="N436" i="22"/>
  <c r="K436" i="22"/>
  <c r="H1213" i="22"/>
  <c r="H1613" i="22"/>
  <c r="H10" i="22"/>
  <c r="H729" i="22"/>
  <c r="H764" i="22"/>
  <c r="H980" i="22"/>
  <c r="H1839" i="22"/>
  <c r="H608" i="22"/>
  <c r="H1888" i="22"/>
  <c r="H96" i="22"/>
  <c r="H1203" i="22"/>
  <c r="H1710" i="22"/>
  <c r="H843" i="22"/>
  <c r="H264" i="22"/>
  <c r="H251" i="22"/>
  <c r="H1046" i="22"/>
  <c r="H1075" i="22"/>
  <c r="H215" i="22"/>
  <c r="K2088" i="22"/>
  <c r="K2066" i="22"/>
  <c r="K2302" i="22"/>
  <c r="K621" i="22"/>
  <c r="K2116" i="22"/>
  <c r="K1973" i="22"/>
  <c r="K2269" i="22"/>
  <c r="N1770" i="22"/>
  <c r="N2293" i="22"/>
  <c r="N1856" i="22"/>
  <c r="N1906" i="22"/>
  <c r="N1859" i="22"/>
  <c r="N1645" i="22"/>
  <c r="N2071" i="22"/>
  <c r="N1814" i="22"/>
  <c r="N1103" i="22"/>
  <c r="N389" i="22"/>
  <c r="N365" i="22"/>
  <c r="N415" i="22"/>
  <c r="N758" i="22"/>
  <c r="N40" i="22"/>
  <c r="N2077" i="22"/>
  <c r="N940" i="22"/>
  <c r="N1465" i="22"/>
  <c r="B872" i="22" l="1"/>
  <c r="B1283" i="22"/>
  <c r="B2061" i="22"/>
  <c r="B1115" i="22"/>
  <c r="B388" i="22"/>
  <c r="B610" i="22"/>
  <c r="B341" i="22"/>
  <c r="B1505" i="22"/>
  <c r="B767" i="22"/>
  <c r="B1591" i="22"/>
  <c r="B2138" i="22"/>
  <c r="B445" i="22"/>
  <c r="B805" i="22"/>
  <c r="B23" i="22"/>
  <c r="B140" i="22"/>
  <c r="B1809" i="22"/>
  <c r="B166" i="22"/>
  <c r="B914" i="22"/>
  <c r="B323" i="22"/>
  <c r="B171" i="22"/>
  <c r="B126" i="22"/>
  <c r="B527" i="22"/>
  <c r="B1854" i="22"/>
  <c r="B1823" i="22"/>
  <c r="B962" i="22"/>
  <c r="B2196" i="22"/>
  <c r="B1907" i="22"/>
  <c r="B361" i="22"/>
  <c r="B1046" i="22"/>
  <c r="B854" i="22"/>
  <c r="B657" i="22"/>
  <c r="B1045" i="22"/>
  <c r="B1282" i="22"/>
  <c r="B1694" i="22"/>
  <c r="B2074" i="22"/>
  <c r="B1882" i="22"/>
  <c r="B128" i="22"/>
  <c r="B2172" i="22"/>
  <c r="B851" i="22"/>
  <c r="B831" i="22"/>
  <c r="B1788" i="22"/>
  <c r="B576" i="22"/>
  <c r="B633" i="22"/>
  <c r="B1619" i="22"/>
  <c r="B462" i="22"/>
  <c r="B2041" i="22"/>
  <c r="B1711" i="22"/>
  <c r="B1506" i="22"/>
  <c r="B980" i="22"/>
  <c r="B2168" i="22"/>
  <c r="B384" i="22"/>
  <c r="B1755" i="22"/>
  <c r="B898" i="22"/>
  <c r="B1524" i="22"/>
  <c r="B822" i="22"/>
  <c r="B784" i="22"/>
  <c r="B93" i="22"/>
  <c r="B1005" i="22"/>
  <c r="B251" i="22"/>
  <c r="B2328" i="22"/>
  <c r="B1232" i="22"/>
  <c r="B102" i="22"/>
  <c r="B1285" i="22"/>
  <c r="B907" i="22"/>
  <c r="B571" i="22"/>
  <c r="B1880" i="22"/>
  <c r="B751" i="22"/>
  <c r="B1419" i="22"/>
  <c r="B30" i="22"/>
  <c r="B1551" i="22"/>
  <c r="B1341" i="22"/>
  <c r="B1570" i="22"/>
  <c r="B1181" i="22"/>
  <c r="B1724" i="22"/>
  <c r="B1222" i="22"/>
  <c r="B1598" i="22"/>
  <c r="B757" i="22"/>
  <c r="B1839" i="22"/>
  <c r="B1475" i="22"/>
  <c r="B1265" i="22"/>
  <c r="B1556" i="22"/>
  <c r="B116" i="22"/>
  <c r="B1670" i="22"/>
  <c r="B961" i="22"/>
  <c r="B1534" i="22"/>
  <c r="B915" i="22"/>
  <c r="B1886" i="22"/>
  <c r="B1056" i="22"/>
  <c r="B2218" i="22"/>
  <c r="B1248" i="22"/>
  <c r="B1384" i="22"/>
  <c r="B744" i="22"/>
  <c r="B2053" i="22"/>
  <c r="B2034" i="22"/>
  <c r="B2050" i="22"/>
  <c r="B1655" i="22"/>
  <c r="B549" i="22"/>
  <c r="B1650" i="22"/>
  <c r="B348" i="22"/>
  <c r="B697" i="22"/>
  <c r="B1203" i="22"/>
  <c r="B2063" i="22"/>
  <c r="B1653" i="22"/>
  <c r="B968" i="22"/>
  <c r="B765" i="22"/>
  <c r="B1957" i="22"/>
  <c r="B170" i="22"/>
  <c r="B1178" i="22"/>
  <c r="B561" i="22"/>
  <c r="B776" i="22"/>
  <c r="B1284" i="22"/>
  <c r="B2099" i="22"/>
  <c r="B2274" i="22"/>
  <c r="B1857" i="22"/>
  <c r="B718" i="22"/>
  <c r="B934" i="22"/>
  <c r="B444" i="22"/>
  <c r="B1406" i="22"/>
  <c r="B1152" i="22"/>
  <c r="B857" i="22"/>
  <c r="B258" i="22"/>
  <c r="B316" i="22"/>
  <c r="B315" i="22"/>
  <c r="B1379" i="22"/>
  <c r="B1426" i="22"/>
  <c r="B1648" i="22"/>
  <c r="B461" i="22"/>
  <c r="B2244" i="22"/>
  <c r="B509" i="22"/>
  <c r="B1579" i="22"/>
  <c r="B501" i="22"/>
  <c r="B1420" i="22"/>
  <c r="B645" i="22"/>
  <c r="B256" i="22"/>
  <c r="B1772" i="22"/>
  <c r="B1712" i="22"/>
  <c r="B941" i="22"/>
  <c r="B2281" i="22"/>
  <c r="B39" i="22"/>
  <c r="B2004" i="22"/>
  <c r="B481" i="22"/>
  <c r="B48" i="22"/>
  <c r="B864" i="22"/>
  <c r="B946" i="22"/>
  <c r="B947" i="22"/>
  <c r="B1009" i="22"/>
  <c r="B2008" i="22"/>
  <c r="B185" i="22"/>
  <c r="B1073" i="22"/>
  <c r="B1879" i="22"/>
  <c r="B843" i="22"/>
  <c r="B1695" i="22"/>
  <c r="B1581" i="22"/>
  <c r="B2033" i="22"/>
  <c r="B830" i="22"/>
  <c r="B1030" i="22"/>
  <c r="B1302" i="22"/>
  <c r="B1747" i="22"/>
  <c r="B748" i="22"/>
  <c r="B324" i="22"/>
  <c r="B2242" i="22"/>
  <c r="B1321" i="22"/>
  <c r="B608" i="22"/>
  <c r="B1440" i="22"/>
  <c r="B2079" i="22"/>
  <c r="B259" i="22"/>
  <c r="B1710" i="22"/>
  <c r="B1211" i="22"/>
  <c r="B407" i="22"/>
  <c r="B426" i="22"/>
  <c r="B1342" i="22"/>
  <c r="B585" i="22"/>
  <c r="B1981" i="22"/>
  <c r="B1247" i="22"/>
  <c r="B2141" i="22"/>
  <c r="B132" i="22"/>
  <c r="B1864" i="22"/>
  <c r="B828" i="22"/>
  <c r="B2191" i="22"/>
  <c r="B596" i="22"/>
  <c r="B1502" i="22"/>
  <c r="B1422" i="22"/>
  <c r="B1166" i="22"/>
  <c r="B2222" i="22"/>
  <c r="B1743" i="22"/>
  <c r="B2241" i="22"/>
  <c r="B1088" i="22"/>
  <c r="B1029" i="22"/>
  <c r="B1635" i="22"/>
  <c r="B1468" i="22"/>
  <c r="B296" i="22"/>
  <c r="B1513" i="22"/>
  <c r="B372" i="22"/>
  <c r="B875" i="22"/>
  <c r="B2276" i="22"/>
  <c r="B9" i="22"/>
  <c r="B1257" i="22"/>
  <c r="B643" i="22"/>
  <c r="B761" i="22"/>
  <c r="B237" i="22"/>
  <c r="B558" i="22"/>
  <c r="B199" i="22"/>
  <c r="B294" i="22"/>
  <c r="B996" i="22"/>
  <c r="B2149" i="22"/>
  <c r="B191" i="22"/>
  <c r="B1006" i="22"/>
  <c r="B888" i="22"/>
  <c r="B2327" i="22"/>
  <c r="B794" i="22"/>
  <c r="B1651" i="22"/>
  <c r="B1287" i="22"/>
  <c r="B100" i="22"/>
  <c r="B464" i="22"/>
  <c r="B2111" i="22"/>
  <c r="B208" i="22"/>
  <c r="B1235" i="22"/>
  <c r="B966" i="22"/>
  <c r="B1499" i="22"/>
  <c r="B1489" i="22"/>
  <c r="B827" i="22"/>
  <c r="B2299" i="22"/>
  <c r="B1736" i="22"/>
  <c r="B1767" i="22"/>
  <c r="B1234" i="22"/>
  <c r="B380" i="22"/>
  <c r="B11" i="22"/>
  <c r="B2016" i="22"/>
  <c r="B2070" i="22"/>
  <c r="B524" i="22"/>
  <c r="B665" i="22"/>
  <c r="B1988" i="22"/>
  <c r="B1629" i="22"/>
  <c r="B446" i="22"/>
  <c r="B2302" i="22"/>
  <c r="B1979" i="22"/>
  <c r="B1715" i="22"/>
  <c r="B1601" i="22"/>
  <c r="B617" i="22"/>
  <c r="B600" i="22"/>
  <c r="B1182" i="22"/>
  <c r="B2060" i="22"/>
  <c r="B826" i="22"/>
  <c r="B821" i="22"/>
  <c r="B1465" i="22"/>
  <c r="B210" i="22"/>
  <c r="B266" i="22"/>
  <c r="B511" i="22"/>
  <c r="B89" i="22"/>
  <c r="B1230" i="22"/>
  <c r="B695" i="22"/>
  <c r="B346" i="22"/>
  <c r="B477" i="22"/>
  <c r="B1261" i="22"/>
  <c r="B35" i="22"/>
  <c r="B142" i="22"/>
  <c r="B1817" i="22"/>
  <c r="B2306" i="22"/>
  <c r="B1992" i="22"/>
  <c r="B1353" i="22"/>
  <c r="B1941" i="22"/>
  <c r="B874" i="22"/>
  <c r="B96" i="22"/>
  <c r="B1311" i="22"/>
  <c r="B1538" i="22"/>
  <c r="B689" i="22"/>
  <c r="B193" i="22"/>
  <c r="B759" i="22"/>
  <c r="B1606" i="22"/>
  <c r="B1558" i="22"/>
  <c r="B1639" i="22"/>
  <c r="B1486" i="22"/>
  <c r="B588" i="22"/>
  <c r="B1902" i="22"/>
  <c r="B2303" i="22"/>
  <c r="B766" i="22"/>
  <c r="B2259" i="22"/>
  <c r="B1683" i="22"/>
  <c r="B64" i="22"/>
  <c r="B935" i="22"/>
  <c r="B492" i="22"/>
  <c r="B577" i="22"/>
  <c r="B1165" i="22"/>
  <c r="B1315" i="22"/>
  <c r="B812" i="22"/>
  <c r="B1856" i="22"/>
  <c r="B1259" i="22"/>
  <c r="B2169" i="22"/>
  <c r="B1140" i="22"/>
  <c r="B824" i="22"/>
  <c r="B1336" i="22"/>
  <c r="B901" i="22"/>
  <c r="B1454" i="22"/>
  <c r="B2158" i="22"/>
  <c r="B1196" i="22"/>
  <c r="B2161" i="22"/>
  <c r="B212" i="22"/>
  <c r="B2108" i="22"/>
  <c r="B2253" i="22"/>
  <c r="B1792" i="22"/>
  <c r="B699" i="22"/>
  <c r="B468" i="22"/>
  <c r="B668" i="22"/>
  <c r="B2133" i="22"/>
  <c r="B365" i="22"/>
  <c r="B1334" i="22"/>
  <c r="B1112" i="22"/>
  <c r="B624" i="22"/>
  <c r="B1719" i="22"/>
  <c r="B469" i="22"/>
  <c r="B254" i="22"/>
  <c r="B635" i="22"/>
  <c r="B24" i="22"/>
  <c r="B1865" i="22"/>
  <c r="B1899" i="22"/>
  <c r="B1569" i="22"/>
  <c r="B287" i="22"/>
  <c r="B1146" i="22"/>
  <c r="B1658" i="22"/>
  <c r="B1904" i="22"/>
  <c r="B1172" i="22"/>
  <c r="B1906" i="22"/>
  <c r="B582" i="22"/>
  <c r="B1350" i="22"/>
  <c r="B230" i="22"/>
  <c r="B539" i="22"/>
  <c r="B1111" i="22"/>
  <c r="B1332" i="22"/>
  <c r="B1488" i="22"/>
  <c r="B1596" i="22"/>
  <c r="B937" i="22"/>
  <c r="B972" i="22"/>
  <c r="B1141" i="22"/>
  <c r="B1640" i="22"/>
  <c r="B1997" i="22"/>
  <c r="B1567" i="22"/>
  <c r="B478" i="22"/>
  <c r="B31" i="22"/>
  <c r="B1744" i="22"/>
  <c r="B1869" i="22"/>
  <c r="B1424" i="22"/>
  <c r="B2182" i="22"/>
  <c r="B2043" i="22"/>
  <c r="B2232" i="22"/>
  <c r="B2288" i="22"/>
  <c r="B2275" i="22"/>
  <c r="B233" i="22"/>
  <c r="B1748" i="22"/>
  <c r="B2090" i="22"/>
  <c r="B1119" i="22"/>
  <c r="B1909" i="22"/>
  <c r="B2081" i="22"/>
  <c r="B43" i="22"/>
  <c r="B44" i="22"/>
  <c r="B662" i="22"/>
  <c r="B1441" i="22"/>
  <c r="B988" i="22"/>
  <c r="B1347" i="22"/>
  <c r="B2215" i="22"/>
  <c r="B472" i="22"/>
  <c r="B746" i="22"/>
  <c r="B1824" i="22"/>
  <c r="B1113" i="22"/>
  <c r="B883" i="22"/>
  <c r="B486" i="22"/>
  <c r="B723" i="22"/>
  <c r="B1928" i="22"/>
  <c r="B190" i="22"/>
  <c r="B244" i="22"/>
  <c r="B1267" i="22"/>
  <c r="B989" i="22"/>
  <c r="B1859" i="22"/>
  <c r="B970" i="22"/>
  <c r="B1188" i="22"/>
  <c r="B1098" i="22"/>
  <c r="B435" i="22"/>
  <c r="B1031" i="22"/>
  <c r="B1202" i="22"/>
  <c r="B557" i="22"/>
  <c r="B1576" i="22"/>
  <c r="B2214" i="22"/>
  <c r="B1320" i="22"/>
  <c r="B829" i="22"/>
  <c r="B1926" i="22"/>
  <c r="B2007" i="22"/>
  <c r="B1920" i="22"/>
  <c r="B1549" i="22"/>
  <c r="B1096" i="22"/>
  <c r="B1946" i="22"/>
  <c r="B1357" i="22"/>
  <c r="B2073" i="22"/>
  <c r="B2312" i="22"/>
  <c r="B304" i="22"/>
  <c r="B215" i="22"/>
  <c r="B1444" i="22"/>
  <c r="B1645" i="22"/>
  <c r="B2258" i="22"/>
  <c r="B1582" i="22"/>
  <c r="B879" i="22"/>
  <c r="B2202" i="22"/>
  <c r="B122" i="22"/>
  <c r="B465" i="22"/>
  <c r="B1512" i="22"/>
  <c r="B1993" i="22"/>
  <c r="B75" i="22"/>
  <c r="B231" i="22"/>
  <c r="B2193" i="22"/>
  <c r="B2015" i="22"/>
  <c r="B1978" i="22"/>
  <c r="B1303" i="22"/>
  <c r="B1559" i="22"/>
  <c r="B2036" i="22"/>
  <c r="B276" i="22"/>
  <c r="B987" i="22"/>
  <c r="B2318" i="22"/>
  <c r="B1093" i="22"/>
  <c r="B586" i="22"/>
  <c r="B1515" i="22"/>
  <c r="B848" i="22"/>
  <c r="B1037" i="22"/>
  <c r="B632" i="22"/>
  <c r="B1814" i="22"/>
  <c r="B839" i="22"/>
  <c r="B2243" i="22"/>
  <c r="B77" i="22"/>
  <c r="B917" i="22"/>
  <c r="B711" i="22"/>
  <c r="B1954" i="22"/>
  <c r="B2123" i="22"/>
  <c r="B679" i="22"/>
  <c r="B2267" i="22"/>
  <c r="B1841" i="22"/>
  <c r="B2290" i="22"/>
  <c r="B274" i="22"/>
  <c r="B2137" i="22"/>
  <c r="B716" i="22"/>
  <c r="B1753" i="22"/>
  <c r="B1460" i="22"/>
  <c r="B2024" i="22"/>
  <c r="B1595" i="22"/>
  <c r="B2195" i="22"/>
  <c r="B2181" i="22"/>
  <c r="B309" i="22"/>
  <c r="B405" i="22"/>
  <c r="B1407" i="22"/>
  <c r="B926" i="22"/>
  <c r="B196" i="22"/>
  <c r="B535" i="22"/>
  <c r="B13" i="22"/>
  <c r="B1661" i="22"/>
  <c r="B1922" i="22"/>
  <c r="B1492" i="22"/>
  <c r="B428" i="22"/>
  <c r="B2103" i="22"/>
  <c r="B1885" i="22"/>
  <c r="B1019" i="22"/>
  <c r="B2014" i="22"/>
  <c r="B971" i="22"/>
  <c r="B1783" i="22"/>
  <c r="B1996" i="22"/>
  <c r="B1895" i="22"/>
  <c r="B2291" i="22"/>
  <c r="B168" i="22"/>
  <c r="B2313" i="22"/>
  <c r="B290" i="22"/>
  <c r="B664" i="22"/>
  <c r="B2100" i="22"/>
  <c r="B424" i="22"/>
  <c r="B1720" i="22"/>
  <c r="B1625" i="22"/>
  <c r="B1541" i="22"/>
  <c r="B994" i="22"/>
  <c r="B1103" i="22"/>
  <c r="B1662" i="22"/>
  <c r="B1352" i="22"/>
  <c r="B1517" i="22"/>
  <c r="B598" i="22"/>
  <c r="B1568" i="22"/>
  <c r="B460" i="22"/>
  <c r="B1236" i="22"/>
  <c r="B774" i="22"/>
  <c r="B910" i="22"/>
  <c r="B401" i="22"/>
  <c r="B2310" i="22"/>
  <c r="B277" i="22"/>
  <c r="B1991" i="22"/>
  <c r="B569" i="22"/>
  <c r="B516" i="22"/>
  <c r="B1617" i="22"/>
  <c r="B488" i="22"/>
  <c r="B243" i="22"/>
  <c r="B1611" i="22"/>
  <c r="B1070" i="22"/>
  <c r="B295" i="22"/>
  <c r="B530" i="22"/>
  <c r="B1382" i="22"/>
  <c r="B1292" i="22"/>
  <c r="B1329" i="22"/>
  <c r="B1825" i="22"/>
  <c r="B204" i="22"/>
  <c r="B186" i="22"/>
  <c r="B1295" i="22"/>
  <c r="B2105" i="22"/>
  <c r="B979" i="22"/>
  <c r="B1205" i="22"/>
  <c r="B1068" i="22"/>
  <c r="B88" i="22"/>
  <c r="B514" i="22"/>
  <c r="B754" i="22"/>
  <c r="B1003" i="22"/>
  <c r="B1634" i="22"/>
  <c r="B525" i="22"/>
  <c r="B1171" i="22"/>
  <c r="B1307" i="22"/>
  <c r="B1951" i="22"/>
  <c r="B125" i="22"/>
  <c r="B195" i="22"/>
  <c r="B2011" i="22"/>
  <c r="B94" i="22"/>
  <c r="B1189" i="22"/>
  <c r="B1197" i="22"/>
  <c r="B1239" i="22"/>
  <c r="B1080" i="22"/>
  <c r="B1082" i="22"/>
  <c r="B1345" i="22"/>
  <c r="B993" i="22"/>
  <c r="B1151" i="22"/>
  <c r="B936" i="22"/>
  <c r="B2072" i="22"/>
  <c r="B1526" i="22"/>
  <c r="B925" i="22"/>
  <c r="B583" i="22"/>
  <c r="B189" i="22"/>
  <c r="B1842" i="22"/>
  <c r="B2071" i="22"/>
  <c r="B1318" i="22"/>
  <c r="B790" i="22"/>
  <c r="B65" i="22"/>
  <c r="B1727" i="22"/>
  <c r="B164" i="22"/>
  <c r="B1028" i="22"/>
  <c r="B1518" i="22"/>
  <c r="B344" i="22"/>
  <c r="B708" i="22"/>
  <c r="B2038" i="22"/>
  <c r="B927" i="22"/>
  <c r="B603" i="22"/>
  <c r="B762" i="22"/>
  <c r="B2293" i="22"/>
  <c r="B2094" i="22"/>
  <c r="B1830" i="22"/>
  <c r="B2056" i="22"/>
  <c r="B1413" i="22"/>
  <c r="B1399" i="22"/>
  <c r="B2027" i="22"/>
  <c r="B1438" i="22"/>
  <c r="B1210" i="22"/>
  <c r="B803" i="22"/>
  <c r="B1871" i="22"/>
  <c r="B1268" i="22"/>
  <c r="B2013" i="22"/>
  <c r="B2120" i="22"/>
  <c r="B1912" i="22"/>
  <c r="B2279" i="22"/>
  <c r="B1154" i="22"/>
  <c r="B2147" i="22"/>
  <c r="B480" i="22"/>
  <c r="B676" i="22"/>
  <c r="B1565" i="22"/>
  <c r="B470" i="22"/>
  <c r="B160" i="22"/>
  <c r="B1453" i="22"/>
  <c r="B1522" i="22"/>
  <c r="B232" i="22"/>
  <c r="B719" i="22"/>
  <c r="B320" i="22"/>
  <c r="B1246" i="22"/>
  <c r="B2106" i="22"/>
  <c r="B1219" i="22"/>
  <c r="B2311" i="22"/>
  <c r="B1948" i="22"/>
  <c r="B1888" i="22"/>
  <c r="B1167" i="22"/>
  <c r="B1523" i="22"/>
  <c r="B1484" i="22"/>
  <c r="B136" i="22"/>
  <c r="B1678" i="22"/>
  <c r="B2002" i="22"/>
  <c r="B508" i="22"/>
  <c r="B1583" i="22"/>
  <c r="B2198" i="22"/>
  <c r="B338" i="22"/>
  <c r="B412" i="22"/>
  <c r="B1503" i="22"/>
  <c r="B2134" i="22"/>
  <c r="B1374" i="22"/>
  <c r="B2140" i="22"/>
  <c r="B732" i="22"/>
  <c r="B1703" i="22"/>
  <c r="B362" i="22"/>
  <c r="B1089" i="22"/>
  <c r="B1364" i="22"/>
  <c r="B1358" i="22"/>
  <c r="B1476" i="22"/>
  <c r="B1277" i="22"/>
  <c r="B281" i="22"/>
  <c r="B541" i="22"/>
  <c r="B1966" i="22"/>
  <c r="B1785" i="22"/>
  <c r="B2066" i="22"/>
  <c r="B1310" i="22"/>
  <c r="B2097" i="22"/>
  <c r="B188" i="22"/>
  <c r="B953" i="22"/>
  <c r="B2186" i="22"/>
  <c r="B415" i="22"/>
  <c r="B690" i="22"/>
  <c r="B815" i="22"/>
  <c r="B2116" i="22"/>
  <c r="B1273" i="22"/>
  <c r="B651" i="22"/>
  <c r="B562" i="22"/>
  <c r="B454" i="22"/>
  <c r="B878" i="22"/>
  <c r="B1366" i="22"/>
  <c r="B913" i="22"/>
  <c r="B928" i="22"/>
  <c r="B1961" i="22"/>
  <c r="B279" i="22"/>
  <c r="B1714" i="22"/>
  <c r="B930" i="22"/>
  <c r="B1269" i="22"/>
  <c r="B1566" i="22"/>
  <c r="B1204" i="22"/>
  <c r="B1333" i="22"/>
  <c r="B139" i="22"/>
  <c r="B2113" i="22"/>
  <c r="B715" i="22"/>
  <c r="B1771" i="22"/>
  <c r="B1034" i="22"/>
  <c r="B1632" i="22"/>
  <c r="B297" i="22"/>
  <c r="B897" i="22"/>
  <c r="B1386" i="22"/>
  <c r="B1369" i="22"/>
  <c r="B1461" i="22"/>
  <c r="B882" i="22"/>
  <c r="B1956" i="22"/>
  <c r="B413" i="22"/>
  <c r="B1892" i="22"/>
  <c r="B440" i="22"/>
  <c r="B2142" i="22"/>
  <c r="B1176" i="22"/>
  <c r="B174" i="22"/>
  <c r="B2250" i="22"/>
  <c r="B2091" i="22"/>
  <c r="B485" i="22"/>
  <c r="B157" i="22"/>
  <c r="B1237" i="22"/>
  <c r="B1425" i="22"/>
  <c r="B1973" i="22"/>
  <c r="B203" i="22"/>
  <c r="B957" i="22"/>
  <c r="B1827" i="22"/>
  <c r="B1620" i="22"/>
  <c r="B97" i="22"/>
  <c r="B1600" i="22"/>
  <c r="B1340" i="22"/>
  <c r="B1860" i="22"/>
  <c r="B2221" i="22"/>
  <c r="B1373" i="22"/>
  <c r="B163" i="22"/>
  <c r="B771" i="22"/>
  <c r="B329" i="22"/>
  <c r="B1258" i="22"/>
  <c r="B466" i="22"/>
  <c r="B2117" i="22"/>
  <c r="B1689" i="22"/>
  <c r="B916" i="22"/>
  <c r="B920" i="22"/>
  <c r="B1464" i="22"/>
  <c r="B40" i="22"/>
  <c r="B1820" i="22"/>
  <c r="B791" i="22"/>
  <c r="B375" i="22"/>
  <c r="B130" i="22"/>
  <c r="B228" i="22"/>
  <c r="B1434" i="22"/>
  <c r="B1183" i="22"/>
  <c r="B370" i="22"/>
  <c r="B58" i="22"/>
  <c r="B1627" i="22"/>
  <c r="B1227" i="22"/>
  <c r="B758" i="22"/>
  <c r="B734" i="22"/>
  <c r="B593" i="22"/>
  <c r="B371" i="22"/>
  <c r="B1316" i="22"/>
  <c r="B308" i="22"/>
  <c r="B1867" i="22"/>
  <c r="B1675" i="22"/>
  <c r="B1216" i="22"/>
  <c r="B241" i="22"/>
  <c r="B1803" i="22"/>
  <c r="B2107" i="22"/>
  <c r="B2297" i="22"/>
  <c r="B2265" i="22"/>
  <c r="B1313" i="22"/>
  <c r="B1428" i="22"/>
  <c r="B1881" i="22"/>
  <c r="B618" i="22"/>
  <c r="B1477" i="22"/>
  <c r="B893" i="22"/>
  <c r="B1023" i="22"/>
  <c r="B680" i="22"/>
  <c r="B1843" i="22"/>
  <c r="B686" i="22"/>
  <c r="B2136" i="22"/>
  <c r="B2187" i="22"/>
  <c r="B1530" i="22"/>
  <c r="B422" i="22"/>
  <c r="B1385" i="22"/>
  <c r="B2209" i="22"/>
  <c r="B2251" i="22"/>
  <c r="B2093" i="22"/>
  <c r="B1184" i="22"/>
  <c r="B1969" i="22"/>
  <c r="B272" i="22"/>
  <c r="B567" i="22"/>
  <c r="B1739" i="22"/>
  <c r="B1751" i="22"/>
  <c r="B379" i="22"/>
  <c r="B2058" i="22"/>
  <c r="B2039" i="22"/>
  <c r="B1443" i="22"/>
  <c r="B2171" i="22"/>
  <c r="B326" i="22"/>
  <c r="B334" i="22"/>
  <c r="B1429" i="22"/>
  <c r="B621" i="22"/>
  <c r="B1807" i="22"/>
  <c r="B969" i="22"/>
  <c r="B1977" i="22"/>
  <c r="B2236" i="22"/>
  <c r="B2188" i="22"/>
  <c r="B1490" i="22"/>
  <c r="B1647" i="22"/>
  <c r="B2225" i="22"/>
  <c r="B847" i="22"/>
  <c r="B1994" i="22"/>
  <c r="B1040" i="22"/>
  <c r="B239" i="22"/>
  <c r="B2255" i="22"/>
  <c r="B2077" i="22"/>
  <c r="B2264" i="22"/>
  <c r="B1330" i="22"/>
  <c r="B2223" i="22"/>
  <c r="B591" i="22"/>
  <c r="B1485" i="22"/>
  <c r="B825" i="22"/>
  <c r="B817" i="22"/>
  <c r="B2268" i="22"/>
  <c r="B871" i="22"/>
  <c r="B236" i="22"/>
  <c r="B1560" i="22"/>
  <c r="B1833" i="22"/>
  <c r="B479" i="22"/>
  <c r="B1616" i="22"/>
  <c r="B836" i="22"/>
  <c r="B2020" i="22"/>
  <c r="B252" i="22"/>
  <c r="B2238" i="22"/>
  <c r="B1623" i="22"/>
  <c r="B452" i="22"/>
  <c r="B1416" i="22"/>
  <c r="B1914" i="22"/>
  <c r="B1918" i="22"/>
  <c r="B1308" i="22"/>
  <c r="B2125" i="22"/>
  <c r="B463" i="22"/>
  <c r="B1761" i="22"/>
  <c r="B45" i="22"/>
  <c r="B1940" i="22"/>
  <c r="B2054" i="22"/>
  <c r="B940" i="22"/>
  <c r="B327" i="22"/>
  <c r="B2201" i="22"/>
  <c r="B1531" i="22"/>
  <c r="B1986" i="22"/>
  <c r="B1536" i="22"/>
  <c r="B1032" i="22"/>
  <c r="B1770" i="22"/>
  <c r="B2047" i="22"/>
  <c r="B2207" i="22"/>
  <c r="B364" i="22"/>
  <c r="B471" i="22"/>
  <c r="B2269" i="22"/>
  <c r="B631" i="22"/>
  <c r="B1015" i="22"/>
  <c r="B1244" i="22"/>
  <c r="B180" i="22"/>
  <c r="B1562" i="22"/>
  <c r="B981" i="22"/>
  <c r="B2216" i="22"/>
  <c r="B312" i="22"/>
  <c r="B1483" i="22"/>
  <c r="B1127" i="22"/>
  <c r="B861" i="22"/>
  <c r="B1633" i="22"/>
  <c r="B2210" i="22"/>
  <c r="B1735" i="22"/>
  <c r="B29" i="22"/>
  <c r="B1527" i="22"/>
  <c r="B1847" i="22"/>
  <c r="B1974" i="22"/>
  <c r="B260" i="22"/>
  <c r="B681" i="22"/>
  <c r="B2040" i="22"/>
  <c r="B353" i="22"/>
  <c r="B18" i="22"/>
  <c r="B205" i="22"/>
  <c r="B611" i="22"/>
  <c r="B900" i="22"/>
  <c r="B1740" i="22"/>
  <c r="B387" i="22"/>
  <c r="B2273" i="22"/>
  <c r="B1018" i="22"/>
  <c r="B965" i="22"/>
  <c r="B1403" i="22"/>
  <c r="B2155" i="22"/>
  <c r="B1274" i="22"/>
  <c r="B1447" i="22"/>
  <c r="B770" i="22"/>
  <c r="B1392" i="22"/>
  <c r="B1402" i="22"/>
  <c r="B1837" i="22"/>
  <c r="B1270" i="22"/>
  <c r="B419" i="22"/>
  <c r="B1025" i="22"/>
  <c r="B1834" i="22"/>
  <c r="B1933" i="22"/>
  <c r="B612" i="22"/>
  <c r="B1361" i="22"/>
  <c r="B38" i="22"/>
  <c r="B1636" i="22"/>
  <c r="B1057" i="22"/>
  <c r="B644" i="22"/>
  <c r="B1168" i="22"/>
  <c r="B731" i="22"/>
  <c r="B1161" i="22"/>
  <c r="B2045" i="22"/>
  <c r="B206" i="22"/>
  <c r="B670" i="22"/>
  <c r="B721" i="22"/>
  <c r="B2139" i="22"/>
  <c r="B1687" i="22"/>
  <c r="B398" i="22"/>
  <c r="B328" i="22"/>
  <c r="B1201" i="22"/>
  <c r="B145" i="22"/>
  <c r="B2162" i="22"/>
  <c r="B475" i="22"/>
  <c r="B2048" i="22"/>
  <c r="B1677" i="22"/>
  <c r="B1470" i="22"/>
  <c r="B467" i="22"/>
  <c r="B634" i="22"/>
  <c r="B1075" i="22"/>
  <c r="B2154" i="22"/>
  <c r="B659" i="22"/>
  <c r="B222" i="22"/>
  <c r="B273" i="22"/>
  <c r="B570" i="22"/>
  <c r="B655" i="22"/>
  <c r="B493" i="22"/>
  <c r="B245" i="22"/>
  <c r="B1618" i="22"/>
  <c r="B1060" i="22"/>
  <c r="B1741" i="22"/>
  <c r="B1508" i="22"/>
  <c r="B1962" i="22"/>
  <c r="B531" i="22"/>
  <c r="B1910" i="22"/>
  <c r="B999" i="22"/>
  <c r="B1931" i="22"/>
  <c r="B1207" i="22"/>
  <c r="B491" i="22"/>
  <c r="B666" i="22"/>
  <c r="B912" i="22"/>
  <c r="B1430" i="22"/>
  <c r="B1554" i="22"/>
  <c r="B1943" i="22"/>
  <c r="B778" i="22"/>
  <c r="B1312" i="22"/>
  <c r="B924" i="22"/>
  <c r="B667" i="22"/>
  <c r="B1479" i="22"/>
  <c r="B261" i="22"/>
  <c r="B1394" i="22"/>
  <c r="B1686" i="22"/>
  <c r="B1367" i="22"/>
  <c r="B1482" i="22"/>
  <c r="B2095" i="22"/>
  <c r="B1693" i="22"/>
  <c r="B1435" i="22"/>
  <c r="B1253" i="22"/>
  <c r="B1690" i="22"/>
  <c r="B1746" i="22"/>
  <c r="B885" i="22"/>
  <c r="B641" i="22"/>
  <c r="B2115" i="22"/>
  <c r="B2021" i="22"/>
  <c r="B1775" i="22"/>
  <c r="B1090" i="22"/>
  <c r="B876" i="22"/>
  <c r="B1901" i="22"/>
  <c r="B1557" i="22"/>
  <c r="B2284" i="22"/>
  <c r="B773" i="22"/>
  <c r="B2213" i="22"/>
  <c r="B2088" i="22"/>
  <c r="B494" i="22"/>
  <c r="B172" i="22"/>
  <c r="B1528" i="22"/>
  <c r="B1750" i="22"/>
  <c r="B1198" i="22"/>
  <c r="B1142" i="22"/>
  <c r="B2122" i="22"/>
  <c r="B1905" i="22"/>
  <c r="B597" i="22"/>
  <c r="B335" i="22"/>
  <c r="B943" i="22"/>
  <c r="B938" i="22"/>
  <c r="B2261" i="22"/>
  <c r="B1208" i="22"/>
  <c r="B1924" i="22"/>
  <c r="B592" i="22"/>
  <c r="B2308" i="22"/>
  <c r="B148" i="22"/>
  <c r="B1874" i="22"/>
  <c r="B351" i="22"/>
  <c r="B1159" i="22"/>
  <c r="B546" i="22"/>
  <c r="B264" i="22"/>
  <c r="B1452" i="22"/>
  <c r="B1587" i="22"/>
  <c r="B1660" i="22"/>
  <c r="B1245" i="22"/>
  <c r="B738" i="22"/>
  <c r="B1947" i="22"/>
  <c r="B1786" i="22"/>
  <c r="B1578" i="22"/>
  <c r="B1356" i="22"/>
  <c r="B884" i="22"/>
  <c r="B1306" i="22"/>
  <c r="B1042" i="22"/>
  <c r="B1590" i="22"/>
  <c r="B877" i="22"/>
  <c r="B383" i="22"/>
  <c r="B1939" i="22"/>
  <c r="B1845" i="22"/>
  <c r="B1564" i="22"/>
  <c r="B417" i="22"/>
  <c r="B1656" i="22"/>
  <c r="B813" i="22"/>
  <c r="B289" i="22"/>
  <c r="B1326" i="22"/>
  <c r="B1684" i="22"/>
  <c r="B620" i="22"/>
  <c r="B1795" i="22"/>
  <c r="B1134" i="22"/>
  <c r="B1721" i="22"/>
  <c r="B2035" i="22"/>
  <c r="B2087" i="22"/>
  <c r="B1122" i="22"/>
  <c r="B2003" i="22"/>
  <c r="B675" i="22"/>
  <c r="B990" i="22"/>
  <c r="B1896" i="22"/>
  <c r="B1998" i="22"/>
  <c r="B156" i="22"/>
  <c r="B547" i="22"/>
  <c r="B1314" i="22"/>
  <c r="B46" i="22"/>
  <c r="B1445" i="22"/>
  <c r="B1448" i="22"/>
  <c r="B2235" i="22"/>
  <c r="B321" i="22"/>
  <c r="B1195" i="22"/>
  <c r="B1290" i="22"/>
  <c r="B1828" i="22"/>
  <c r="B2119" i="22"/>
  <c r="B1129" i="22"/>
  <c r="B2307" i="22"/>
  <c r="B107" i="22"/>
  <c r="B841" i="22"/>
  <c r="B532" i="22"/>
  <c r="B293" i="22"/>
  <c r="B1343" i="22"/>
  <c r="B439" i="22"/>
  <c r="B687" i="22"/>
  <c r="B22" i="22"/>
  <c r="B1396" i="22"/>
  <c r="B1680" i="22"/>
  <c r="B80" i="22"/>
  <c r="B1014" i="22"/>
  <c r="B1805" i="22"/>
  <c r="B646" i="22"/>
  <c r="B2078" i="22"/>
  <c r="B578" i="22"/>
  <c r="B1400" i="22"/>
  <c r="B1423" i="22"/>
  <c r="B2292" i="22"/>
  <c r="B1734" i="22"/>
  <c r="B451" i="22"/>
  <c r="B1995" i="22"/>
  <c r="B2156" i="22"/>
  <c r="B2208" i="22"/>
  <c r="B1808" i="22"/>
  <c r="B1180" i="22"/>
  <c r="B1354" i="22"/>
  <c r="B1228" i="22"/>
  <c r="B1108" i="22"/>
  <c r="B682" i="22"/>
  <c r="B1713" i="22"/>
  <c r="B2272" i="22"/>
  <c r="B2006" i="22"/>
  <c r="B833" i="22"/>
  <c r="B786" i="22"/>
  <c r="B896" i="22"/>
  <c r="B2059" i="22"/>
  <c r="B106" i="22"/>
  <c r="B1319" i="22"/>
  <c r="B337" i="22"/>
  <c r="B2019" i="22"/>
  <c r="B1390" i="22"/>
  <c r="B811" i="22"/>
  <c r="B1348" i="22"/>
  <c r="B1101" i="22"/>
  <c r="B113" i="22"/>
  <c r="B198" i="22"/>
  <c r="B1708" i="22"/>
  <c r="B948" i="22"/>
  <c r="B134" i="22"/>
  <c r="B1174" i="22"/>
  <c r="B1011" i="22"/>
  <c r="B1790" i="22"/>
  <c r="B552" i="22"/>
  <c r="B41" i="22"/>
  <c r="B1049" i="22"/>
  <c r="B1592" i="22"/>
  <c r="B269" i="22"/>
  <c r="B574" i="22"/>
  <c r="B1007" i="22"/>
  <c r="B909" i="22"/>
  <c r="B521" i="22"/>
  <c r="B119" i="22"/>
  <c r="B1063" i="22"/>
  <c r="B1730" i="22"/>
  <c r="B705" i="22"/>
  <c r="B1709" i="22"/>
  <c r="B1387" i="22"/>
  <c r="B1722" i="22"/>
  <c r="B1872" i="22"/>
  <c r="B2130" i="22"/>
  <c r="B991" i="22"/>
  <c r="B161" i="22"/>
  <c r="B476" i="22"/>
  <c r="B1745" i="22"/>
  <c r="B1890" i="22"/>
  <c r="B1337" i="22"/>
  <c r="B1908" i="22"/>
  <c r="B1938" i="22"/>
  <c r="B787" i="22"/>
  <c r="B192" i="22"/>
  <c r="B1238" i="22"/>
  <c r="B2046" i="22"/>
  <c r="B317" i="22"/>
  <c r="B756" i="22"/>
  <c r="B1704" i="22"/>
  <c r="B418" i="22"/>
  <c r="B1278" i="22"/>
  <c r="B1121" i="22"/>
  <c r="B889" i="22"/>
  <c r="B1877" i="22"/>
  <c r="B1478" i="22"/>
  <c r="B1370" i="22"/>
  <c r="B1072" i="22"/>
  <c r="B216" i="22"/>
  <c r="B2143" i="22"/>
  <c r="B2224" i="22"/>
  <c r="B1588" i="22"/>
  <c r="B1474" i="22"/>
  <c r="B1607" i="22"/>
  <c r="B2037" i="22"/>
  <c r="B2096" i="22"/>
  <c r="B1664" i="22"/>
  <c r="B1288" i="22"/>
  <c r="B489" i="22"/>
  <c r="B1913" i="22"/>
  <c r="B727" i="22"/>
  <c r="B292" i="22"/>
  <c r="B352" i="22"/>
  <c r="B1858" i="22"/>
  <c r="B647" i="22"/>
  <c r="B1781" i="22"/>
  <c r="B1051" i="22"/>
  <c r="B1855" i="22"/>
  <c r="B1605" i="22"/>
  <c r="B302" i="22"/>
  <c r="B956" i="22"/>
  <c r="B2170" i="22"/>
  <c r="B2317" i="22"/>
  <c r="B21" i="22"/>
  <c r="B545" i="22"/>
  <c r="B1193" i="22"/>
  <c r="B2175" i="22"/>
  <c r="B1965" i="22"/>
  <c r="B1757" i="22"/>
  <c r="B2226" i="22"/>
  <c r="B1061" i="22"/>
  <c r="B1692" i="22"/>
  <c r="B1643" i="22"/>
  <c r="B1126" i="22"/>
  <c r="B2076" i="22"/>
  <c r="B1351" i="22"/>
  <c r="B945" i="22"/>
  <c r="B1875" i="22"/>
  <c r="B726" i="22"/>
  <c r="B1944" i="22"/>
  <c r="B538" i="22"/>
  <c r="B1066" i="22"/>
  <c r="B742" i="22"/>
  <c r="B1959" i="22"/>
  <c r="B416" i="22"/>
  <c r="B2298" i="22"/>
  <c r="B1666" i="22"/>
  <c r="B373" i="22"/>
  <c r="B1220" i="22"/>
  <c r="B619" i="22"/>
  <c r="B129" i="22"/>
  <c r="B1376" i="22"/>
  <c r="B1243" i="22"/>
  <c r="B550" i="22"/>
  <c r="B749" i="22"/>
  <c r="B1095" i="22"/>
  <c r="B1305" i="22"/>
  <c r="B1628" i="22"/>
  <c r="B441" i="22"/>
  <c r="B1723" i="22"/>
  <c r="B1667" i="22"/>
  <c r="B2260" i="22"/>
  <c r="B923" i="22"/>
  <c r="B1377" i="22"/>
  <c r="B1026" i="22"/>
  <c r="B1533" i="22"/>
  <c r="B85" i="22"/>
  <c r="B701" i="22"/>
  <c r="B515" i="22"/>
  <c r="B1263" i="22"/>
  <c r="B1701" i="22"/>
  <c r="B1481" i="22"/>
  <c r="B1229" i="22"/>
  <c r="B639" i="22"/>
  <c r="B658" i="22"/>
  <c r="B1355" i="22"/>
  <c r="B2240" i="22"/>
  <c r="B2270" i="22"/>
  <c r="B1411" i="22"/>
  <c r="B834" i="22"/>
  <c r="B1884" i="22"/>
  <c r="B63" i="22"/>
  <c r="B1976" i="22"/>
  <c r="B1958" i="22"/>
  <c r="B399" i="22"/>
  <c r="B563" i="22"/>
  <c r="B1043" i="22"/>
  <c r="B673" i="22"/>
  <c r="B1266" i="22"/>
  <c r="B69" i="22"/>
  <c r="B1106" i="22"/>
  <c r="B807" i="22"/>
  <c r="B2190" i="22"/>
  <c r="B1984" i="22"/>
  <c r="B1612" i="22"/>
  <c r="B1325" i="22"/>
  <c r="B587" i="22"/>
  <c r="B717" i="22"/>
  <c r="B1107" i="22"/>
  <c r="B385" i="22"/>
  <c r="B536" i="22"/>
  <c r="B2204" i="22"/>
  <c r="B1194" i="22"/>
  <c r="B1950" i="22"/>
  <c r="B868" i="22"/>
  <c r="B1427" i="22"/>
  <c r="B1500" i="22"/>
  <c r="B2219" i="22"/>
  <c r="B904" i="22"/>
  <c r="B1840" i="22"/>
  <c r="B395" i="22"/>
  <c r="B150" i="22"/>
  <c r="B234" i="22"/>
  <c r="B1691" i="22"/>
  <c r="B1804" i="22"/>
  <c r="B219" i="22"/>
  <c r="B2212" i="22"/>
  <c r="B714" i="22"/>
  <c r="B1638" i="22"/>
  <c r="B400" i="22"/>
  <c r="B1365" i="22"/>
  <c r="B1393" i="22"/>
  <c r="B950" i="22"/>
  <c r="B1563" i="22"/>
  <c r="B2065" i="22"/>
  <c r="B752" i="22"/>
  <c r="B1652" i="22"/>
  <c r="B2118" i="22"/>
  <c r="B1128" i="22"/>
  <c r="B1462" i="22"/>
  <c r="B1383" i="22"/>
  <c r="B1109" i="22"/>
  <c r="B1059" i="22"/>
  <c r="B1729" i="22"/>
  <c r="B1442" i="22"/>
  <c r="B227" i="22"/>
  <c r="B120" i="22"/>
  <c r="B1903" i="22"/>
  <c r="B1700" i="22"/>
  <c r="B1593" i="22"/>
  <c r="B1622" i="22"/>
  <c r="B1110" i="22"/>
  <c r="B394" i="22"/>
  <c r="B809" i="22"/>
  <c r="B1672" i="22"/>
  <c r="B2163" i="22"/>
  <c r="B1185" i="22"/>
  <c r="B1280" i="22"/>
  <c r="B1835" i="22"/>
  <c r="B330" i="22"/>
  <c r="B59" i="22"/>
  <c r="B391" i="22"/>
  <c r="B840" i="22"/>
  <c r="B837" i="22"/>
  <c r="B1649" i="22"/>
  <c r="B318" i="22"/>
  <c r="B2177" i="22"/>
  <c r="B1916" i="22"/>
  <c r="B850" i="22"/>
  <c r="B1642" i="22"/>
  <c r="B432" i="22"/>
  <c r="B2012" i="22"/>
  <c r="B1242" i="22"/>
  <c r="B456" i="22"/>
  <c r="B1697" i="22"/>
  <c r="B1608" i="22"/>
  <c r="B12" i="22"/>
  <c r="B278" i="22"/>
  <c r="B1118" i="22"/>
  <c r="B1055" i="22"/>
  <c r="B1052" i="22"/>
  <c r="B505" i="22"/>
  <c r="B1520" i="22"/>
  <c r="B1794" i="22"/>
  <c r="B1812" i="22"/>
  <c r="B1963" i="22"/>
  <c r="B1960" i="22"/>
  <c r="B248" i="22"/>
  <c r="B1000" i="22"/>
  <c r="B355" i="22"/>
  <c r="B1076" i="22"/>
  <c r="B1731" i="22"/>
  <c r="B1813" i="22"/>
  <c r="B1822" i="22"/>
  <c r="B2135" i="22"/>
  <c r="B453" i="22"/>
  <c r="B1763" i="22"/>
  <c r="B2309" i="22"/>
  <c r="B103" i="22"/>
  <c r="B2132" i="22"/>
  <c r="B367" i="22"/>
  <c r="B1942" i="22"/>
  <c r="B1405" i="22"/>
  <c r="B221" i="22"/>
  <c r="B1138" i="22"/>
  <c r="B1548" i="22"/>
  <c r="B1471" i="22"/>
  <c r="B846" i="22"/>
  <c r="B1911" i="22"/>
  <c r="B1577" i="22"/>
  <c r="B306" i="22"/>
  <c r="B944" i="22"/>
  <c r="B115" i="22"/>
  <c r="B1897" i="22"/>
  <c r="B1324" i="22"/>
  <c r="B636" i="22"/>
  <c r="B153" i="22"/>
  <c r="B482" i="22"/>
  <c r="B902" i="22"/>
  <c r="B1116" i="22"/>
  <c r="B1368" i="22"/>
  <c r="B783" i="22"/>
  <c r="B1861" i="22"/>
  <c r="B2068" i="22"/>
  <c r="B816" i="22"/>
  <c r="B1254" i="22"/>
  <c r="B960" i="22"/>
  <c r="B568" i="22"/>
  <c r="B1688" i="22"/>
  <c r="B414" i="22"/>
  <c r="B124" i="22"/>
  <c r="B282" i="22"/>
  <c r="B556" i="22"/>
  <c r="B450" i="22"/>
  <c r="B753" i="22"/>
  <c r="B548" i="22"/>
  <c r="B84" i="22"/>
  <c r="B1800" i="22"/>
  <c r="B2052" i="22"/>
  <c r="B613" i="22"/>
  <c r="B1086" i="22"/>
  <c r="B1123" i="22"/>
  <c r="B1844" i="22"/>
  <c r="B919" i="22"/>
  <c r="B798" i="22"/>
  <c r="B1124" i="22"/>
  <c r="B908" i="22"/>
  <c r="B1873" i="22"/>
  <c r="B2009" i="22"/>
  <c r="B1083" i="22"/>
  <c r="B447" i="22"/>
  <c r="B954" i="22"/>
  <c r="B1779" i="22"/>
  <c r="B1983" i="22"/>
  <c r="B2271" i="22"/>
  <c r="B211" i="22"/>
  <c r="B1967" i="22"/>
  <c r="B1609" i="22"/>
  <c r="B1756" i="22"/>
  <c r="B502" i="22"/>
  <c r="B1934" i="22"/>
  <c r="B694" i="22"/>
  <c r="B2333" i="22"/>
  <c r="B1972" i="22"/>
  <c r="B288" i="22"/>
  <c r="B200" i="22"/>
  <c r="B1155" i="22"/>
  <c r="B363" i="22"/>
  <c r="B1097" i="22"/>
  <c r="B905" i="22"/>
  <c r="B793" i="22"/>
  <c r="B218" i="22"/>
  <c r="B433" i="22"/>
  <c r="B2245" i="22"/>
  <c r="B2227" i="22"/>
  <c r="B2183" i="22"/>
  <c r="B2295" i="22"/>
  <c r="B202" i="22"/>
  <c r="B887" i="22"/>
  <c r="B510" i="22"/>
  <c r="B880" i="22"/>
  <c r="B806" i="22"/>
  <c r="B2220" i="22"/>
  <c r="B800" i="22"/>
  <c r="B214" i="22"/>
  <c r="B1802" i="22"/>
  <c r="B1375" i="22"/>
  <c r="B1982" i="22"/>
  <c r="B253" i="22"/>
  <c r="B1574" i="22"/>
  <c r="B1139" i="22"/>
  <c r="B409" i="22"/>
  <c r="B1631" i="22"/>
  <c r="B1999" i="22"/>
  <c r="B1291" i="22"/>
  <c r="B1212" i="22"/>
  <c r="B1404" i="22"/>
  <c r="B2121" i="22"/>
  <c r="B2075" i="22"/>
  <c r="B2206" i="22"/>
  <c r="B1279" i="22"/>
  <c r="B1968" i="22"/>
  <c r="B1801" i="22"/>
  <c r="B967" i="22"/>
  <c r="B671" i="22"/>
  <c r="B1894" i="22"/>
  <c r="B298" i="22"/>
  <c r="B760" i="22"/>
  <c r="B722" i="22"/>
  <c r="B1707" i="22"/>
  <c r="B2192" i="22"/>
  <c r="B1062" i="22"/>
  <c r="B1012" i="22"/>
  <c r="B2128" i="22"/>
  <c r="B1644" i="22"/>
  <c r="B2178" i="22"/>
  <c r="B1985" i="22"/>
  <c r="B495" i="22"/>
  <c r="B710" i="22"/>
  <c r="B564" i="22"/>
  <c r="B386" i="22"/>
  <c r="B1381" i="22"/>
  <c r="B2017" i="22"/>
  <c r="B393" i="22"/>
  <c r="B455" i="22"/>
  <c r="B677" i="22"/>
  <c r="B2098" i="22"/>
  <c r="B114" i="22"/>
  <c r="B1725" i="22"/>
  <c r="B2032" i="22"/>
  <c r="B2112" i="22"/>
  <c r="B118" i="22"/>
  <c r="B1317" i="22"/>
  <c r="B1773" i="22"/>
  <c r="B799" i="22"/>
  <c r="B559" i="22"/>
  <c r="B1409" i="22"/>
  <c r="B2315" i="22"/>
  <c r="B918" i="22"/>
  <c r="B410" i="22"/>
  <c r="B1304" i="22"/>
  <c r="B223" i="22"/>
  <c r="B284" i="22"/>
  <c r="B1758" i="22"/>
  <c r="B2263" i="22"/>
  <c r="B832" i="22"/>
  <c r="B1133" i="22"/>
  <c r="B1231" i="22"/>
  <c r="B1224" i="22"/>
  <c r="B867" i="22"/>
  <c r="B1494" i="22"/>
  <c r="B1987" i="22"/>
  <c r="B1889" i="22"/>
  <c r="B542" i="22"/>
  <c r="B2285" i="22"/>
  <c r="B1418" i="22"/>
  <c r="B781" i="22"/>
  <c r="B1851" i="22"/>
  <c r="B992" i="22"/>
  <c r="B79" i="22"/>
  <c r="B112" i="22"/>
  <c r="B155" i="22"/>
  <c r="B2277" i="22"/>
  <c r="B663" i="22"/>
  <c r="B2247" i="22"/>
  <c r="B1971" i="22"/>
  <c r="B1544" i="22"/>
  <c r="B101" i="22"/>
  <c r="B1671" i="22"/>
  <c r="B1975" i="22"/>
  <c r="B629" i="22"/>
  <c r="B2304" i="22"/>
  <c r="B2237" i="22"/>
  <c r="B780" i="22"/>
  <c r="B2030" i="22"/>
  <c r="B1048" i="22"/>
  <c r="B20" i="22"/>
  <c r="B2044" i="22"/>
  <c r="B473" i="22"/>
  <c r="B628" i="22"/>
  <c r="B802" i="22"/>
  <c r="B653" i="22"/>
  <c r="B544" i="22"/>
  <c r="B789" i="22"/>
  <c r="B57" i="22"/>
  <c r="B2334" i="22"/>
  <c r="B1035" i="22"/>
  <c r="B1542" i="22"/>
  <c r="B595" i="22"/>
  <c r="B551" i="22"/>
  <c r="B1143" i="22"/>
  <c r="B1064" i="22"/>
  <c r="B2026" i="22"/>
  <c r="B496" i="22"/>
  <c r="B706" i="22"/>
  <c r="B1696" i="22"/>
  <c r="B933" i="22"/>
  <c r="B1328" i="22"/>
  <c r="B1891" i="22"/>
  <c r="B614" i="22"/>
  <c r="B1637" i="22"/>
  <c r="B507" i="22"/>
  <c r="B2101" i="22"/>
  <c r="B1646" i="22"/>
  <c r="B1597" i="22"/>
  <c r="B891" i="22"/>
  <c r="B143" i="22"/>
  <c r="B1511" i="22"/>
  <c r="B2194" i="22"/>
  <c r="B899" i="22"/>
  <c r="B2146" i="22"/>
  <c r="B609" i="22"/>
  <c r="B2314" i="22"/>
  <c r="B1260" i="22"/>
  <c r="B911" i="22"/>
  <c r="B500" i="22"/>
  <c r="B357" i="22"/>
  <c r="B1923" i="22"/>
  <c r="B1949" i="22"/>
  <c r="B133" i="22"/>
  <c r="B604" i="22"/>
  <c r="B1610" i="22"/>
  <c r="B860" i="22"/>
  <c r="B1546" i="22"/>
  <c r="B819" i="22"/>
  <c r="B986" i="22"/>
  <c r="B1117" i="22"/>
  <c r="B2282" i="22"/>
  <c r="B997" i="22"/>
  <c r="B1299" i="22"/>
  <c r="B1599" i="22"/>
  <c r="B2104" i="22"/>
  <c r="B1190" i="22"/>
  <c r="B1545" i="22"/>
  <c r="B86" i="22"/>
  <c r="B1550" i="22"/>
  <c r="B152" i="22"/>
  <c r="B1705" i="22"/>
  <c r="B1087" i="22"/>
  <c r="B1053" i="22"/>
  <c r="B2005" i="22"/>
  <c r="B804" i="22"/>
  <c r="B1065" i="22"/>
  <c r="B176" i="22"/>
  <c r="B1716" i="22"/>
  <c r="B1726" i="22"/>
  <c r="B2231" i="22"/>
  <c r="B808" i="22"/>
  <c r="B661" i="22"/>
  <c r="B173" i="22"/>
  <c r="B785" i="22"/>
  <c r="B1027" i="22"/>
  <c r="B736" i="22"/>
  <c r="B2055" i="22"/>
  <c r="B1004" i="22"/>
  <c r="B1766" i="22"/>
  <c r="B1039" i="22"/>
  <c r="B1456" i="22"/>
  <c r="B1789" i="22"/>
  <c r="B314" i="22"/>
  <c r="B490" i="22"/>
  <c r="B1787" i="22"/>
  <c r="B2185" i="22"/>
  <c r="B704" i="22"/>
  <c r="B349" i="22"/>
  <c r="B2184" i="22"/>
  <c r="B356" i="22"/>
  <c r="B73" i="22"/>
  <c r="B458" i="22"/>
  <c r="B952" i="22"/>
  <c r="B368" i="22"/>
  <c r="B2018" i="22"/>
  <c r="B2110" i="22"/>
  <c r="B674" i="22"/>
  <c r="B1797" i="22"/>
  <c r="B2124" i="22"/>
  <c r="B2248" i="22"/>
  <c r="B1388" i="22"/>
  <c r="B2064" i="22"/>
  <c r="B151" i="22"/>
  <c r="B1496" i="22"/>
  <c r="B1437" i="22"/>
  <c r="B1921" i="22"/>
  <c r="B2300" i="22"/>
  <c r="B865" i="22"/>
  <c r="B249" i="22"/>
  <c r="B810" i="22"/>
  <c r="B265" i="22"/>
  <c r="B1621" i="22"/>
  <c r="B1717" i="22"/>
  <c r="B797" i="22"/>
  <c r="B518" i="22"/>
  <c r="B1936" i="22"/>
  <c r="B1163" i="22"/>
  <c r="B108" i="22"/>
  <c r="B1017" i="22"/>
  <c r="B2287" i="22"/>
  <c r="B19" i="22"/>
  <c r="B1021" i="22"/>
  <c r="B1125" i="22"/>
  <c r="B325" i="22"/>
  <c r="B1868" i="22"/>
  <c r="B1463" i="22"/>
  <c r="B1391" i="22"/>
  <c r="B1214" i="22"/>
  <c r="B1371" i="22"/>
  <c r="B859" i="22"/>
  <c r="B359" i="22"/>
  <c r="B1412" i="22"/>
  <c r="B1079" i="22"/>
  <c r="B1733" i="22"/>
  <c r="B1702" i="22"/>
  <c r="B1514" i="22"/>
  <c r="B257" i="22"/>
  <c r="B512" i="22"/>
  <c r="B1144" i="22"/>
  <c r="B1777" i="22"/>
  <c r="B1271" i="22"/>
  <c r="B863" i="22"/>
  <c r="B1372" i="22"/>
  <c r="B1594" i="22"/>
  <c r="B565" i="22"/>
  <c r="B1749" i="22"/>
  <c r="B322" i="22"/>
  <c r="B1754" i="22"/>
  <c r="B90" i="22"/>
  <c r="B964" i="22"/>
  <c r="B376" i="22"/>
  <c r="B285" i="22"/>
  <c r="B1580" i="22"/>
  <c r="B1158" i="22"/>
  <c r="B207" i="22"/>
  <c r="B929" i="22"/>
  <c r="B226" i="22"/>
  <c r="B1816" i="22"/>
  <c r="B2160" i="22"/>
  <c r="B2144" i="22"/>
  <c r="B1614" i="22"/>
  <c r="B1455" i="22"/>
  <c r="B932" i="22"/>
  <c r="B1510" i="22"/>
  <c r="B61" i="22"/>
  <c r="B2174" i="22"/>
  <c r="B755" i="22"/>
  <c r="B1309" i="22"/>
  <c r="B442" i="22"/>
  <c r="B853" i="22"/>
  <c r="B1927" i="22"/>
  <c r="B83" i="22"/>
  <c r="B1681" i="22"/>
  <c r="B1742" i="22"/>
  <c r="B838" i="22"/>
  <c r="B835" i="22"/>
  <c r="B1036" i="22"/>
  <c r="B1410" i="22"/>
  <c r="B267" i="22"/>
  <c r="B1964" i="22"/>
  <c r="B1572" i="22"/>
  <c r="B652" i="22"/>
  <c r="B2022" i="22"/>
  <c r="B105" i="22"/>
  <c r="B2001" i="22"/>
  <c r="B1360" i="22"/>
  <c r="B1473" i="22"/>
  <c r="B939" i="22"/>
  <c r="B720" i="22"/>
  <c r="B931" i="22"/>
  <c r="B1810" i="22"/>
  <c r="B728" i="22"/>
  <c r="B1738" i="22"/>
  <c r="B1100" i="22"/>
  <c r="B504" i="22"/>
  <c r="B305" i="22"/>
  <c r="B1038" i="22"/>
  <c r="B2294" i="22"/>
  <c r="B1294" i="22"/>
  <c r="B712" i="22"/>
  <c r="B2326" i="22"/>
  <c r="B250" i="22"/>
  <c r="B217" i="22"/>
  <c r="B1516" i="22"/>
  <c r="B1571" i="22"/>
  <c r="B369" i="22"/>
  <c r="B730" i="22"/>
  <c r="B187" i="22"/>
  <c r="B984" i="22"/>
  <c r="B209" i="22"/>
  <c r="B1206" i="22"/>
  <c r="B590" i="22"/>
  <c r="B627" i="22"/>
  <c r="B1252" i="22"/>
  <c r="B606" i="22"/>
  <c r="B2049" i="22"/>
  <c r="B1759" i="22"/>
  <c r="B1301" i="22"/>
  <c r="B1832" i="22"/>
  <c r="B1472" i="22"/>
  <c r="B1555" i="22"/>
  <c r="B856" i="22"/>
  <c r="B1953" i="22"/>
  <c r="B1401" i="22"/>
  <c r="B1344" i="22"/>
  <c r="B2249" i="22"/>
  <c r="B1764" i="22"/>
  <c r="B32" i="22"/>
  <c r="B2262" i="22"/>
  <c r="B777" i="22"/>
  <c r="B2233" i="22"/>
  <c r="B513" i="22"/>
  <c r="B522" i="22"/>
  <c r="B2131" i="22"/>
  <c r="B2126" i="22"/>
  <c r="B2152" i="22"/>
  <c r="B1932" i="22"/>
  <c r="B1487" i="22"/>
  <c r="B1575" i="22"/>
  <c r="B2180" i="22"/>
  <c r="B374" i="22"/>
  <c r="B503" i="22"/>
  <c r="B1876" i="22"/>
  <c r="B573" i="22"/>
  <c r="B1191" i="22"/>
  <c r="B869" i="22"/>
  <c r="B431" i="22"/>
  <c r="B1641" i="22"/>
  <c r="B1102" i="22"/>
  <c r="B1540" i="22"/>
  <c r="B2102" i="22"/>
  <c r="B2092" i="22"/>
  <c r="B709" i="22"/>
  <c r="B1752" i="22"/>
  <c r="B526" i="22"/>
  <c r="B2228" i="22"/>
  <c r="B1493" i="22"/>
  <c r="B28" i="22"/>
  <c r="B792" i="22"/>
  <c r="B2254" i="22"/>
  <c r="B1778" i="22"/>
  <c r="B14" i="22"/>
  <c r="B1022" i="22"/>
  <c r="B1130" i="22"/>
  <c r="B1657" i="22"/>
  <c r="B1768" i="22"/>
  <c r="B1519" i="22"/>
  <c r="B82" i="22"/>
  <c r="B2319" i="22"/>
  <c r="B1162" i="22"/>
  <c r="B1509" i="22"/>
  <c r="B616" i="22"/>
  <c r="B973" i="22"/>
  <c r="B2200" i="22"/>
  <c r="B1466" i="22"/>
  <c r="B1846" i="22"/>
  <c r="B2151" i="22"/>
  <c r="B49" i="22"/>
  <c r="B951" i="22"/>
  <c r="B408" i="22"/>
  <c r="B553" i="22"/>
  <c r="B922" i="22"/>
  <c r="B974" i="22"/>
  <c r="B1296" i="22"/>
  <c r="B1831" i="22"/>
  <c r="B703" i="22"/>
  <c r="B1980" i="22"/>
  <c r="B2234" i="22"/>
  <c r="B1451" i="22"/>
  <c r="B1955" i="22"/>
  <c r="B769" i="22"/>
  <c r="B26" i="22"/>
  <c r="B506" i="22"/>
  <c r="B1898" i="22"/>
  <c r="B519" i="22"/>
  <c r="B1221" i="22"/>
  <c r="B1811" i="22"/>
  <c r="B1209" i="22"/>
  <c r="B474" i="22"/>
  <c r="B625" i="22"/>
  <c r="B1543" i="22"/>
  <c r="B1380" i="22"/>
  <c r="B605" i="22"/>
  <c r="B179" i="22"/>
  <c r="B2305" i="22"/>
  <c r="B654" i="22"/>
  <c r="B1553" i="22"/>
  <c r="B1673" i="22"/>
  <c r="B660" i="22"/>
  <c r="B1414" i="22"/>
  <c r="B1760" i="22"/>
  <c r="B1225" i="22"/>
  <c r="B1450" i="22"/>
  <c r="B1615" i="22"/>
  <c r="B449" i="22"/>
  <c r="B194" i="22"/>
  <c r="B301" i="22"/>
  <c r="B1153" i="22"/>
  <c r="B529" i="22"/>
  <c r="B263" i="22"/>
  <c r="B1335" i="22"/>
  <c r="B1935" i="22"/>
  <c r="B1436" i="22"/>
  <c r="B1495" i="22"/>
  <c r="B149" i="22"/>
  <c r="B487" i="22"/>
  <c r="B2109" i="22"/>
  <c r="B268" i="22"/>
  <c r="B242" i="22"/>
  <c r="B581" i="22"/>
  <c r="B2159" i="22"/>
  <c r="B1008" i="22"/>
  <c r="B890" i="22"/>
  <c r="B404" i="22"/>
  <c r="B1160" i="22"/>
  <c r="B2166" i="22"/>
  <c r="B1799" i="22"/>
  <c r="B1169" i="22"/>
  <c r="B1547" i="22"/>
  <c r="B684" i="22"/>
  <c r="B1199" i="22"/>
  <c r="B1297" i="22"/>
  <c r="B1145" i="22"/>
  <c r="B303" i="22"/>
  <c r="B1071" i="22"/>
  <c r="B1215" i="22"/>
  <c r="B1682" i="22"/>
  <c r="B339" i="22"/>
  <c r="B796" i="22"/>
  <c r="B1408" i="22"/>
  <c r="B1862" i="22"/>
  <c r="B1498" i="22"/>
  <c r="B1818" i="22"/>
  <c r="B1020" i="22"/>
  <c r="B1989" i="22"/>
  <c r="B425" i="22"/>
  <c r="B1170" i="22"/>
  <c r="B99" i="22"/>
  <c r="B823" i="22"/>
  <c r="B820" i="22"/>
  <c r="B1058" i="22"/>
  <c r="B1584" i="22"/>
  <c r="B849" i="22"/>
  <c r="B62" i="22"/>
  <c r="B331" i="22"/>
  <c r="B637" i="22"/>
  <c r="B2252" i="22"/>
  <c r="B978" i="22"/>
  <c r="B310" i="22"/>
  <c r="B607" i="22"/>
  <c r="B1327" i="22"/>
  <c r="B1679" i="22"/>
  <c r="B1532" i="22"/>
  <c r="B584" i="22"/>
  <c r="B2256" i="22"/>
  <c r="B1105" i="22"/>
  <c r="B1148" i="22"/>
  <c r="B1945" i="22"/>
  <c r="B795" i="22"/>
  <c r="B702" i="22"/>
  <c r="B782" i="22"/>
  <c r="B1173" i="22"/>
  <c r="B2129" i="22"/>
  <c r="B743" i="22"/>
  <c r="B1398" i="22"/>
  <c r="B2127" i="22"/>
  <c r="B1013" i="22"/>
  <c r="B2197" i="22"/>
  <c r="B343" i="22"/>
  <c r="B2239" i="22"/>
  <c r="B2085" i="22"/>
  <c r="B623" i="22"/>
  <c r="B1537" i="22"/>
  <c r="B2080" i="22"/>
  <c r="B650" i="22"/>
  <c r="B1699" i="22"/>
  <c r="B1077" i="22"/>
  <c r="B1137" i="22"/>
  <c r="B1883" i="22"/>
  <c r="B649" i="22"/>
  <c r="B1769" i="22"/>
  <c r="B862" i="22"/>
  <c r="B844" i="22"/>
  <c r="B497" i="22"/>
  <c r="B566" i="22"/>
  <c r="B724" i="22"/>
  <c r="B2266" i="22"/>
  <c r="B1001" i="22"/>
  <c r="B1669" i="22"/>
  <c r="B2173" i="22"/>
  <c r="B543" i="22"/>
  <c r="B291" i="22"/>
  <c r="B1002" i="22"/>
  <c r="B2042" i="22"/>
  <c r="B1573" i="22"/>
  <c r="B1929" i="22"/>
  <c r="B1626" i="22"/>
  <c r="B443" i="22"/>
  <c r="B15" i="22"/>
  <c r="B906" i="22"/>
  <c r="B434" i="22"/>
  <c r="B2230" i="22"/>
  <c r="B892" i="22"/>
  <c r="B534" i="22"/>
  <c r="B147" i="22"/>
  <c r="B381" i="22"/>
  <c r="B1397" i="22"/>
  <c r="B733" i="22"/>
  <c r="B1915" i="22"/>
  <c r="B1362" i="22"/>
  <c r="B1774" i="22"/>
  <c r="B1131" i="22"/>
  <c r="B1276" i="22"/>
  <c r="B523" i="22"/>
  <c r="B1250" i="22"/>
  <c r="B1099" i="22"/>
  <c r="B1604" i="22"/>
  <c r="B1663" i="22"/>
  <c r="B1432" i="22"/>
  <c r="B1050" i="22"/>
  <c r="B2278" i="22"/>
  <c r="B484" i="22"/>
  <c r="B2028" i="22"/>
  <c r="B540" i="22"/>
  <c r="B2289" i="22"/>
  <c r="B2084" i="22"/>
  <c r="B700" i="22"/>
  <c r="B537" i="22"/>
  <c r="B640" i="22"/>
  <c r="B423" i="22"/>
  <c r="B1585" i="22"/>
  <c r="B737" i="22"/>
  <c r="B2148" i="22"/>
  <c r="B1264" i="22"/>
  <c r="B2199" i="22"/>
  <c r="B2217" i="22"/>
  <c r="B2176" i="22"/>
  <c r="B1081" i="22"/>
  <c r="B2167" i="22"/>
  <c r="B87" i="22"/>
  <c r="B921" i="22"/>
  <c r="B959" i="22"/>
  <c r="B1298" i="22"/>
  <c r="B1363" i="22"/>
  <c r="B1668" i="22"/>
  <c r="B1917" i="22"/>
  <c r="B1135" i="22"/>
  <c r="B1782" i="22"/>
  <c r="B1937" i="22"/>
  <c r="B1685" i="22"/>
  <c r="B1737" i="22"/>
  <c r="B1010" i="22"/>
  <c r="B1150" i="22"/>
  <c r="B1970" i="22"/>
  <c r="B1033" i="22"/>
  <c r="B2320" i="22"/>
  <c r="B247" i="22"/>
  <c r="B1796" i="22"/>
  <c r="B572" i="22"/>
  <c r="B845" i="22"/>
  <c r="B2246" i="22"/>
  <c r="B2286" i="22"/>
  <c r="B1654" i="22"/>
  <c r="B685" i="22"/>
  <c r="B2153" i="22"/>
  <c r="B2296" i="22"/>
  <c r="B1067" i="22"/>
  <c r="B1900" i="22"/>
  <c r="B594" i="22"/>
  <c r="B2023" i="22"/>
  <c r="B998" i="22"/>
  <c r="B1054" i="22"/>
  <c r="B2205" i="22"/>
  <c r="B2089" i="22"/>
  <c r="B1504" i="22"/>
  <c r="B1826" i="22"/>
  <c r="B801" i="22"/>
  <c r="B123" i="22"/>
  <c r="B158" i="22"/>
  <c r="B1893" i="22"/>
  <c r="B1469" i="22"/>
  <c r="B36" i="22"/>
  <c r="B270" i="22"/>
  <c r="B1233" i="22"/>
  <c r="B1417" i="22"/>
  <c r="B1815" i="22"/>
  <c r="B1467" i="22"/>
  <c r="B1339" i="22"/>
  <c r="B1047" i="22"/>
  <c r="B483" i="22"/>
  <c r="B2283" i="22"/>
  <c r="B1806" i="22"/>
  <c r="B397" i="22"/>
  <c r="B283" i="22"/>
  <c r="B955" i="22"/>
  <c r="B2157" i="22"/>
  <c r="B1930" i="22"/>
  <c r="B240" i="22"/>
  <c r="B1331" i="22"/>
  <c r="B1218" i="22"/>
  <c r="B1784" i="22"/>
  <c r="B392" i="22"/>
  <c r="B1069" i="22"/>
  <c r="B1878" i="22"/>
  <c r="B739" i="22"/>
  <c r="B1732" i="22"/>
  <c r="B421" i="22"/>
  <c r="B280" i="22"/>
  <c r="B976" i="22"/>
  <c r="B1791" i="22"/>
  <c r="B1164" i="22"/>
  <c r="B1674" i="22"/>
  <c r="B2165" i="22"/>
  <c r="B2145" i="22"/>
  <c r="B975" i="22"/>
  <c r="B1765" i="22"/>
  <c r="B1275" i="22"/>
  <c r="B903" i="22"/>
  <c r="B1378" i="22"/>
  <c r="B1521" i="22"/>
  <c r="B958" i="22"/>
  <c r="B354" i="22"/>
  <c r="B56" i="22"/>
  <c r="B1136" i="22"/>
  <c r="B1480" i="22"/>
  <c r="B1919" i="22"/>
  <c r="B1262" i="22"/>
  <c r="B1853" i="22"/>
  <c r="B1603" i="22"/>
  <c r="B1281" i="22"/>
  <c r="B942" i="22"/>
  <c r="B1863" i="22"/>
  <c r="B1346" i="22"/>
  <c r="B1431" i="22"/>
  <c r="B1439" i="22"/>
  <c r="B1624" i="22"/>
  <c r="B852" i="22"/>
  <c r="B144" i="22"/>
  <c r="B1887" i="22"/>
  <c r="B995" i="22"/>
  <c r="B1458" i="22"/>
  <c r="B1421" i="22"/>
  <c r="B1091" i="22"/>
  <c r="B1289" i="22"/>
  <c r="B1104" i="22"/>
  <c r="B1925" i="22"/>
  <c r="B1084" i="22"/>
  <c r="B1501" i="22"/>
  <c r="B1300" i="22"/>
  <c r="B55" i="22"/>
  <c r="B138" i="22"/>
  <c r="B2301" i="22"/>
  <c r="B858" i="22"/>
  <c r="B201" i="22"/>
  <c r="B225" i="22"/>
  <c r="B1491" i="22"/>
  <c r="B2229" i="22"/>
  <c r="B1092" i="22"/>
  <c r="B886" i="22"/>
  <c r="B870" i="22"/>
  <c r="B154" i="22"/>
  <c r="B1718" i="22"/>
  <c r="B2179" i="22"/>
  <c r="B182" i="22"/>
  <c r="B1829" i="22"/>
  <c r="B165" i="22"/>
  <c r="B638" i="22"/>
  <c r="B1821" i="22"/>
  <c r="B1798" i="22"/>
  <c r="B1952" i="22"/>
  <c r="B873" i="22"/>
  <c r="B402" i="22"/>
  <c r="B1706" i="22"/>
  <c r="B1179" i="22"/>
  <c r="B2086" i="22"/>
  <c r="B1698" i="22"/>
  <c r="B1041" i="22"/>
  <c r="B141" i="22"/>
  <c r="B2189" i="22"/>
  <c r="B866" i="22"/>
  <c r="B672" i="22"/>
  <c r="B181" i="22"/>
  <c r="B1561" i="22"/>
  <c r="B1024" i="22"/>
  <c r="B2150" i="22"/>
  <c r="B2164" i="22"/>
  <c r="B1449" i="22"/>
  <c r="B438" i="22"/>
  <c r="B1507" i="22"/>
  <c r="B406" i="22"/>
  <c r="B763" i="22"/>
  <c r="B589" i="22"/>
  <c r="B1535" i="22"/>
  <c r="B403" i="22"/>
  <c r="B175" i="22"/>
  <c r="B1147" i="22"/>
  <c r="B378" i="22"/>
  <c r="B1078" i="22"/>
  <c r="B1157" i="22"/>
  <c r="B1187" i="22"/>
  <c r="B818" i="22"/>
  <c r="B1094" i="22"/>
  <c r="B213" i="22"/>
  <c r="H135" i="33" l="1"/>
  <c r="L135" i="33"/>
  <c r="P135" i="33"/>
  <c r="D135" i="33"/>
  <c r="P153" i="27"/>
  <c r="L153" i="27"/>
  <c r="H153" i="27"/>
  <c r="P152" i="27"/>
  <c r="L152" i="27"/>
  <c r="H152" i="27"/>
  <c r="D153" i="27"/>
  <c r="D152" i="27"/>
  <c r="J2345" i="22"/>
  <c r="M2345" i="22"/>
  <c r="G2345" i="22"/>
  <c r="D2345" i="22"/>
  <c r="M41" i="17"/>
  <c r="P156" i="27" s="1"/>
  <c r="J41" i="17"/>
  <c r="L156" i="27" s="1"/>
  <c r="G41" i="17"/>
  <c r="H136" i="33" s="1"/>
  <c r="D41" i="17"/>
  <c r="D156" i="27" s="1"/>
  <c r="P2010" i="22"/>
  <c r="E454" i="22"/>
  <c r="I560" i="22" l="1"/>
  <c r="I1870" i="22"/>
  <c r="I2069" i="22"/>
  <c r="I648" i="22"/>
  <c r="I2029" i="22"/>
  <c r="I622" i="22"/>
  <c r="I1085" i="22"/>
  <c r="I977" i="22"/>
  <c r="I842" i="22"/>
  <c r="I983" i="22"/>
  <c r="I772" i="22"/>
  <c r="I692" i="22"/>
  <c r="I358" i="22"/>
  <c r="I1602" i="22"/>
  <c r="I1241" i="22"/>
  <c r="I881" i="22"/>
  <c r="I2067" i="22"/>
  <c r="I2203" i="22"/>
  <c r="I2010" i="22"/>
  <c r="I1497" i="22"/>
  <c r="I517" i="22"/>
  <c r="I1780" i="22"/>
  <c r="I1459" i="22"/>
  <c r="I366" i="22"/>
  <c r="I982" i="22"/>
  <c r="I319" i="22"/>
  <c r="I1415" i="22"/>
  <c r="I745" i="22"/>
  <c r="I169" i="22"/>
  <c r="I1132" i="22"/>
  <c r="I1044" i="22"/>
  <c r="I1286" i="22"/>
  <c r="F560" i="22"/>
  <c r="F1085" i="22"/>
  <c r="F692" i="22"/>
  <c r="F2203" i="22"/>
  <c r="F2010" i="22"/>
  <c r="F977" i="22"/>
  <c r="F622" i="22"/>
  <c r="F1241" i="22"/>
  <c r="F366" i="22"/>
  <c r="F319" i="22"/>
  <c r="F1415" i="22"/>
  <c r="F745" i="22"/>
  <c r="F983" i="22"/>
  <c r="F1132" i="22"/>
  <c r="F1286" i="22"/>
  <c r="F648" i="22"/>
  <c r="F982" i="22"/>
  <c r="F2029" i="22"/>
  <c r="F842" i="22"/>
  <c r="F358" i="22"/>
  <c r="F772" i="22"/>
  <c r="F1602" i="22"/>
  <c r="F1044" i="22"/>
  <c r="F169" i="22"/>
  <c r="F881" i="22"/>
  <c r="F1870" i="22"/>
  <c r="F2067" i="22"/>
  <c r="F1497" i="22"/>
  <c r="F1780" i="22"/>
  <c r="F1459" i="22"/>
  <c r="F517" i="22"/>
  <c r="F2069" i="22"/>
  <c r="F2320" i="22"/>
  <c r="O560" i="22"/>
  <c r="O2067" i="22"/>
  <c r="O1044" i="22"/>
  <c r="O692" i="22"/>
  <c r="O1870" i="22"/>
  <c r="O517" i="22"/>
  <c r="O1780" i="22"/>
  <c r="O1459" i="22"/>
  <c r="O366" i="22"/>
  <c r="O982" i="22"/>
  <c r="O319" i="22"/>
  <c r="O1415" i="22"/>
  <c r="O745" i="22"/>
  <c r="O842" i="22"/>
  <c r="O169" i="22"/>
  <c r="O1132" i="22"/>
  <c r="O1286" i="22"/>
  <c r="O2203" i="22"/>
  <c r="O2010" i="22"/>
  <c r="O2029" i="22"/>
  <c r="O977" i="22"/>
  <c r="O648" i="22"/>
  <c r="O983" i="22"/>
  <c r="O772" i="22"/>
  <c r="O358" i="22"/>
  <c r="O1602" i="22"/>
  <c r="O1241" i="22"/>
  <c r="O1497" i="22"/>
  <c r="O2069" i="22"/>
  <c r="O881" i="22"/>
  <c r="O622" i="22"/>
  <c r="O1085" i="22"/>
  <c r="L560" i="22"/>
  <c r="L2010" i="22"/>
  <c r="L1085" i="22"/>
  <c r="L2203" i="22"/>
  <c r="L622" i="22"/>
  <c r="L1602" i="22"/>
  <c r="L1497" i="22"/>
  <c r="L1780" i="22"/>
  <c r="L1459" i="22"/>
  <c r="L881" i="22"/>
  <c r="L977" i="22"/>
  <c r="L1870" i="22"/>
  <c r="L2067" i="22"/>
  <c r="L517" i="22"/>
  <c r="L2069" i="22"/>
  <c r="L366" i="22"/>
  <c r="L982" i="22"/>
  <c r="L319" i="22"/>
  <c r="L1415" i="22"/>
  <c r="L745" i="22"/>
  <c r="L1241" i="22"/>
  <c r="L842" i="22"/>
  <c r="L169" i="22"/>
  <c r="L1132" i="22"/>
  <c r="L692" i="22"/>
  <c r="L358" i="22"/>
  <c r="L1286" i="22"/>
  <c r="L648" i="22"/>
  <c r="L2029" i="22"/>
  <c r="L1044" i="22"/>
  <c r="L983" i="22"/>
  <c r="L772" i="22"/>
  <c r="R8" i="33"/>
  <c r="N8" i="33"/>
  <c r="J8" i="33"/>
  <c r="K8" i="33"/>
  <c r="F10" i="33"/>
  <c r="F14" i="33"/>
  <c r="F13" i="33"/>
  <c r="F11" i="33"/>
  <c r="F8" i="33"/>
  <c r="F9" i="33"/>
  <c r="F12" i="33"/>
  <c r="F1964" i="22"/>
  <c r="F1903" i="22"/>
  <c r="F1890" i="22"/>
  <c r="F1580" i="22"/>
  <c r="F1520" i="22"/>
  <c r="F1924" i="22"/>
  <c r="F1243" i="22"/>
  <c r="F1138" i="22"/>
  <c r="F1757" i="22"/>
  <c r="F165" i="22"/>
  <c r="F1925" i="22"/>
  <c r="F56" i="22"/>
  <c r="F1218" i="22"/>
  <c r="F213" i="22"/>
  <c r="F175" i="22"/>
  <c r="F1449" i="22"/>
  <c r="F2086" i="22"/>
  <c r="F1821" i="22"/>
  <c r="F2301" i="22"/>
  <c r="F1603" i="22"/>
  <c r="F958" i="22"/>
  <c r="F656" i="22"/>
  <c r="F1732" i="22"/>
  <c r="F2089" i="22"/>
  <c r="F594" i="22"/>
  <c r="F2246" i="22"/>
  <c r="F8" i="22"/>
  <c r="F181" i="22"/>
  <c r="F1179" i="22"/>
  <c r="F638" i="22"/>
  <c r="F886" i="22"/>
  <c r="F138" i="22"/>
  <c r="F1091" i="22"/>
  <c r="F1439" i="22"/>
  <c r="F1853" i="22"/>
  <c r="F1521" i="22"/>
  <c r="F2165" i="22"/>
  <c r="F739" i="22"/>
  <c r="F1930" i="22"/>
  <c r="F1047" i="22"/>
  <c r="F1469" i="22"/>
  <c r="F845" i="22"/>
  <c r="F1150" i="22"/>
  <c r="F788" i="22"/>
  <c r="F572" i="22"/>
  <c r="F2176" i="22"/>
  <c r="F1149" i="22"/>
  <c r="F484" i="22"/>
  <c r="F1250" i="22"/>
  <c r="F1397" i="22"/>
  <c r="F906" i="22"/>
  <c r="F291" i="22"/>
  <c r="F1699" i="22"/>
  <c r="F584" i="22"/>
  <c r="F78" i="22"/>
  <c r="F1092" i="22"/>
  <c r="F1431" i="22"/>
  <c r="F280" i="22"/>
  <c r="F1233" i="22"/>
  <c r="F438" i="22"/>
  <c r="F866" i="22"/>
  <c r="F1300" i="22"/>
  <c r="F1458" i="22"/>
  <c r="F1346" i="22"/>
  <c r="F903" i="22"/>
  <c r="F1164" i="22"/>
  <c r="F1069" i="22"/>
  <c r="F955" i="22"/>
  <c r="F158" i="22"/>
  <c r="F1131" i="22"/>
  <c r="F534" i="22"/>
  <c r="F1669" i="22"/>
  <c r="F1769" i="22"/>
  <c r="F1537" i="22"/>
  <c r="F2256" i="22"/>
  <c r="F2252" i="22"/>
  <c r="F1058" i="22"/>
  <c r="F1020" i="22"/>
  <c r="F1682" i="22"/>
  <c r="F1547" i="22"/>
  <c r="F149" i="22"/>
  <c r="F1153" i="22"/>
  <c r="F1225" i="22"/>
  <c r="F1221" i="22"/>
  <c r="F2234" i="22"/>
  <c r="F512" i="22"/>
  <c r="F1393" i="22"/>
  <c r="F2059" i="22"/>
  <c r="F1304" i="22"/>
  <c r="F1709" i="22"/>
  <c r="F298" i="22"/>
  <c r="F1858" i="22"/>
  <c r="F1763" i="22"/>
  <c r="F1592" i="22"/>
  <c r="F378" i="22"/>
  <c r="F1187" i="22"/>
  <c r="F2189" i="22"/>
  <c r="F402" i="22"/>
  <c r="F182" i="22"/>
  <c r="F1491" i="22"/>
  <c r="F995" i="22"/>
  <c r="F1863" i="22"/>
  <c r="F1480" i="22"/>
  <c r="F1275" i="22"/>
  <c r="F1791" i="22"/>
  <c r="F392" i="22"/>
  <c r="F283" i="22"/>
  <c r="F1815" i="22"/>
  <c r="F123" i="22"/>
  <c r="F1796" i="22"/>
  <c r="F1507" i="22"/>
  <c r="F1094" i="22"/>
  <c r="F141" i="22"/>
  <c r="F37" i="22"/>
  <c r="F1900" i="22"/>
  <c r="F1668" i="22"/>
  <c r="F1081" i="22"/>
  <c r="F423" i="22"/>
  <c r="F2028" i="22"/>
  <c r="F1535" i="22"/>
  <c r="F1718" i="22"/>
  <c r="F144" i="22"/>
  <c r="F975" i="22"/>
  <c r="F1806" i="22"/>
  <c r="F1774" i="22"/>
  <c r="F892" i="22"/>
  <c r="F497" i="22"/>
  <c r="F2197" i="22"/>
  <c r="F782" i="22"/>
  <c r="F637" i="22"/>
  <c r="F1850" i="22"/>
  <c r="F2150" i="22"/>
  <c r="F1706" i="22"/>
  <c r="F1829" i="22"/>
  <c r="F2229" i="22"/>
  <c r="F1919" i="22"/>
  <c r="F1467" i="22"/>
  <c r="F2205" i="22"/>
  <c r="F2296" i="22"/>
  <c r="F1323" i="22"/>
  <c r="F1737" i="22"/>
  <c r="F1363" i="22"/>
  <c r="F1626" i="22"/>
  <c r="F1327" i="22"/>
  <c r="F1145" i="22"/>
  <c r="F1335" i="22"/>
  <c r="F1673" i="22"/>
  <c r="F625" i="22"/>
  <c r="F26" i="22"/>
  <c r="F1889" i="22"/>
  <c r="F1478" i="22"/>
  <c r="F1927" i="22"/>
  <c r="F1124" i="22"/>
  <c r="F1896" i="22"/>
  <c r="F1963" i="22"/>
  <c r="F2078" i="22"/>
  <c r="F1043" i="22"/>
  <c r="F1423" i="22"/>
  <c r="F672" i="22"/>
  <c r="F201" i="22"/>
  <c r="F1339" i="22"/>
  <c r="F589" i="22"/>
  <c r="F1501" i="22"/>
  <c r="F1054" i="22"/>
  <c r="F2153" i="22"/>
  <c r="F403" i="22"/>
  <c r="F2164" i="22"/>
  <c r="F873" i="22"/>
  <c r="F225" i="22"/>
  <c r="F1084" i="22"/>
  <c r="F1136" i="22"/>
  <c r="F1765" i="22"/>
  <c r="F976" i="22"/>
  <c r="F1784" i="22"/>
  <c r="F397" i="22"/>
  <c r="F1417" i="22"/>
  <c r="F685" i="22"/>
  <c r="F247" i="22"/>
  <c r="F1937" i="22"/>
  <c r="F1264" i="22"/>
  <c r="F700" i="22"/>
  <c r="F1041" i="22"/>
  <c r="F1826" i="22"/>
  <c r="F177" i="22"/>
  <c r="F1654" i="22"/>
  <c r="F1782" i="22"/>
  <c r="F921" i="22"/>
  <c r="F2148" i="22"/>
  <c r="F2084" i="22"/>
  <c r="F1432" i="22"/>
  <c r="F1929" i="22"/>
  <c r="F1001" i="22"/>
  <c r="F1398" i="22"/>
  <c r="F607" i="22"/>
  <c r="F1421" i="22"/>
  <c r="F1378" i="22"/>
  <c r="F2157" i="22"/>
  <c r="F1698" i="22"/>
  <c r="F1798" i="22"/>
  <c r="F154" i="22"/>
  <c r="F858" i="22"/>
  <c r="F1104" i="22"/>
  <c r="F852" i="22"/>
  <c r="F1281" i="22"/>
  <c r="F354" i="22"/>
  <c r="F1331" i="22"/>
  <c r="F2283" i="22"/>
  <c r="F270" i="22"/>
  <c r="F1504" i="22"/>
  <c r="F1033" i="22"/>
  <c r="F1135" i="22"/>
  <c r="F1002" i="22"/>
  <c r="F343" i="22"/>
  <c r="F2127" i="22"/>
  <c r="F1945" i="22"/>
  <c r="F347" i="22"/>
  <c r="F99" i="22"/>
  <c r="F1862" i="22"/>
  <c r="F271" i="22"/>
  <c r="F268" i="22"/>
  <c r="F449" i="22"/>
  <c r="F2132" i="22"/>
  <c r="F1786" i="22"/>
  <c r="F2115" i="22"/>
  <c r="F763" i="22"/>
  <c r="F483" i="22"/>
  <c r="F1970" i="22"/>
  <c r="F406" i="22"/>
  <c r="F942" i="22"/>
  <c r="F1893" i="22"/>
  <c r="F623" i="22"/>
  <c r="F818" i="22"/>
  <c r="F1147" i="22"/>
  <c r="F2023" i="22"/>
  <c r="F360" i="22"/>
  <c r="F1077" i="22"/>
  <c r="F1008" i="22"/>
  <c r="F1831" i="22"/>
  <c r="F2151" i="22"/>
  <c r="F1022" i="22"/>
  <c r="F526" i="22"/>
  <c r="F503" i="22"/>
  <c r="F32" i="22"/>
  <c r="F627" i="22"/>
  <c r="F105" i="22"/>
  <c r="F359" i="22"/>
  <c r="F1717" i="22"/>
  <c r="F1293" i="22"/>
  <c r="F356" i="22"/>
  <c r="F1027" i="22"/>
  <c r="F1190" i="22"/>
  <c r="F1117" i="22"/>
  <c r="F133" i="22"/>
  <c r="F1260" i="22"/>
  <c r="F2044" i="22"/>
  <c r="F832" i="22"/>
  <c r="F2315" i="22"/>
  <c r="F1279" i="22"/>
  <c r="F202" i="22"/>
  <c r="F2271" i="22"/>
  <c r="F2052" i="22"/>
  <c r="F2068" i="22"/>
  <c r="F2163" i="22"/>
  <c r="F752" i="22"/>
  <c r="F1959" i="22"/>
  <c r="F1351" i="22"/>
  <c r="F991" i="22"/>
  <c r="F2019" i="22"/>
  <c r="F1400" i="22"/>
  <c r="F1805" i="22"/>
  <c r="F841" i="22"/>
  <c r="F1998" i="22"/>
  <c r="F2003" i="22"/>
  <c r="F1578" i="22"/>
  <c r="F351" i="22"/>
  <c r="F2088" i="22"/>
  <c r="F641" i="22"/>
  <c r="F261" i="22"/>
  <c r="F655" i="22"/>
  <c r="F467" i="22"/>
  <c r="F1161" i="22"/>
  <c r="F1834" i="22"/>
  <c r="F1447" i="22"/>
  <c r="F965" i="22"/>
  <c r="F2040" i="22"/>
  <c r="F1940" i="22"/>
  <c r="F1623" i="22"/>
  <c r="F1278" i="22"/>
  <c r="F1950" i="22"/>
  <c r="F1157" i="22"/>
  <c r="F240" i="22"/>
  <c r="F1078" i="22"/>
  <c r="F1887" i="22"/>
  <c r="F1878" i="22"/>
  <c r="F1067" i="22"/>
  <c r="F649" i="22"/>
  <c r="F220" i="22"/>
  <c r="F1170" i="22"/>
  <c r="F421" i="22"/>
  <c r="F733" i="22"/>
  <c r="F566" i="22"/>
  <c r="F1173" i="22"/>
  <c r="F179" i="22"/>
  <c r="F553" i="22"/>
  <c r="F1519" i="22"/>
  <c r="F869" i="22"/>
  <c r="F1487" i="22"/>
  <c r="F513" i="22"/>
  <c r="F1401" i="22"/>
  <c r="F984" i="22"/>
  <c r="F217" i="22"/>
  <c r="F939" i="22"/>
  <c r="F835" i="22"/>
  <c r="F76" i="22"/>
  <c r="F1158" i="22"/>
  <c r="F1214" i="22"/>
  <c r="F249" i="22"/>
  <c r="F1388" i="22"/>
  <c r="F368" i="22"/>
  <c r="F1766" i="22"/>
  <c r="F1299" i="22"/>
  <c r="F899" i="22"/>
  <c r="F595" i="22"/>
  <c r="F101" i="22"/>
  <c r="F1773" i="22"/>
  <c r="F1012" i="22"/>
  <c r="F671" i="22"/>
  <c r="F253" i="22"/>
  <c r="F1844" i="22"/>
  <c r="F753" i="22"/>
  <c r="F568" i="22"/>
  <c r="F944" i="22"/>
  <c r="F1731" i="22"/>
  <c r="F1608" i="22"/>
  <c r="F1916" i="22"/>
  <c r="F330" i="22"/>
  <c r="F1462" i="22"/>
  <c r="F714" i="22"/>
  <c r="F2204" i="22"/>
  <c r="F563" i="22"/>
  <c r="F923" i="22"/>
  <c r="F749" i="22"/>
  <c r="F373" i="22"/>
  <c r="F1944" i="22"/>
  <c r="F21" i="22"/>
  <c r="F1781" i="22"/>
  <c r="F1288" i="22"/>
  <c r="F2143" i="22"/>
  <c r="F787" i="22"/>
  <c r="F1790" i="22"/>
  <c r="F1101" i="22"/>
  <c r="F2006" i="22"/>
  <c r="F46" i="22"/>
  <c r="F1684" i="22"/>
  <c r="F1656" i="22"/>
  <c r="F1042" i="22"/>
  <c r="F264" i="22"/>
  <c r="F1905" i="22"/>
  <c r="F1750" i="22"/>
  <c r="F1090" i="22"/>
  <c r="F1482" i="22"/>
  <c r="F1207" i="22"/>
  <c r="F328" i="22"/>
  <c r="F721" i="22"/>
  <c r="F146" i="22"/>
  <c r="F205" i="22"/>
  <c r="F1483" i="22"/>
  <c r="F1536" i="22"/>
  <c r="F2201" i="22"/>
  <c r="F1918" i="22"/>
  <c r="F479" i="22"/>
  <c r="F2144" i="22"/>
  <c r="F284" i="22"/>
  <c r="F1674" i="22"/>
  <c r="F870" i="22"/>
  <c r="F1624" i="22"/>
  <c r="F2179" i="22"/>
  <c r="F998" i="22"/>
  <c r="F1226" i="22"/>
  <c r="F1262" i="22"/>
  <c r="F1010" i="22"/>
  <c r="F68" i="22"/>
  <c r="F2145" i="22"/>
  <c r="F1099" i="22"/>
  <c r="F973" i="22"/>
  <c r="F792" i="22"/>
  <c r="F2092" i="22"/>
  <c r="F2049" i="22"/>
  <c r="F305" i="22"/>
  <c r="F1309" i="22"/>
  <c r="F1749" i="22"/>
  <c r="F615" i="22"/>
  <c r="F2287" i="22"/>
  <c r="F1936" i="22"/>
  <c r="F2185" i="22"/>
  <c r="F808" i="22"/>
  <c r="F630" i="22"/>
  <c r="F707" i="22"/>
  <c r="F2101" i="22"/>
  <c r="F498" i="22"/>
  <c r="F653" i="22"/>
  <c r="F2030" i="22"/>
  <c r="F79" i="22"/>
  <c r="F678" i="22"/>
  <c r="F223" i="22"/>
  <c r="F2098" i="22"/>
  <c r="F710" i="22"/>
  <c r="F1404" i="22"/>
  <c r="F806" i="22"/>
  <c r="F2245" i="22"/>
  <c r="F200" i="22"/>
  <c r="F1756" i="22"/>
  <c r="F447" i="22"/>
  <c r="F1116" i="22"/>
  <c r="F221" i="22"/>
  <c r="F1794" i="22"/>
  <c r="F1110" i="22"/>
  <c r="F1840" i="22"/>
  <c r="F1984" i="22"/>
  <c r="F2270" i="22"/>
  <c r="F1263" i="22"/>
  <c r="F1692" i="22"/>
  <c r="F1387" i="22"/>
  <c r="F1007" i="22"/>
  <c r="F1808" i="22"/>
  <c r="F451" i="22"/>
  <c r="F1680" i="22"/>
  <c r="F439" i="22"/>
  <c r="F321" i="22"/>
  <c r="F1721" i="22"/>
  <c r="F938" i="22"/>
  <c r="F1430" i="22"/>
  <c r="F659" i="22"/>
  <c r="F475" i="22"/>
  <c r="F1740" i="22"/>
  <c r="F2210" i="22"/>
  <c r="F981" i="22"/>
  <c r="F1015" i="22"/>
  <c r="F1761" i="22"/>
  <c r="F2135" i="22"/>
  <c r="F538" i="22"/>
  <c r="F255" i="22"/>
  <c r="F1561" i="22"/>
  <c r="F1289" i="22"/>
  <c r="F36" i="22"/>
  <c r="F801" i="22"/>
  <c r="F959" i="22"/>
  <c r="F55" i="22"/>
  <c r="F1952" i="22"/>
  <c r="F1024" i="22"/>
  <c r="F2286" i="22"/>
  <c r="F1509" i="22"/>
  <c r="F1102" i="22"/>
  <c r="F2152" i="22"/>
  <c r="F1472" i="22"/>
  <c r="F369" i="22"/>
  <c r="F1294" i="22"/>
  <c r="F728" i="22"/>
  <c r="F83" i="22"/>
  <c r="F1510" i="22"/>
  <c r="F1816" i="22"/>
  <c r="F964" i="22"/>
  <c r="F863" i="22"/>
  <c r="F325" i="22"/>
  <c r="F108" i="22"/>
  <c r="F1437" i="22"/>
  <c r="F1789" i="22"/>
  <c r="F176" i="22"/>
  <c r="F143" i="22"/>
  <c r="F1891" i="22"/>
  <c r="F2026" i="22"/>
  <c r="F57" i="22"/>
  <c r="F629" i="22"/>
  <c r="F663" i="22"/>
  <c r="F1418" i="22"/>
  <c r="F2032" i="22"/>
  <c r="F2017" i="22"/>
  <c r="F2178" i="22"/>
  <c r="F722" i="22"/>
  <c r="F1631" i="22"/>
  <c r="F1802" i="22"/>
  <c r="F905" i="22"/>
  <c r="F908" i="22"/>
  <c r="F282" i="22"/>
  <c r="F636" i="22"/>
  <c r="F846" i="22"/>
  <c r="F453" i="22"/>
  <c r="F248" i="22"/>
  <c r="F1055" i="22"/>
  <c r="F2012" i="22"/>
  <c r="F837" i="22"/>
  <c r="F1729" i="22"/>
  <c r="F1691" i="22"/>
  <c r="F1427" i="22"/>
  <c r="F717" i="22"/>
  <c r="F69" i="22"/>
  <c r="F63" i="22"/>
  <c r="F639" i="22"/>
  <c r="F1533" i="22"/>
  <c r="F441" i="22"/>
  <c r="F129" i="22"/>
  <c r="F1965" i="22"/>
  <c r="F302" i="22"/>
  <c r="F292" i="22"/>
  <c r="F1607" i="22"/>
  <c r="F317" i="22"/>
  <c r="F1063" i="22"/>
  <c r="F1049" i="22"/>
  <c r="F948" i="22"/>
  <c r="F1108" i="22"/>
  <c r="F2119" i="22"/>
  <c r="F1939" i="22"/>
  <c r="F1245" i="22"/>
  <c r="F592" i="22"/>
  <c r="F2284" i="22"/>
  <c r="F1253" i="22"/>
  <c r="F1312" i="22"/>
  <c r="F531" i="22"/>
  <c r="F1060" i="22"/>
  <c r="F644" i="22"/>
  <c r="F1837" i="22"/>
  <c r="F1847" i="22"/>
  <c r="F669" i="22"/>
  <c r="F2020" i="22"/>
  <c r="F825" i="22"/>
  <c r="F1994" i="22"/>
  <c r="F969" i="22"/>
  <c r="F334" i="22"/>
  <c r="F618" i="22"/>
  <c r="F1827" i="22"/>
  <c r="F1366" i="22"/>
  <c r="F281" i="22"/>
  <c r="F1374" i="22"/>
  <c r="F2106" i="22"/>
  <c r="F2120" i="22"/>
  <c r="F1413" i="22"/>
  <c r="F1996" i="22"/>
  <c r="F428" i="22"/>
  <c r="F2195" i="22"/>
  <c r="F1515" i="22"/>
  <c r="F2312" i="22"/>
  <c r="F1920" i="22"/>
  <c r="F1859" i="22"/>
  <c r="F2215" i="22"/>
  <c r="F1869" i="22"/>
  <c r="F24" i="22"/>
  <c r="F668" i="22"/>
  <c r="F1165" i="22"/>
  <c r="F64" i="22"/>
  <c r="F1817" i="22"/>
  <c r="F617" i="22"/>
  <c r="F2302" i="22"/>
  <c r="F100" i="22"/>
  <c r="F558" i="22"/>
  <c r="F1422" i="22"/>
  <c r="F946" i="22"/>
  <c r="F1772" i="22"/>
  <c r="F461" i="22"/>
  <c r="F2274" i="22"/>
  <c r="F1534" i="22"/>
  <c r="F229" i="22"/>
  <c r="F1711" i="22"/>
  <c r="F1882" i="22"/>
  <c r="F1282" i="22"/>
  <c r="F1809" i="22"/>
  <c r="F1186" i="22"/>
  <c r="F775" i="22"/>
  <c r="F2025" i="22"/>
  <c r="F436" i="22"/>
  <c r="F1297" i="22"/>
  <c r="F27" i="22"/>
  <c r="F429" i="22"/>
  <c r="F408" i="22"/>
  <c r="F1768" i="22"/>
  <c r="F2102" i="22"/>
  <c r="F1191" i="22"/>
  <c r="F2233" i="22"/>
  <c r="F1953" i="22"/>
  <c r="F187" i="22"/>
  <c r="F250" i="22"/>
  <c r="F2022" i="22"/>
  <c r="F838" i="22"/>
  <c r="F932" i="22"/>
  <c r="F1271" i="22"/>
  <c r="F1733" i="22"/>
  <c r="F696" i="22"/>
  <c r="F1621" i="22"/>
  <c r="F2184" i="22"/>
  <c r="F785" i="22"/>
  <c r="F1065" i="22"/>
  <c r="F357" i="22"/>
  <c r="F2194" i="22"/>
  <c r="F507" i="22"/>
  <c r="F1696" i="22"/>
  <c r="F1542" i="22"/>
  <c r="F236" i="22"/>
  <c r="F2077" i="22"/>
  <c r="F1739" i="22"/>
  <c r="F1184" i="22"/>
  <c r="F1867" i="22"/>
  <c r="F1627" i="22"/>
  <c r="F791" i="22"/>
  <c r="F466" i="22"/>
  <c r="F1340" i="22"/>
  <c r="F2250" i="22"/>
  <c r="F1956" i="22"/>
  <c r="F396" i="22"/>
  <c r="F415" i="22"/>
  <c r="F412" i="22"/>
  <c r="F1583" i="22"/>
  <c r="F2147" i="22"/>
  <c r="F1438" i="22"/>
  <c r="F1028" i="22"/>
  <c r="F993" i="22"/>
  <c r="F1307" i="22"/>
  <c r="F1825" i="22"/>
  <c r="F243" i="22"/>
  <c r="F460" i="22"/>
  <c r="F1352" i="22"/>
  <c r="F2313" i="22"/>
  <c r="F1407" i="22"/>
  <c r="F2123" i="22"/>
  <c r="F2015" i="22"/>
  <c r="F1645" i="22"/>
  <c r="F435" i="22"/>
  <c r="F662" i="22"/>
  <c r="F1909" i="22"/>
  <c r="F2232" i="22"/>
  <c r="F1640" i="22"/>
  <c r="F1350" i="22"/>
  <c r="F1112" i="22"/>
  <c r="F212" i="22"/>
  <c r="F1261" i="22"/>
  <c r="F826" i="22"/>
  <c r="F1767" i="22"/>
  <c r="F2149" i="22"/>
  <c r="F2241" i="22"/>
  <c r="F1342" i="22"/>
  <c r="F2242" i="22"/>
  <c r="F830" i="22"/>
  <c r="F857" i="22"/>
  <c r="F934" i="22"/>
  <c r="F2218" i="22"/>
  <c r="F1839" i="22"/>
  <c r="F1177" i="22"/>
  <c r="F251" i="22"/>
  <c r="F851" i="22"/>
  <c r="F2196" i="22"/>
  <c r="F1591" i="22"/>
  <c r="F1283" i="22"/>
  <c r="F1408" i="22"/>
  <c r="F1160" i="22"/>
  <c r="F448" i="22"/>
  <c r="F263" i="22"/>
  <c r="F1553" i="22"/>
  <c r="F474" i="22"/>
  <c r="F769" i="22"/>
  <c r="F1296" i="22"/>
  <c r="F374" i="22"/>
  <c r="F2126" i="22"/>
  <c r="F1571" i="22"/>
  <c r="F504" i="22"/>
  <c r="F1473" i="22"/>
  <c r="F267" i="22"/>
  <c r="F755" i="22"/>
  <c r="F226" i="22"/>
  <c r="F565" i="22"/>
  <c r="F257" i="22"/>
  <c r="F1087" i="22"/>
  <c r="F2104" i="22"/>
  <c r="F802" i="22"/>
  <c r="F780" i="22"/>
  <c r="F1544" i="22"/>
  <c r="F992" i="22"/>
  <c r="F1987" i="22"/>
  <c r="F2263" i="22"/>
  <c r="F2223" i="22"/>
  <c r="F680" i="22"/>
  <c r="F602" i="22"/>
  <c r="F593" i="22"/>
  <c r="F920" i="22"/>
  <c r="F163" i="22"/>
  <c r="F768" i="22"/>
  <c r="F2142" i="22"/>
  <c r="F1386" i="22"/>
  <c r="F1632" i="22"/>
  <c r="F1333" i="22"/>
  <c r="F279" i="22"/>
  <c r="F764" i="22"/>
  <c r="F362" i="22"/>
  <c r="F1888" i="22"/>
  <c r="F189" i="22"/>
  <c r="F2011" i="22"/>
  <c r="F1068" i="22"/>
  <c r="F1272" i="22"/>
  <c r="F530" i="22"/>
  <c r="F401" i="22"/>
  <c r="F424" i="22"/>
  <c r="F13" i="22"/>
  <c r="F2290" i="22"/>
  <c r="F1814" i="22"/>
  <c r="F1217" i="22"/>
  <c r="F2202" i="22"/>
  <c r="F1946" i="22"/>
  <c r="F557" i="22"/>
  <c r="F499" i="22"/>
  <c r="F478" i="22"/>
  <c r="F1332" i="22"/>
  <c r="F1856" i="22"/>
  <c r="F1486" i="22"/>
  <c r="F1538" i="22"/>
  <c r="F1941" i="22"/>
  <c r="F665" i="22"/>
  <c r="F66" i="22"/>
  <c r="F1613" i="22"/>
  <c r="F372" i="22"/>
  <c r="F1635" i="22"/>
  <c r="F2141" i="22"/>
  <c r="F117" i="22"/>
  <c r="F501" i="22"/>
  <c r="F765" i="22"/>
  <c r="F549" i="22"/>
  <c r="F2053" i="22"/>
  <c r="F1556" i="22"/>
  <c r="F1570" i="22"/>
  <c r="F384" i="22"/>
  <c r="F633" i="22"/>
  <c r="F1046" i="22"/>
  <c r="F527" i="22"/>
  <c r="F323" i="22"/>
  <c r="F805" i="22"/>
  <c r="F741" i="22"/>
  <c r="F1552" i="22"/>
  <c r="F286" i="22"/>
  <c r="F1215" i="22"/>
  <c r="F1169" i="22"/>
  <c r="F313" i="22"/>
  <c r="F1846" i="22"/>
  <c r="F1162" i="22"/>
  <c r="F14" i="22"/>
  <c r="F54" i="22"/>
  <c r="F1641" i="22"/>
  <c r="F1764" i="22"/>
  <c r="F1832" i="22"/>
  <c r="F590" i="22"/>
  <c r="F859" i="22"/>
  <c r="F1125" i="22"/>
  <c r="F121" i="22"/>
  <c r="F865" i="22"/>
  <c r="F2248" i="22"/>
  <c r="F952" i="22"/>
  <c r="F1787" i="22"/>
  <c r="F1004" i="22"/>
  <c r="F2231" i="22"/>
  <c r="F986" i="22"/>
  <c r="F1949" i="22"/>
  <c r="F2314" i="22"/>
  <c r="F789" i="22"/>
  <c r="F20" i="22"/>
  <c r="F1975" i="22"/>
  <c r="F1224" i="22"/>
  <c r="F1490" i="22"/>
  <c r="F2039" i="22"/>
  <c r="F2209" i="22"/>
  <c r="F2187" i="22"/>
  <c r="F2265" i="22"/>
  <c r="F1434" i="22"/>
  <c r="F1973" i="22"/>
  <c r="F715" i="22"/>
  <c r="F651" i="22"/>
  <c r="F2116" i="22"/>
  <c r="F2097" i="22"/>
  <c r="F1476" i="22"/>
  <c r="F136" i="22"/>
  <c r="F232" i="22"/>
  <c r="F470" i="22"/>
  <c r="F1871" i="22"/>
  <c r="F2293" i="22"/>
  <c r="F2038" i="22"/>
  <c r="F790" i="22"/>
  <c r="F1239" i="22"/>
  <c r="F1003" i="22"/>
  <c r="F569" i="22"/>
  <c r="F1541" i="22"/>
  <c r="F2014" i="22"/>
  <c r="F1753" i="22"/>
  <c r="F77" i="22"/>
  <c r="F987" i="22"/>
  <c r="F1993" i="22"/>
  <c r="F1320" i="22"/>
  <c r="F190" i="22"/>
  <c r="F1748" i="22"/>
  <c r="F937" i="22"/>
  <c r="F1904" i="22"/>
  <c r="F254" i="22"/>
  <c r="F332" i="22"/>
  <c r="F1454" i="22"/>
  <c r="F235" i="22"/>
  <c r="F70" i="22"/>
  <c r="F759" i="22"/>
  <c r="F1230" i="22"/>
  <c r="F1489" i="22"/>
  <c r="F1257" i="22"/>
  <c r="F1710" i="22"/>
  <c r="F2079" i="22"/>
  <c r="F1747" i="22"/>
  <c r="F843" i="22"/>
  <c r="F185" i="22"/>
  <c r="F262" i="22"/>
  <c r="F315" i="22"/>
  <c r="F561" i="22"/>
  <c r="F1203" i="22"/>
  <c r="F1222" i="22"/>
  <c r="F1285" i="22"/>
  <c r="F822" i="22"/>
  <c r="F610" i="22"/>
  <c r="F382" i="22"/>
  <c r="F2159" i="22"/>
  <c r="F1495" i="22"/>
  <c r="F1760" i="22"/>
  <c r="F605" i="22"/>
  <c r="F519" i="22"/>
  <c r="F616" i="22"/>
  <c r="F28" i="22"/>
  <c r="F1932" i="22"/>
  <c r="F606" i="22"/>
  <c r="F1810" i="22"/>
  <c r="F90" i="22"/>
  <c r="F1391" i="22"/>
  <c r="F1496" i="22"/>
  <c r="F674" i="22"/>
  <c r="F1456" i="22"/>
  <c r="F1550" i="22"/>
  <c r="F997" i="22"/>
  <c r="F860" i="22"/>
  <c r="F891" i="22"/>
  <c r="F110" i="22"/>
  <c r="F1064" i="22"/>
  <c r="F2277" i="22"/>
  <c r="F1074" i="22"/>
  <c r="F967" i="22"/>
  <c r="F1212" i="22"/>
  <c r="F214" i="22"/>
  <c r="F2295" i="22"/>
  <c r="F694" i="22"/>
  <c r="F1983" i="22"/>
  <c r="F1123" i="22"/>
  <c r="F17" i="22"/>
  <c r="F902" i="22"/>
  <c r="F306" i="22"/>
  <c r="F1405" i="22"/>
  <c r="F1076" i="22"/>
  <c r="F1118" i="22"/>
  <c r="F432" i="22"/>
  <c r="F840" i="22"/>
  <c r="F1672" i="22"/>
  <c r="F120" i="22"/>
  <c r="F1128" i="22"/>
  <c r="F234" i="22"/>
  <c r="F868" i="22"/>
  <c r="F587" i="22"/>
  <c r="F2240" i="22"/>
  <c r="F2260" i="22"/>
  <c r="F726" i="22"/>
  <c r="F2317" i="22"/>
  <c r="F1938" i="22"/>
  <c r="F896" i="22"/>
  <c r="F1734" i="22"/>
  <c r="F1396" i="22"/>
  <c r="F1874" i="22"/>
  <c r="F2122" i="22"/>
  <c r="F2213" i="22"/>
  <c r="F1435" i="22"/>
  <c r="F570" i="22"/>
  <c r="F398" i="22"/>
  <c r="F731" i="22"/>
  <c r="F1018" i="22"/>
  <c r="F1527" i="22"/>
  <c r="F463" i="22"/>
  <c r="F836" i="22"/>
  <c r="F871" i="22"/>
  <c r="F847" i="22"/>
  <c r="F1807" i="22"/>
  <c r="F2136" i="22"/>
  <c r="F2297" i="22"/>
  <c r="F58" i="22"/>
  <c r="F1820" i="22"/>
  <c r="F1258" i="22"/>
  <c r="F1600" i="22"/>
  <c r="F1425" i="22"/>
  <c r="F174" i="22"/>
  <c r="F882" i="22"/>
  <c r="F1204" i="22"/>
  <c r="F1961" i="22"/>
  <c r="F167" i="22"/>
  <c r="F1565" i="22"/>
  <c r="F2013" i="22"/>
  <c r="F2027" i="22"/>
  <c r="F164" i="22"/>
  <c r="F583" i="22"/>
  <c r="F1345" i="22"/>
  <c r="F1019" i="22"/>
  <c r="F535" i="22"/>
  <c r="F632" i="22"/>
  <c r="F586" i="22"/>
  <c r="F1303" i="22"/>
  <c r="F1512" i="22"/>
  <c r="F50" i="22"/>
  <c r="F2214" i="22"/>
  <c r="F1928" i="22"/>
  <c r="F1824" i="22"/>
  <c r="F233" i="22"/>
  <c r="F1141" i="22"/>
  <c r="F469" i="22"/>
  <c r="F468" i="22"/>
  <c r="F2161" i="22"/>
  <c r="F457" i="22"/>
  <c r="F1639" i="22"/>
  <c r="F1311" i="22"/>
  <c r="F210" i="22"/>
  <c r="F524" i="22"/>
  <c r="F1743" i="22"/>
  <c r="F324" i="22"/>
  <c r="F2033" i="22"/>
  <c r="F2008" i="22"/>
  <c r="F481" i="22"/>
  <c r="F256" i="22"/>
  <c r="F2099" i="22"/>
  <c r="F1056" i="22"/>
  <c r="F576" i="22"/>
  <c r="F1045" i="22"/>
  <c r="F767" i="22"/>
  <c r="F2316" i="22"/>
  <c r="F197" i="22"/>
  <c r="F750" i="22"/>
  <c r="F683" i="22"/>
  <c r="F2289" i="22"/>
  <c r="F2230" i="22"/>
  <c r="F1573" i="22"/>
  <c r="F1883" i="22"/>
  <c r="F1148" i="22"/>
  <c r="F310" i="22"/>
  <c r="F796" i="22"/>
  <c r="F1199" i="22"/>
  <c r="F2109" i="22"/>
  <c r="F390" i="22"/>
  <c r="F1615" i="22"/>
  <c r="F974" i="22"/>
  <c r="F1466" i="22"/>
  <c r="F2319" i="22"/>
  <c r="F1752" i="22"/>
  <c r="F688" i="22"/>
  <c r="F135" i="22"/>
  <c r="F1455" i="22"/>
  <c r="F601" i="22"/>
  <c r="F518" i="22"/>
  <c r="F2300" i="22"/>
  <c r="F2124" i="22"/>
  <c r="F490" i="22"/>
  <c r="F2055" i="22"/>
  <c r="F1726" i="22"/>
  <c r="F1705" i="22"/>
  <c r="F1599" i="22"/>
  <c r="F1923" i="22"/>
  <c r="F1637" i="22"/>
  <c r="F706" i="22"/>
  <c r="F1035" i="22"/>
  <c r="F275" i="22"/>
  <c r="F1851" i="22"/>
  <c r="F559" i="22"/>
  <c r="F114" i="22"/>
  <c r="F1985" i="22"/>
  <c r="F2192" i="22"/>
  <c r="F2075" i="22"/>
  <c r="F1139" i="22"/>
  <c r="F363" i="22"/>
  <c r="F1934" i="22"/>
  <c r="F1254" i="22"/>
  <c r="F482" i="22"/>
  <c r="F1822" i="22"/>
  <c r="F391" i="22"/>
  <c r="F809" i="22"/>
  <c r="F227" i="22"/>
  <c r="F400" i="22"/>
  <c r="F150" i="22"/>
  <c r="F1325" i="22"/>
  <c r="F673" i="22"/>
  <c r="F2298" i="22"/>
  <c r="F2226" i="22"/>
  <c r="F2170" i="22"/>
  <c r="F1913" i="22"/>
  <c r="F1872" i="22"/>
  <c r="F521" i="22"/>
  <c r="F198" i="22"/>
  <c r="F1319" i="22"/>
  <c r="F1713" i="22"/>
  <c r="F2156" i="22"/>
  <c r="F293" i="22"/>
  <c r="F1290" i="22"/>
  <c r="F1795" i="22"/>
  <c r="F1564" i="22"/>
  <c r="F1587" i="22"/>
  <c r="F1901" i="22"/>
  <c r="F1943" i="22"/>
  <c r="F245" i="22"/>
  <c r="F1677" i="22"/>
  <c r="F206" i="22"/>
  <c r="F1392" i="22"/>
  <c r="F1317" i="22"/>
  <c r="F677" i="22"/>
  <c r="F495" i="22"/>
  <c r="F1062" i="22"/>
  <c r="F880" i="22"/>
  <c r="F433" i="22"/>
  <c r="F1609" i="22"/>
  <c r="F1083" i="22"/>
  <c r="F1800" i="22"/>
  <c r="F1861" i="22"/>
  <c r="F1324" i="22"/>
  <c r="F1365" i="22"/>
  <c r="F1266" i="22"/>
  <c r="F1884" i="22"/>
  <c r="F1229" i="22"/>
  <c r="F1026" i="22"/>
  <c r="F1628" i="22"/>
  <c r="F2076" i="22"/>
  <c r="F2175" i="22"/>
  <c r="F727" i="22"/>
  <c r="F1474" i="22"/>
  <c r="F1877" i="22"/>
  <c r="F1745" i="22"/>
  <c r="F119" i="22"/>
  <c r="F41" i="22"/>
  <c r="F337" i="22"/>
  <c r="F1014" i="22"/>
  <c r="F1314" i="22"/>
  <c r="F1134" i="22"/>
  <c r="F417" i="22"/>
  <c r="F943" i="22"/>
  <c r="F1775" i="22"/>
  <c r="F1479" i="22"/>
  <c r="F912" i="22"/>
  <c r="F1962" i="22"/>
  <c r="F1470" i="22"/>
  <c r="F1361" i="22"/>
  <c r="F1402" i="22"/>
  <c r="F18" i="22"/>
  <c r="F340" i="22"/>
  <c r="F631" i="22"/>
  <c r="F698" i="22"/>
  <c r="F327" i="22"/>
  <c r="F1833" i="22"/>
  <c r="F1485" i="22"/>
  <c r="F2058" i="22"/>
  <c r="F2093" i="22"/>
  <c r="F1881" i="22"/>
  <c r="F241" i="22"/>
  <c r="F228" i="22"/>
  <c r="F916" i="22"/>
  <c r="F1373" i="22"/>
  <c r="F957" i="22"/>
  <c r="F440" i="22"/>
  <c r="F897" i="22"/>
  <c r="F1269" i="22"/>
  <c r="F52" i="22"/>
  <c r="F2186" i="22"/>
  <c r="F1785" i="22"/>
  <c r="F1358" i="22"/>
  <c r="F2134" i="22"/>
  <c r="F508" i="22"/>
  <c r="F1948" i="22"/>
  <c r="F1154" i="22"/>
  <c r="F2056" i="22"/>
  <c r="F1295" i="22"/>
  <c r="F295" i="22"/>
  <c r="F1991" i="22"/>
  <c r="F1568" i="22"/>
  <c r="F1625" i="22"/>
  <c r="F168" i="22"/>
  <c r="F1595" i="22"/>
  <c r="F716" i="22"/>
  <c r="F1954" i="22"/>
  <c r="F879" i="22"/>
  <c r="F1409" i="22"/>
  <c r="F1725" i="22"/>
  <c r="F760" i="22"/>
  <c r="F2206" i="22"/>
  <c r="F1256" i="22"/>
  <c r="F288" i="22"/>
  <c r="F124" i="22"/>
  <c r="F1471" i="22"/>
  <c r="F103" i="22"/>
  <c r="F1960" i="22"/>
  <c r="F1697" i="22"/>
  <c r="F2177" i="22"/>
  <c r="F1059" i="22"/>
  <c r="F2065" i="22"/>
  <c r="F2212" i="22"/>
  <c r="F904" i="22"/>
  <c r="F536" i="22"/>
  <c r="F619" i="22"/>
  <c r="F742" i="22"/>
  <c r="F1605" i="22"/>
  <c r="F2046" i="22"/>
  <c r="F1708" i="22"/>
  <c r="F2272" i="22"/>
  <c r="F578" i="22"/>
  <c r="F1343" i="22"/>
  <c r="F1828" i="22"/>
  <c r="F1306" i="22"/>
  <c r="F546" i="22"/>
  <c r="F1528" i="22"/>
  <c r="F1557" i="22"/>
  <c r="F885" i="22"/>
  <c r="F778" i="22"/>
  <c r="F1931" i="22"/>
  <c r="F670" i="22"/>
  <c r="F1057" i="22"/>
  <c r="F1025" i="22"/>
  <c r="F1274" i="22"/>
  <c r="F681" i="22"/>
  <c r="F1562" i="22"/>
  <c r="F364" i="22"/>
  <c r="F60" i="22"/>
  <c r="F2255" i="22"/>
  <c r="F2188" i="22"/>
  <c r="F567" i="22"/>
  <c r="F1023" i="22"/>
  <c r="F734" i="22"/>
  <c r="F485" i="22"/>
  <c r="F127" i="22"/>
  <c r="F1703" i="22"/>
  <c r="F1522" i="22"/>
  <c r="F81" i="22"/>
  <c r="F708" i="22"/>
  <c r="F1318" i="22"/>
  <c r="F2072" i="22"/>
  <c r="F1197" i="22"/>
  <c r="F1171" i="22"/>
  <c r="F1329" i="22"/>
  <c r="F488" i="22"/>
  <c r="F1662" i="22"/>
  <c r="F276" i="22"/>
  <c r="F2193" i="22"/>
  <c r="F2073" i="22"/>
  <c r="F2007" i="22"/>
  <c r="F1202" i="22"/>
  <c r="F1395" i="22"/>
  <c r="F2043" i="22"/>
  <c r="F635" i="22"/>
  <c r="F901" i="22"/>
  <c r="F1140" i="22"/>
  <c r="F2303" i="22"/>
  <c r="F238" i="22"/>
  <c r="F89" i="22"/>
  <c r="F1287" i="22"/>
  <c r="F1029" i="22"/>
  <c r="F426" i="22"/>
  <c r="F1440" i="22"/>
  <c r="F71" i="22"/>
  <c r="F864" i="22"/>
  <c r="F2281" i="22"/>
  <c r="F1579" i="22"/>
  <c r="F91" i="22"/>
  <c r="F744" i="22"/>
  <c r="F757" i="22"/>
  <c r="F102" i="22"/>
  <c r="F2041" i="22"/>
  <c r="F74" i="22"/>
  <c r="F388" i="22"/>
  <c r="F520" i="22"/>
  <c r="F1223" i="22"/>
  <c r="F2217" i="22"/>
  <c r="F640" i="22"/>
  <c r="F2278" i="22"/>
  <c r="F523" i="22"/>
  <c r="F15" i="22"/>
  <c r="F543" i="22"/>
  <c r="F650" i="22"/>
  <c r="F1532" i="22"/>
  <c r="F331" i="22"/>
  <c r="F820" i="22"/>
  <c r="F1818" i="22"/>
  <c r="F1799" i="22"/>
  <c r="F581" i="22"/>
  <c r="F1436" i="22"/>
  <c r="F1898" i="22"/>
  <c r="F1980" i="22"/>
  <c r="F951" i="22"/>
  <c r="F555" i="22"/>
  <c r="F1493" i="22"/>
  <c r="F431" i="22"/>
  <c r="F2180" i="22"/>
  <c r="F1206" i="22"/>
  <c r="F137" i="22"/>
  <c r="F2294" i="22"/>
  <c r="F1742" i="22"/>
  <c r="F16" i="22"/>
  <c r="F1021" i="22"/>
  <c r="F1163" i="22"/>
  <c r="F151" i="22"/>
  <c r="F2110" i="22"/>
  <c r="F349" i="22"/>
  <c r="F1039" i="22"/>
  <c r="F173" i="22"/>
  <c r="F2282" i="22"/>
  <c r="F1328" i="22"/>
  <c r="F544" i="22"/>
  <c r="F2237" i="22"/>
  <c r="F155" i="22"/>
  <c r="F410" i="22"/>
  <c r="F118" i="22"/>
  <c r="F1801" i="22"/>
  <c r="F1291" i="22"/>
  <c r="F218" i="22"/>
  <c r="F1967" i="22"/>
  <c r="F1779" i="22"/>
  <c r="F783" i="22"/>
  <c r="F1109" i="22"/>
  <c r="F1563" i="22"/>
  <c r="F219" i="22"/>
  <c r="F2219" i="22"/>
  <c r="F1958" i="22"/>
  <c r="F1193" i="22"/>
  <c r="F1855" i="22"/>
  <c r="F705" i="22"/>
  <c r="F1174" i="22"/>
  <c r="F811" i="22"/>
  <c r="F786" i="22"/>
  <c r="F1354" i="22"/>
  <c r="F2292" i="22"/>
  <c r="F22" i="22"/>
  <c r="F1448" i="22"/>
  <c r="F2087" i="22"/>
  <c r="F289" i="22"/>
  <c r="F884" i="22"/>
  <c r="F148" i="22"/>
  <c r="F172" i="22"/>
  <c r="F1686" i="22"/>
  <c r="F999" i="22"/>
  <c r="F1075" i="22"/>
  <c r="F1687" i="22"/>
  <c r="F1168" i="22"/>
  <c r="F1381" i="22"/>
  <c r="F345" i="22"/>
  <c r="F409" i="22"/>
  <c r="F1097" i="22"/>
  <c r="F960" i="22"/>
  <c r="F1835" i="22"/>
  <c r="F1622" i="22"/>
  <c r="F2190" i="22"/>
  <c r="F399" i="22"/>
  <c r="F515" i="22"/>
  <c r="F550" i="22"/>
  <c r="F1666" i="22"/>
  <c r="F1061" i="22"/>
  <c r="F647" i="22"/>
  <c r="F1664" i="22"/>
  <c r="F216" i="22"/>
  <c r="F418" i="22"/>
  <c r="F2130" i="22"/>
  <c r="F574" i="22"/>
  <c r="F1011" i="22"/>
  <c r="F1348" i="22"/>
  <c r="F1228" i="22"/>
  <c r="F2208" i="22"/>
  <c r="F107" i="22"/>
  <c r="F2235" i="22"/>
  <c r="F1122" i="22"/>
  <c r="F1326" i="22"/>
  <c r="F383" i="22"/>
  <c r="F1660" i="22"/>
  <c r="F1367" i="22"/>
  <c r="F1618" i="22"/>
  <c r="F2154" i="22"/>
  <c r="F2162" i="22"/>
  <c r="F900" i="22"/>
  <c r="F1633" i="22"/>
  <c r="F109" i="22"/>
  <c r="F45" i="22"/>
  <c r="F1914" i="22"/>
  <c r="F326" i="22"/>
  <c r="F1385" i="22"/>
  <c r="F308" i="22"/>
  <c r="F1034" i="22"/>
  <c r="F878" i="22"/>
  <c r="F1249" i="22"/>
  <c r="F1310" i="22"/>
  <c r="F693" i="22"/>
  <c r="F1484" i="22"/>
  <c r="F1246" i="22"/>
  <c r="F762" i="22"/>
  <c r="F195" i="22"/>
  <c r="F754" i="22"/>
  <c r="F1205" i="22"/>
  <c r="F910" i="22"/>
  <c r="F2100" i="22"/>
  <c r="F1783" i="22"/>
  <c r="F1492" i="22"/>
  <c r="F405" i="22"/>
  <c r="F1841" i="22"/>
  <c r="F430" i="22"/>
  <c r="F1444" i="22"/>
  <c r="F1098" i="22"/>
  <c r="F44" i="22"/>
  <c r="F1744" i="22"/>
  <c r="F1111" i="22"/>
  <c r="F1658" i="22"/>
  <c r="F1334" i="22"/>
  <c r="F2253" i="22"/>
  <c r="F1683" i="22"/>
  <c r="F477" i="22"/>
  <c r="F1601" i="22"/>
  <c r="F1736" i="22"/>
  <c r="F208" i="22"/>
  <c r="F888" i="22"/>
  <c r="F237" i="22"/>
  <c r="F1513" i="22"/>
  <c r="F1247" i="22"/>
  <c r="F1648" i="22"/>
  <c r="F1152" i="22"/>
  <c r="F968" i="22"/>
  <c r="F1655" i="22"/>
  <c r="F1265" i="22"/>
  <c r="F1341" i="22"/>
  <c r="F1524" i="22"/>
  <c r="F2172" i="22"/>
  <c r="F962" i="22"/>
  <c r="F914" i="22"/>
  <c r="F872" i="22"/>
  <c r="F87" i="22"/>
  <c r="F737" i="22"/>
  <c r="F1663" i="22"/>
  <c r="F1362" i="22"/>
  <c r="F2266" i="22"/>
  <c r="F2085" i="22"/>
  <c r="F743" i="22"/>
  <c r="F849" i="22"/>
  <c r="F425" i="22"/>
  <c r="F404" i="22"/>
  <c r="F654" i="22"/>
  <c r="F1209" i="22"/>
  <c r="F1955" i="22"/>
  <c r="F1778" i="22"/>
  <c r="F573" i="22"/>
  <c r="F777" i="22"/>
  <c r="F856" i="22"/>
  <c r="F1100" i="22"/>
  <c r="F1360" i="22"/>
  <c r="F1410" i="22"/>
  <c r="F853" i="22"/>
  <c r="F929" i="22"/>
  <c r="F1754" i="22"/>
  <c r="F1777" i="22"/>
  <c r="F1079" i="22"/>
  <c r="F1463" i="22"/>
  <c r="F458" i="22"/>
  <c r="F819" i="22"/>
  <c r="F47" i="22"/>
  <c r="F1143" i="22"/>
  <c r="F1971" i="22"/>
  <c r="F1231" i="22"/>
  <c r="F455" i="22"/>
  <c r="F1982" i="22"/>
  <c r="F510" i="22"/>
  <c r="F427" i="22"/>
  <c r="F2009" i="22"/>
  <c r="F1086" i="22"/>
  <c r="F450" i="22"/>
  <c r="F1577" i="22"/>
  <c r="F1548" i="22"/>
  <c r="F2309" i="22"/>
  <c r="F355" i="22"/>
  <c r="F278" i="22"/>
  <c r="F1642" i="22"/>
  <c r="F1280" i="22"/>
  <c r="F1593" i="22"/>
  <c r="F834" i="22"/>
  <c r="F1481" i="22"/>
  <c r="F1377" i="22"/>
  <c r="F1305" i="22"/>
  <c r="F1875" i="22"/>
  <c r="F1126" i="22"/>
  <c r="F2096" i="22"/>
  <c r="F1072" i="22"/>
  <c r="F1704" i="22"/>
  <c r="F1908" i="22"/>
  <c r="F269" i="22"/>
  <c r="F2307" i="22"/>
  <c r="F877" i="22"/>
  <c r="F1159" i="22"/>
  <c r="F1142" i="22"/>
  <c r="F2021" i="22"/>
  <c r="F1693" i="22"/>
  <c r="F666" i="22"/>
  <c r="F273" i="22"/>
  <c r="F145" i="22"/>
  <c r="F612" i="22"/>
  <c r="F1347" i="22"/>
  <c r="F1567" i="22"/>
  <c r="F577" i="22"/>
  <c r="F2060" i="22"/>
  <c r="F1178" i="22"/>
  <c r="F961" i="22"/>
  <c r="F1005" i="22"/>
  <c r="F2074" i="22"/>
  <c r="F445" i="22"/>
  <c r="F1762" i="22"/>
  <c r="F1071" i="22"/>
  <c r="F1414" i="22"/>
  <c r="F285" i="22"/>
  <c r="F804" i="22"/>
  <c r="F1610" i="22"/>
  <c r="F628" i="22"/>
  <c r="F1644" i="22"/>
  <c r="F414" i="22"/>
  <c r="F505" i="22"/>
  <c r="F2118" i="22"/>
  <c r="F476" i="22"/>
  <c r="F963" i="22"/>
  <c r="F1947" i="22"/>
  <c r="F1508" i="22"/>
  <c r="F1636" i="22"/>
  <c r="F260" i="22"/>
  <c r="F861" i="22"/>
  <c r="F2269" i="22"/>
  <c r="F2125" i="22"/>
  <c r="F184" i="22"/>
  <c r="F2236" i="22"/>
  <c r="F379" i="22"/>
  <c r="F272" i="22"/>
  <c r="F686" i="22"/>
  <c r="F758" i="22"/>
  <c r="F130" i="22"/>
  <c r="F97" i="22"/>
  <c r="F1237" i="22"/>
  <c r="F1892" i="22"/>
  <c r="F1461" i="22"/>
  <c r="F953" i="22"/>
  <c r="F2066" i="22"/>
  <c r="F1277" i="22"/>
  <c r="F732" i="22"/>
  <c r="F1523" i="22"/>
  <c r="F2279" i="22"/>
  <c r="F1830" i="22"/>
  <c r="F925" i="22"/>
  <c r="F514" i="22"/>
  <c r="F277" i="22"/>
  <c r="F1338" i="22"/>
  <c r="F1922" i="22"/>
  <c r="F196" i="22"/>
  <c r="F2024" i="22"/>
  <c r="F1093" i="22"/>
  <c r="F231" i="22"/>
  <c r="F1926" i="22"/>
  <c r="F1267" i="22"/>
  <c r="F723" i="22"/>
  <c r="F746" i="22"/>
  <c r="F2275" i="22"/>
  <c r="F1596" i="22"/>
  <c r="F1146" i="22"/>
  <c r="F1719" i="22"/>
  <c r="F699" i="22"/>
  <c r="F2108" i="22"/>
  <c r="F2169" i="22"/>
  <c r="F1902" i="22"/>
  <c r="F193" i="22"/>
  <c r="F142" i="22"/>
  <c r="F1182" i="22"/>
  <c r="F1715" i="22"/>
  <c r="F2111" i="22"/>
  <c r="F761" i="22"/>
  <c r="F2222" i="22"/>
  <c r="F596" i="22"/>
  <c r="F34" i="22"/>
  <c r="F1581" i="22"/>
  <c r="F1879" i="22"/>
  <c r="F48" i="22"/>
  <c r="F941" i="22"/>
  <c r="F509" i="22"/>
  <c r="F170" i="22"/>
  <c r="F1653" i="22"/>
  <c r="F1886" i="22"/>
  <c r="F159" i="22"/>
  <c r="F1551" i="22"/>
  <c r="F751" i="22"/>
  <c r="F657" i="22"/>
  <c r="F1823" i="22"/>
  <c r="F140" i="22"/>
  <c r="F1848" i="22"/>
  <c r="F1120" i="22"/>
  <c r="F713" i="22"/>
  <c r="F1917" i="22"/>
  <c r="F2167" i="22"/>
  <c r="F1585" i="22"/>
  <c r="F1604" i="22"/>
  <c r="F434" i="22"/>
  <c r="F2042" i="22"/>
  <c r="F724" i="22"/>
  <c r="F1137" i="22"/>
  <c r="F2239" i="22"/>
  <c r="F1105" i="22"/>
  <c r="F1584" i="22"/>
  <c r="F1989" i="22"/>
  <c r="F339" i="22"/>
  <c r="F890" i="22"/>
  <c r="F487" i="22"/>
  <c r="F529" i="22"/>
  <c r="F2200" i="22"/>
  <c r="F82" i="22"/>
  <c r="F747" i="22"/>
  <c r="F1575" i="22"/>
  <c r="F522" i="22"/>
  <c r="F1344" i="22"/>
  <c r="F1569" i="22"/>
  <c r="F1499" i="22"/>
  <c r="F9" i="22"/>
  <c r="F718" i="22"/>
  <c r="F1419" i="22"/>
  <c r="F126" i="22"/>
  <c r="F844" i="22"/>
  <c r="F702" i="22"/>
  <c r="F301" i="22"/>
  <c r="F1301" i="22"/>
  <c r="F652" i="22"/>
  <c r="F2160" i="22"/>
  <c r="F386" i="22"/>
  <c r="F2183" i="22"/>
  <c r="F84" i="22"/>
  <c r="F1897" i="22"/>
  <c r="F1667" i="22"/>
  <c r="F1238" i="22"/>
  <c r="F1208" i="22"/>
  <c r="F335" i="22"/>
  <c r="F1746" i="22"/>
  <c r="F2155" i="22"/>
  <c r="F29" i="22"/>
  <c r="F180" i="22"/>
  <c r="F1770" i="22"/>
  <c r="F1986" i="22"/>
  <c r="F599" i="22"/>
  <c r="F2238" i="22"/>
  <c r="F626" i="22"/>
  <c r="F239" i="22"/>
  <c r="F2225" i="22"/>
  <c r="F422" i="22"/>
  <c r="F2107" i="22"/>
  <c r="F1689" i="22"/>
  <c r="F1176" i="22"/>
  <c r="F297" i="22"/>
  <c r="F1566" i="22"/>
  <c r="F815" i="22"/>
  <c r="F1966" i="22"/>
  <c r="F1364" i="22"/>
  <c r="F2002" i="22"/>
  <c r="F320" i="22"/>
  <c r="F676" i="22"/>
  <c r="F1399" i="22"/>
  <c r="F1082" i="22"/>
  <c r="F525" i="22"/>
  <c r="F186" i="22"/>
  <c r="F1617" i="22"/>
  <c r="F1103" i="22"/>
  <c r="F2291" i="22"/>
  <c r="F309" i="22"/>
  <c r="F2267" i="22"/>
  <c r="F1037" i="22"/>
  <c r="F729" i="22"/>
  <c r="F465" i="22"/>
  <c r="F1582" i="22"/>
  <c r="F1096" i="22"/>
  <c r="F31" i="22"/>
  <c r="F972" i="22"/>
  <c r="F365" i="22"/>
  <c r="F1336" i="22"/>
  <c r="F2259" i="22"/>
  <c r="F346" i="22"/>
  <c r="F2070" i="22"/>
  <c r="F966" i="22"/>
  <c r="F294" i="22"/>
  <c r="F407" i="22"/>
  <c r="F316" i="22"/>
  <c r="F1406" i="22"/>
  <c r="F1384" i="22"/>
  <c r="F1232" i="22"/>
  <c r="F980" i="22"/>
  <c r="F2138" i="22"/>
  <c r="F1505" i="22"/>
  <c r="F459" i="22"/>
  <c r="F1298" i="22"/>
  <c r="F862" i="22"/>
  <c r="F1935" i="22"/>
  <c r="F194" i="22"/>
  <c r="F1543" i="22"/>
  <c r="F506" i="22"/>
  <c r="F1130" i="22"/>
  <c r="F1876" i="22"/>
  <c r="F1555" i="22"/>
  <c r="F582" i="22"/>
  <c r="F11" i="22"/>
  <c r="F996" i="22"/>
  <c r="F1502" i="22"/>
  <c r="F1724" i="22"/>
  <c r="F381" i="22"/>
  <c r="F1013" i="22"/>
  <c r="F1657" i="22"/>
  <c r="F2249" i="22"/>
  <c r="F931" i="22"/>
  <c r="F2174" i="22"/>
  <c r="F1514" i="22"/>
  <c r="F1597" i="22"/>
  <c r="F42" i="22"/>
  <c r="F1758" i="22"/>
  <c r="F800" i="22"/>
  <c r="F798" i="22"/>
  <c r="F318" i="22"/>
  <c r="F807" i="22"/>
  <c r="F701" i="22"/>
  <c r="F889" i="22"/>
  <c r="F547" i="22"/>
  <c r="F990" i="22"/>
  <c r="F985" i="22"/>
  <c r="F312" i="22"/>
  <c r="F1416" i="22"/>
  <c r="F2268" i="22"/>
  <c r="F1330" i="22"/>
  <c r="F2171" i="22"/>
  <c r="F10" i="22"/>
  <c r="F1428" i="22"/>
  <c r="F1316" i="22"/>
  <c r="F370" i="22"/>
  <c r="F40" i="22"/>
  <c r="F2221" i="22"/>
  <c r="F203" i="22"/>
  <c r="F928" i="22"/>
  <c r="F1503" i="22"/>
  <c r="F338" i="22"/>
  <c r="F2311" i="22"/>
  <c r="F803" i="22"/>
  <c r="F603" i="22"/>
  <c r="F1727" i="22"/>
  <c r="F2071" i="22"/>
  <c r="F125" i="22"/>
  <c r="F979" i="22"/>
  <c r="F1070" i="22"/>
  <c r="F598" i="22"/>
  <c r="F664" i="22"/>
  <c r="F711" i="22"/>
  <c r="F2243" i="22"/>
  <c r="F691" i="22"/>
  <c r="F437" i="22"/>
  <c r="F1188" i="22"/>
  <c r="F25" i="22"/>
  <c r="F539" i="22"/>
  <c r="F1906" i="22"/>
  <c r="F1899" i="22"/>
  <c r="F1196" i="22"/>
  <c r="F812" i="22"/>
  <c r="F492" i="22"/>
  <c r="F1992" i="22"/>
  <c r="F1465" i="22"/>
  <c r="F1629" i="22"/>
  <c r="F2299" i="22"/>
  <c r="F1006" i="22"/>
  <c r="F296" i="22"/>
  <c r="F1088" i="22"/>
  <c r="F608" i="22"/>
  <c r="F1009" i="22"/>
  <c r="F1284" i="22"/>
  <c r="F348" i="22"/>
  <c r="F2050" i="22"/>
  <c r="F1670" i="22"/>
  <c r="F898" i="22"/>
  <c r="F1788" i="22"/>
  <c r="F1213" i="22"/>
  <c r="F361" i="22"/>
  <c r="F171" i="22"/>
  <c r="F1115" i="22"/>
  <c r="F1586" i="22"/>
  <c r="F2257" i="22"/>
  <c r="F1685" i="22"/>
  <c r="F2199" i="22"/>
  <c r="F537" i="22"/>
  <c r="F1050" i="22"/>
  <c r="F1276" i="22"/>
  <c r="F147" i="22"/>
  <c r="F443" i="22"/>
  <c r="F2173" i="22"/>
  <c r="F2080" i="22"/>
  <c r="F740" i="22"/>
  <c r="F795" i="22"/>
  <c r="F1679" i="22"/>
  <c r="F62" i="22"/>
  <c r="F823" i="22"/>
  <c r="F1498" i="22"/>
  <c r="F303" i="22"/>
  <c r="F2166" i="22"/>
  <c r="F242" i="22"/>
  <c r="F660" i="22"/>
  <c r="F703" i="22"/>
  <c r="F49" i="22"/>
  <c r="F1852" i="22"/>
  <c r="F2228" i="22"/>
  <c r="F1540" i="22"/>
  <c r="F1251" i="22"/>
  <c r="F2262" i="22"/>
  <c r="F989" i="22"/>
  <c r="F1119" i="22"/>
  <c r="F1353" i="22"/>
  <c r="F446" i="22"/>
  <c r="F697" i="22"/>
  <c r="F2168" i="22"/>
  <c r="F1589" i="22"/>
  <c r="F1380" i="22"/>
  <c r="F2131" i="22"/>
  <c r="F1594" i="22"/>
  <c r="F265" i="22"/>
  <c r="F86" i="22"/>
  <c r="F500" i="22"/>
  <c r="F609" i="22"/>
  <c r="F2285" i="22"/>
  <c r="F1494" i="22"/>
  <c r="F1942" i="22"/>
  <c r="F456" i="22"/>
  <c r="F385" i="22"/>
  <c r="F1355" i="22"/>
  <c r="F1066" i="22"/>
  <c r="F1588" i="22"/>
  <c r="F311" i="22"/>
  <c r="F389" i="22"/>
  <c r="F667" i="22"/>
  <c r="F2273" i="22"/>
  <c r="F224" i="22"/>
  <c r="F2207" i="22"/>
  <c r="F940" i="22"/>
  <c r="F33" i="22"/>
  <c r="F621" i="22"/>
  <c r="F893" i="22"/>
  <c r="F1216" i="22"/>
  <c r="F329" i="22"/>
  <c r="F725" i="22"/>
  <c r="F1771" i="22"/>
  <c r="F2113" i="22"/>
  <c r="F930" i="22"/>
  <c r="F1273" i="22"/>
  <c r="F1453" i="22"/>
  <c r="F344" i="22"/>
  <c r="F936" i="22"/>
  <c r="F1189" i="22"/>
  <c r="F1292" i="22"/>
  <c r="F774" i="22"/>
  <c r="F336" i="22"/>
  <c r="F1885" i="22"/>
  <c r="F2137" i="22"/>
  <c r="F2036" i="22"/>
  <c r="F215" i="22"/>
  <c r="F1031" i="22"/>
  <c r="F883" i="22"/>
  <c r="F988" i="22"/>
  <c r="F43" i="22"/>
  <c r="F2182" i="22"/>
  <c r="F342" i="22"/>
  <c r="F1558" i="22"/>
  <c r="F96" i="22"/>
  <c r="F511" i="22"/>
  <c r="F380" i="22"/>
  <c r="F1651" i="22"/>
  <c r="F2276" i="22"/>
  <c r="F1981" i="22"/>
  <c r="F67" i="22"/>
  <c r="F1302" i="22"/>
  <c r="F2004" i="22"/>
  <c r="F645" i="22"/>
  <c r="F1426" i="22"/>
  <c r="F1857" i="22"/>
  <c r="F1598" i="22"/>
  <c r="F571" i="22"/>
  <c r="F93" i="22"/>
  <c r="F462" i="22"/>
  <c r="F72" i="22"/>
  <c r="F1539" i="22"/>
  <c r="F1349" i="22"/>
  <c r="F1192" i="22"/>
  <c r="F540" i="22"/>
  <c r="F1915" i="22"/>
  <c r="F2129" i="22"/>
  <c r="F978" i="22"/>
  <c r="F684" i="22"/>
  <c r="F1450" i="22"/>
  <c r="F2305" i="22"/>
  <c r="F1811" i="22"/>
  <c r="F1451" i="22"/>
  <c r="F922" i="22"/>
  <c r="F2254" i="22"/>
  <c r="F709" i="22"/>
  <c r="F1759" i="22"/>
  <c r="F1252" i="22"/>
  <c r="F2001" i="22"/>
  <c r="F1036" i="22"/>
  <c r="F442" i="22"/>
  <c r="F1614" i="22"/>
  <c r="F207" i="22"/>
  <c r="F322" i="22"/>
  <c r="F1144" i="22"/>
  <c r="F1412" i="22"/>
  <c r="F1868" i="22"/>
  <c r="F1017" i="22"/>
  <c r="F797" i="22"/>
  <c r="F736" i="22"/>
  <c r="F53" i="22"/>
  <c r="F1671" i="22"/>
  <c r="F564" i="22"/>
  <c r="F1968" i="22"/>
  <c r="F1999" i="22"/>
  <c r="F887" i="22"/>
  <c r="F548" i="22"/>
  <c r="F1688" i="22"/>
  <c r="F153" i="22"/>
  <c r="F1813" i="22"/>
  <c r="F394" i="22"/>
  <c r="F1638" i="22"/>
  <c r="F395" i="22"/>
  <c r="F1194" i="22"/>
  <c r="F1612" i="22"/>
  <c r="F658" i="22"/>
  <c r="F1220" i="22"/>
  <c r="F545" i="22"/>
  <c r="F1051" i="22"/>
  <c r="F756" i="22"/>
  <c r="F1337" i="22"/>
  <c r="F552" i="22"/>
  <c r="F113" i="22"/>
  <c r="F106" i="22"/>
  <c r="F682" i="22"/>
  <c r="F646" i="22"/>
  <c r="F687" i="22"/>
  <c r="F2035" i="22"/>
  <c r="F51" i="22"/>
  <c r="F1198" i="22"/>
  <c r="F1690" i="22"/>
  <c r="F924" i="22"/>
  <c r="F1741" i="22"/>
  <c r="F222" i="22"/>
  <c r="F471" i="22"/>
  <c r="F1531" i="22"/>
  <c r="F814" i="22"/>
  <c r="F452" i="22"/>
  <c r="F1616" i="22"/>
  <c r="F2264" i="22"/>
  <c r="F1647" i="22"/>
  <c r="F1751" i="22"/>
  <c r="F1530" i="22"/>
  <c r="F1183" i="22"/>
  <c r="F771" i="22"/>
  <c r="F98" i="22"/>
  <c r="F1369" i="22"/>
  <c r="F92" i="22"/>
  <c r="F913" i="22"/>
  <c r="F188" i="22"/>
  <c r="F1167" i="22"/>
  <c r="F1268" i="22"/>
  <c r="F927" i="22"/>
  <c r="F1526" i="22"/>
  <c r="F1634" i="22"/>
  <c r="F2105" i="22"/>
  <c r="F994" i="22"/>
  <c r="F926" i="22"/>
  <c r="F1460" i="22"/>
  <c r="F839" i="22"/>
  <c r="F2258" i="22"/>
  <c r="F1357" i="22"/>
  <c r="F1576" i="22"/>
  <c r="F486" i="22"/>
  <c r="F2288" i="22"/>
  <c r="F824" i="22"/>
  <c r="F766" i="22"/>
  <c r="F1979" i="22"/>
  <c r="F794" i="22"/>
  <c r="F199" i="22"/>
  <c r="F1166" i="22"/>
  <c r="F585" i="22"/>
  <c r="F259" i="22"/>
  <c r="F947" i="22"/>
  <c r="F2244" i="22"/>
  <c r="F258" i="22"/>
  <c r="F1248" i="22"/>
  <c r="F30" i="22"/>
  <c r="F128" i="22"/>
  <c r="F1854" i="22"/>
  <c r="F341" i="22"/>
  <c r="F1114" i="22"/>
  <c r="F420" i="22"/>
  <c r="F209" i="22"/>
  <c r="F1921" i="22"/>
  <c r="F1797" i="22"/>
  <c r="F73" i="22"/>
  <c r="F314" i="22"/>
  <c r="F1716" i="22"/>
  <c r="F152" i="22"/>
  <c r="F779" i="22"/>
  <c r="F1546" i="22"/>
  <c r="F104" i="22"/>
  <c r="F1646" i="22"/>
  <c r="F2247" i="22"/>
  <c r="F781" i="22"/>
  <c r="F918" i="22"/>
  <c r="F1433" i="22"/>
  <c r="F2128" i="22"/>
  <c r="F1375" i="22"/>
  <c r="F793" i="22"/>
  <c r="F1972" i="22"/>
  <c r="F211" i="22"/>
  <c r="F1873" i="22"/>
  <c r="F1911" i="22"/>
  <c r="F1649" i="22"/>
  <c r="F1442" i="22"/>
  <c r="F950" i="22"/>
  <c r="F1976" i="22"/>
  <c r="F85" i="22"/>
  <c r="F1723" i="22"/>
  <c r="F1376" i="22"/>
  <c r="F416" i="22"/>
  <c r="F489" i="22"/>
  <c r="F2224" i="22"/>
  <c r="F1121" i="22"/>
  <c r="F1722" i="22"/>
  <c r="F1995" i="22"/>
  <c r="F1129" i="22"/>
  <c r="F1445" i="22"/>
  <c r="F675" i="22"/>
  <c r="F1845" i="22"/>
  <c r="F1356" i="22"/>
  <c r="F1452" i="22"/>
  <c r="F2308" i="22"/>
  <c r="F597" i="22"/>
  <c r="F494" i="22"/>
  <c r="F1394" i="22"/>
  <c r="F1554" i="22"/>
  <c r="F2048" i="22"/>
  <c r="F2139" i="22"/>
  <c r="F735" i="22"/>
  <c r="F1933" i="22"/>
  <c r="F1403" i="22"/>
  <c r="F611" i="22"/>
  <c r="F1974" i="22"/>
  <c r="F1127" i="22"/>
  <c r="F1244" i="22"/>
  <c r="F1429" i="22"/>
  <c r="F1675" i="22"/>
  <c r="F375" i="22"/>
  <c r="F2117" i="22"/>
  <c r="F1860" i="22"/>
  <c r="F413" i="22"/>
  <c r="F1665" i="22"/>
  <c r="F528" i="22"/>
  <c r="F541" i="22"/>
  <c r="F1089" i="22"/>
  <c r="F1446" i="22"/>
  <c r="F1678" i="22"/>
  <c r="F160" i="22"/>
  <c r="F1200" i="22"/>
  <c r="F65" i="22"/>
  <c r="F1080" i="22"/>
  <c r="F1382" i="22"/>
  <c r="F516" i="22"/>
  <c r="F1236" i="22"/>
  <c r="F290" i="22"/>
  <c r="F971" i="22"/>
  <c r="F2318" i="22"/>
  <c r="F1978" i="22"/>
  <c r="F122" i="22"/>
  <c r="F2090" i="22"/>
  <c r="F300" i="22"/>
  <c r="F333" i="22"/>
  <c r="F230" i="22"/>
  <c r="F287" i="22"/>
  <c r="F183" i="22"/>
  <c r="F2133" i="22"/>
  <c r="F131" i="22"/>
  <c r="F1315" i="22"/>
  <c r="F874" i="22"/>
  <c r="F35" i="22"/>
  <c r="F266" i="22"/>
  <c r="F2016" i="22"/>
  <c r="F464" i="22"/>
  <c r="F875" i="22"/>
  <c r="F580" i="22"/>
  <c r="F1211" i="22"/>
  <c r="F1321" i="22"/>
  <c r="F39" i="22"/>
  <c r="F1420" i="22"/>
  <c r="F1866" i="22"/>
  <c r="F1957" i="22"/>
  <c r="F1650" i="22"/>
  <c r="F116" i="22"/>
  <c r="F1322" i="22"/>
  <c r="F907" i="22"/>
  <c r="F784" i="22"/>
  <c r="F1506" i="22"/>
  <c r="F831" i="22"/>
  <c r="F1694" i="22"/>
  <c r="F350" i="22"/>
  <c r="F95" i="22"/>
  <c r="F642" i="22"/>
  <c r="F1516" i="22"/>
  <c r="F1038" i="22"/>
  <c r="F720" i="22"/>
  <c r="F61" i="22"/>
  <c r="F376" i="22"/>
  <c r="F1372" i="22"/>
  <c r="F19" i="22"/>
  <c r="F810" i="22"/>
  <c r="F661" i="22"/>
  <c r="F1545" i="22"/>
  <c r="F604" i="22"/>
  <c r="F2146" i="22"/>
  <c r="F496" i="22"/>
  <c r="F473" i="22"/>
  <c r="F2304" i="22"/>
  <c r="F867" i="22"/>
  <c r="F2112" i="22"/>
  <c r="F393" i="22"/>
  <c r="F1894" i="22"/>
  <c r="F2220" i="22"/>
  <c r="F2227" i="22"/>
  <c r="F556" i="22"/>
  <c r="F1368" i="22"/>
  <c r="F115" i="22"/>
  <c r="F367" i="22"/>
  <c r="F1812" i="22"/>
  <c r="F12" i="22"/>
  <c r="F850" i="22"/>
  <c r="F1185" i="22"/>
  <c r="F1700" i="22"/>
  <c r="F1652" i="22"/>
  <c r="F1107" i="22"/>
  <c r="F1106" i="22"/>
  <c r="F1411" i="22"/>
  <c r="F1701" i="22"/>
  <c r="F1643" i="22"/>
  <c r="F352" i="22"/>
  <c r="F192" i="22"/>
  <c r="F909" i="22"/>
  <c r="F1390" i="22"/>
  <c r="F833" i="22"/>
  <c r="F80" i="22"/>
  <c r="F532" i="22"/>
  <c r="F620" i="22"/>
  <c r="F876" i="22"/>
  <c r="F1910" i="22"/>
  <c r="F634" i="22"/>
  <c r="F1201" i="22"/>
  <c r="F1735" i="22"/>
  <c r="F1032" i="22"/>
  <c r="F2054" i="22"/>
  <c r="F1308" i="22"/>
  <c r="F252" i="22"/>
  <c r="F1560" i="22"/>
  <c r="F591" i="22"/>
  <c r="F1977" i="22"/>
  <c r="F2251" i="22"/>
  <c r="F1843" i="22"/>
  <c r="F1313" i="22"/>
  <c r="F1227" i="22"/>
  <c r="F1728" i="22"/>
  <c r="F2091" i="22"/>
  <c r="F554" i="22"/>
  <c r="F139" i="22"/>
  <c r="F1714" i="22"/>
  <c r="F2198" i="22"/>
  <c r="F1219" i="22"/>
  <c r="F1912" i="22"/>
  <c r="F1210" i="22"/>
  <c r="F1842" i="22"/>
  <c r="F1951" i="22"/>
  <c r="F88" i="22"/>
  <c r="F204" i="22"/>
  <c r="F1720" i="22"/>
  <c r="F1661" i="22"/>
  <c r="F2181" i="22"/>
  <c r="F274" i="22"/>
  <c r="F917" i="22"/>
  <c r="F848" i="22"/>
  <c r="F1559" i="22"/>
  <c r="F304" i="22"/>
  <c r="F829" i="22"/>
  <c r="F579" i="22"/>
  <c r="F244" i="22"/>
  <c r="F1113" i="22"/>
  <c r="F1441" i="22"/>
  <c r="F1424" i="22"/>
  <c r="F1865" i="22"/>
  <c r="F935" i="22"/>
  <c r="F588" i="22"/>
  <c r="F1606" i="22"/>
  <c r="F600" i="22"/>
  <c r="F1988" i="22"/>
  <c r="F827" i="22"/>
  <c r="F2191" i="22"/>
  <c r="F1030" i="22"/>
  <c r="F1073" i="22"/>
  <c r="F915" i="22"/>
  <c r="F1181" i="22"/>
  <c r="F1880" i="22"/>
  <c r="F1907" i="22"/>
  <c r="F166" i="22"/>
  <c r="F2280" i="22"/>
  <c r="F730" i="22"/>
  <c r="F712" i="22"/>
  <c r="F1738" i="22"/>
  <c r="F1572" i="22"/>
  <c r="F1681" i="22"/>
  <c r="F1702" i="22"/>
  <c r="F1371" i="22"/>
  <c r="F1389" i="22"/>
  <c r="F2064" i="22"/>
  <c r="F2018" i="22"/>
  <c r="F704" i="22"/>
  <c r="F162" i="22"/>
  <c r="F2005" i="22"/>
  <c r="F911" i="22"/>
  <c r="F1511" i="22"/>
  <c r="F614" i="22"/>
  <c r="F933" i="22"/>
  <c r="F551" i="22"/>
  <c r="F1048" i="22"/>
  <c r="F112" i="22"/>
  <c r="F542" i="22"/>
  <c r="F1133" i="22"/>
  <c r="F799" i="22"/>
  <c r="F1457" i="22"/>
  <c r="F1707" i="22"/>
  <c r="F2121" i="22"/>
  <c r="F1574" i="22"/>
  <c r="F1155" i="22"/>
  <c r="F502" i="22"/>
  <c r="F954" i="22"/>
  <c r="F919" i="22"/>
  <c r="F613" i="22"/>
  <c r="F816" i="22"/>
  <c r="F1000" i="22"/>
  <c r="F1052" i="22"/>
  <c r="F1242" i="22"/>
  <c r="F59" i="22"/>
  <c r="F1383" i="22"/>
  <c r="F1804" i="22"/>
  <c r="F1500" i="22"/>
  <c r="F1095" i="22"/>
  <c r="F945" i="22"/>
  <c r="F956" i="22"/>
  <c r="F2037" i="22"/>
  <c r="F1370" i="22"/>
  <c r="F161" i="22"/>
  <c r="F1730" i="22"/>
  <c r="F134" i="22"/>
  <c r="F1180" i="22"/>
  <c r="F1195" i="22"/>
  <c r="F156" i="22"/>
  <c r="F813" i="22"/>
  <c r="F1590" i="22"/>
  <c r="F738" i="22"/>
  <c r="F2261" i="22"/>
  <c r="F773" i="22"/>
  <c r="F2095" i="22"/>
  <c r="F491" i="22"/>
  <c r="F493" i="22"/>
  <c r="F2045" i="22"/>
  <c r="F38" i="22"/>
  <c r="F770" i="22"/>
  <c r="F387" i="22"/>
  <c r="F353" i="22"/>
  <c r="F2216" i="22"/>
  <c r="F2047" i="22"/>
  <c r="F817" i="22"/>
  <c r="F1040" i="22"/>
  <c r="F1443" i="22"/>
  <c r="F1969" i="22"/>
  <c r="F1477" i="22"/>
  <c r="F1803" i="22"/>
  <c r="F371" i="22"/>
  <c r="F1464" i="22"/>
  <c r="F1620" i="22"/>
  <c r="F157" i="22"/>
  <c r="F562" i="22"/>
  <c r="F690" i="22"/>
  <c r="F533" i="22"/>
  <c r="F949" i="22"/>
  <c r="F2140" i="22"/>
  <c r="F719" i="22"/>
  <c r="F480" i="22"/>
  <c r="F2094" i="22"/>
  <c r="F1518" i="22"/>
  <c r="F1151" i="22"/>
  <c r="F94" i="22"/>
  <c r="F1611" i="22"/>
  <c r="F2310" i="22"/>
  <c r="F1517" i="22"/>
  <c r="F1895" i="22"/>
  <c r="F2103" i="22"/>
  <c r="F679" i="22"/>
  <c r="F75" i="22"/>
  <c r="F1549" i="22"/>
  <c r="F970" i="22"/>
  <c r="F472" i="22"/>
  <c r="F2081" i="22"/>
  <c r="F1997" i="22"/>
  <c r="F1488" i="22"/>
  <c r="F1172" i="22"/>
  <c r="F624" i="22"/>
  <c r="F1792" i="22"/>
  <c r="F2158" i="22"/>
  <c r="F1259" i="22"/>
  <c r="F689" i="22"/>
  <c r="F2306" i="22"/>
  <c r="F695" i="22"/>
  <c r="F821" i="22"/>
  <c r="F1234" i="22"/>
  <c r="F1235" i="22"/>
  <c r="F191" i="22"/>
  <c r="F643" i="22"/>
  <c r="F1468" i="22"/>
  <c r="F748" i="22"/>
  <c r="F1695" i="22"/>
  <c r="F307" i="22"/>
  <c r="F1712" i="22"/>
  <c r="F1379" i="22"/>
  <c r="F444" i="22"/>
  <c r="F776" i="22"/>
  <c r="F2063" i="22"/>
  <c r="F2034" i="22"/>
  <c r="F1475" i="22"/>
  <c r="F1755" i="22"/>
  <c r="F1619" i="22"/>
  <c r="F854" i="22"/>
  <c r="F2061" i="22"/>
  <c r="F575" i="22"/>
  <c r="F1529" i="22"/>
  <c r="G8" i="27"/>
  <c r="O8" i="27"/>
  <c r="S8" i="27"/>
  <c r="I454" i="22"/>
  <c r="I1216" i="22"/>
  <c r="I815" i="22"/>
  <c r="I928" i="22"/>
  <c r="I603" i="22"/>
  <c r="I539" i="22"/>
  <c r="I1115" i="22"/>
  <c r="I711" i="22"/>
  <c r="I2142" i="22"/>
  <c r="I67" i="22"/>
  <c r="I361" i="22"/>
  <c r="I593" i="22"/>
  <c r="I215" i="22"/>
  <c r="I1042" i="22"/>
  <c r="I969" i="22"/>
  <c r="I843" i="22"/>
  <c r="I428" i="22"/>
  <c r="I1922" i="22"/>
  <c r="I96" i="22"/>
  <c r="I1188" i="22"/>
  <c r="I608" i="22"/>
  <c r="I1839" i="22"/>
  <c r="I437" i="22"/>
  <c r="I764" i="22"/>
  <c r="I1613" i="22"/>
  <c r="I1112" i="22"/>
  <c r="I2242" i="22"/>
  <c r="I370" i="22"/>
  <c r="I203" i="22"/>
  <c r="I142" i="22"/>
  <c r="I1407" i="22"/>
  <c r="I462" i="22"/>
  <c r="I260" i="22"/>
  <c r="I180" i="22"/>
  <c r="I77" i="22"/>
  <c r="I1336" i="22"/>
  <c r="I805" i="22"/>
  <c r="I569" i="22"/>
  <c r="I281" i="22"/>
  <c r="I48" i="22"/>
  <c r="I380" i="22"/>
  <c r="I277" i="22"/>
  <c r="I987" i="22"/>
  <c r="I857" i="22"/>
  <c r="I467" i="22"/>
  <c r="I830" i="22"/>
  <c r="I676" i="22"/>
  <c r="I415" i="22"/>
  <c r="I946" i="22"/>
  <c r="I460" i="22"/>
  <c r="I365" i="22"/>
  <c r="I232" i="22"/>
  <c r="I329" i="22"/>
  <c r="I1177" i="22"/>
  <c r="I336" i="22"/>
  <c r="I389" i="22"/>
  <c r="I531" i="22"/>
  <c r="I1261" i="22"/>
  <c r="I1482" i="22"/>
  <c r="I527" i="22"/>
  <c r="I1551" i="22"/>
  <c r="I1330" i="22"/>
  <c r="I511" i="22"/>
  <c r="I1899" i="22"/>
  <c r="I1031" i="22"/>
  <c r="I1447" i="22"/>
  <c r="I509" i="22"/>
  <c r="I72" i="22"/>
  <c r="I34" i="22"/>
  <c r="I612" i="22"/>
  <c r="I1332" i="22"/>
  <c r="I941" i="22"/>
  <c r="I344" i="22"/>
  <c r="I1075" i="22"/>
  <c r="I981" i="22"/>
  <c r="I1046" i="22"/>
  <c r="I251" i="22"/>
  <c r="I465" i="22"/>
  <c r="I264" i="22"/>
  <c r="I1710" i="22"/>
  <c r="I530" i="22"/>
  <c r="I1203" i="22"/>
  <c r="I130" i="22"/>
  <c r="I1888" i="22"/>
  <c r="I1082" i="22"/>
  <c r="I1817" i="22"/>
  <c r="I980" i="22"/>
  <c r="I342" i="22"/>
  <c r="I729" i="22"/>
  <c r="I10" i="22"/>
  <c r="I1213" i="22"/>
  <c r="I2138" i="22"/>
  <c r="I1693" i="22"/>
  <c r="I1333" i="22"/>
  <c r="I822" i="22"/>
  <c r="I610" i="22"/>
  <c r="I435" i="22"/>
  <c r="I861" i="22"/>
  <c r="I1992" i="22"/>
  <c r="I657" i="22"/>
  <c r="I645" i="22"/>
  <c r="I1711" i="22"/>
  <c r="I599" i="22"/>
  <c r="I920" i="22"/>
  <c r="I746" i="22"/>
  <c r="I1809" i="22"/>
  <c r="I514" i="22"/>
  <c r="I1168" i="22"/>
  <c r="I146" i="22"/>
  <c r="I262" i="22"/>
  <c r="I1465" i="22"/>
  <c r="I2133" i="22"/>
  <c r="I152" i="22"/>
  <c r="I1366" i="22"/>
  <c r="I1524" i="22"/>
  <c r="I1874" i="22"/>
  <c r="I252" i="22"/>
  <c r="I1576" i="22"/>
  <c r="I766" i="22"/>
  <c r="I686" i="22"/>
  <c r="I1202" i="22"/>
  <c r="I212" i="22"/>
  <c r="I13" i="22"/>
  <c r="I426" i="22"/>
  <c r="I1399" i="22"/>
  <c r="I117" i="22"/>
  <c r="I37" i="22"/>
  <c r="I1668" i="22"/>
  <c r="I566" i="22"/>
  <c r="I2256" i="22"/>
  <c r="I1682" i="22"/>
  <c r="I165" i="22"/>
  <c r="I1925" i="22"/>
  <c r="I56" i="22"/>
  <c r="I1826" i="22"/>
  <c r="I2148" i="22"/>
  <c r="I1398" i="22"/>
  <c r="I1024" i="22"/>
  <c r="I1104" i="22"/>
  <c r="I1919" i="22"/>
  <c r="I903" i="22"/>
  <c r="I955" i="22"/>
  <c r="I2205" i="22"/>
  <c r="I1323" i="22"/>
  <c r="I1737" i="22"/>
  <c r="I1135" i="22"/>
  <c r="I87" i="22"/>
  <c r="I737" i="22"/>
  <c r="I2289" i="22"/>
  <c r="I2230" i="22"/>
  <c r="I15" i="22"/>
  <c r="I1573" i="22"/>
  <c r="I2266" i="22"/>
  <c r="I844" i="22"/>
  <c r="I1883" i="22"/>
  <c r="I2085" i="22"/>
  <c r="I743" i="22"/>
  <c r="I1148" i="22"/>
  <c r="I849" i="22"/>
  <c r="I425" i="22"/>
  <c r="I1071" i="22"/>
  <c r="I581" i="22"/>
  <c r="I1615" i="22"/>
  <c r="I1414" i="22"/>
  <c r="I654" i="22"/>
  <c r="I1209" i="22"/>
  <c r="I974" i="22"/>
  <c r="I1466" i="22"/>
  <c r="I2319" i="22"/>
  <c r="I1778" i="22"/>
  <c r="I573" i="22"/>
  <c r="I2180" i="22"/>
  <c r="I1301" i="22"/>
  <c r="I137" i="22"/>
  <c r="I2294" i="22"/>
  <c r="I1100" i="22"/>
  <c r="I1360" i="22"/>
  <c r="I652" i="22"/>
  <c r="I1777" i="22"/>
  <c r="I1079" i="22"/>
  <c r="I16" i="22"/>
  <c r="I265" i="22"/>
  <c r="I2300" i="22"/>
  <c r="I458" i="22"/>
  <c r="I173" i="22"/>
  <c r="I86" i="22"/>
  <c r="I403" i="22"/>
  <c r="I1853" i="22"/>
  <c r="I1535" i="22"/>
  <c r="I255" i="22"/>
  <c r="I1521" i="22"/>
  <c r="I1047" i="22"/>
  <c r="I1099" i="22"/>
  <c r="I1058" i="22"/>
  <c r="I1092" i="22"/>
  <c r="I1339" i="22"/>
  <c r="I1147" i="22"/>
  <c r="I589" i="22"/>
  <c r="I852" i="22"/>
  <c r="I354" i="22"/>
  <c r="I421" i="22"/>
  <c r="I1331" i="22"/>
  <c r="I2283" i="22"/>
  <c r="I270" i="22"/>
  <c r="I1504" i="22"/>
  <c r="I2286" i="22"/>
  <c r="I1033" i="22"/>
  <c r="I310" i="22"/>
  <c r="I2109" i="22"/>
  <c r="I390" i="22"/>
  <c r="I1752" i="22"/>
  <c r="I2131" i="22"/>
  <c r="I856" i="22"/>
  <c r="I1206" i="22"/>
  <c r="I1410" i="22"/>
  <c r="I2124" i="22"/>
  <c r="I490" i="22"/>
  <c r="I2055" i="22"/>
  <c r="I1726" i="22"/>
  <c r="I886" i="22"/>
  <c r="I1930" i="22"/>
  <c r="I1900" i="22"/>
  <c r="I1173" i="22"/>
  <c r="I271" i="22"/>
  <c r="I672" i="22"/>
  <c r="I1378" i="22"/>
  <c r="I1094" i="22"/>
  <c r="I181" i="22"/>
  <c r="I423" i="22"/>
  <c r="I360" i="22"/>
  <c r="I818" i="22"/>
  <c r="I1041" i="22"/>
  <c r="I1431" i="22"/>
  <c r="I1674" i="22"/>
  <c r="I1067" i="22"/>
  <c r="I484" i="22"/>
  <c r="I1774" i="22"/>
  <c r="I1699" i="22"/>
  <c r="I1698" i="22"/>
  <c r="I154" i="22"/>
  <c r="I1281" i="22"/>
  <c r="I2023" i="22"/>
  <c r="I2217" i="22"/>
  <c r="I1362" i="22"/>
  <c r="I650" i="22"/>
  <c r="I702" i="22"/>
  <c r="I1532" i="22"/>
  <c r="I796" i="22"/>
  <c r="I1199" i="22"/>
  <c r="I404" i="22"/>
  <c r="I301" i="22"/>
  <c r="I1380" i="22"/>
  <c r="I1955" i="22"/>
  <c r="I1980" i="22"/>
  <c r="I1493" i="22"/>
  <c r="I431" i="22"/>
  <c r="I777" i="22"/>
  <c r="I688" i="22"/>
  <c r="I931" i="22"/>
  <c r="I1455" i="22"/>
  <c r="I2160" i="22"/>
  <c r="I929" i="22"/>
  <c r="I1594" i="22"/>
  <c r="I1514" i="22"/>
  <c r="I1463" i="22"/>
  <c r="I601" i="22"/>
  <c r="I518" i="22"/>
  <c r="I1039" i="22"/>
  <c r="I804" i="22"/>
  <c r="I1705" i="22"/>
  <c r="I2165" i="22"/>
  <c r="I1081" i="22"/>
  <c r="I733" i="22"/>
  <c r="I2252" i="22"/>
  <c r="I1421" i="22"/>
  <c r="I638" i="22"/>
  <c r="I138" i="22"/>
  <c r="I1439" i="22"/>
  <c r="I739" i="22"/>
  <c r="I845" i="22"/>
  <c r="I343" i="22"/>
  <c r="I1507" i="22"/>
  <c r="I1218" i="22"/>
  <c r="I2320" i="22"/>
  <c r="I906" i="22"/>
  <c r="I1001" i="22"/>
  <c r="I1798" i="22"/>
  <c r="I858" i="22"/>
  <c r="I1458" i="22"/>
  <c r="I1346" i="22"/>
  <c r="I2145" i="22"/>
  <c r="I1164" i="22"/>
  <c r="I1069" i="22"/>
  <c r="I1467" i="22"/>
  <c r="I158" i="22"/>
  <c r="I2296" i="22"/>
  <c r="I1363" i="22"/>
  <c r="I640" i="22"/>
  <c r="I2278" i="22"/>
  <c r="I1663" i="22"/>
  <c r="I523" i="22"/>
  <c r="I381" i="22"/>
  <c r="I543" i="22"/>
  <c r="I1013" i="22"/>
  <c r="I331" i="22"/>
  <c r="I820" i="22"/>
  <c r="I1818" i="22"/>
  <c r="I1799" i="22"/>
  <c r="I1436" i="22"/>
  <c r="I1898" i="22"/>
  <c r="I951" i="22"/>
  <c r="I555" i="22"/>
  <c r="I1657" i="22"/>
  <c r="I2249" i="22"/>
  <c r="I135" i="22"/>
  <c r="I1742" i="22"/>
  <c r="I853" i="22"/>
  <c r="I2174" i="22"/>
  <c r="I285" i="22"/>
  <c r="I1754" i="22"/>
  <c r="I1021" i="22"/>
  <c r="I1163" i="22"/>
  <c r="I151" i="22"/>
  <c r="I2110" i="22"/>
  <c r="I349" i="22"/>
  <c r="I1179" i="22"/>
  <c r="I1091" i="22"/>
  <c r="I1469" i="22"/>
  <c r="I1150" i="22"/>
  <c r="I2028" i="22"/>
  <c r="I1002" i="22"/>
  <c r="I1077" i="22"/>
  <c r="I1862" i="22"/>
  <c r="I1952" i="22"/>
  <c r="I788" i="22"/>
  <c r="I921" i="22"/>
  <c r="I2229" i="22"/>
  <c r="I175" i="22"/>
  <c r="I870" i="22"/>
  <c r="I2301" i="22"/>
  <c r="I1289" i="22"/>
  <c r="I1480" i="22"/>
  <c r="I958" i="22"/>
  <c r="I1732" i="22"/>
  <c r="I483" i="22"/>
  <c r="I1970" i="22"/>
  <c r="I1917" i="22"/>
  <c r="I1298" i="22"/>
  <c r="I1050" i="22"/>
  <c r="I1604" i="22"/>
  <c r="I1276" i="22"/>
  <c r="I443" i="22"/>
  <c r="I862" i="22"/>
  <c r="I1137" i="22"/>
  <c r="I2239" i="22"/>
  <c r="I740" i="22"/>
  <c r="I795" i="22"/>
  <c r="I1989" i="22"/>
  <c r="I194" i="22"/>
  <c r="I660" i="22"/>
  <c r="I2305" i="22"/>
  <c r="I922" i="22"/>
  <c r="I49" i="22"/>
  <c r="I2200" i="22"/>
  <c r="I82" i="22"/>
  <c r="I2254" i="22"/>
  <c r="I1575" i="22"/>
  <c r="I1555" i="22"/>
  <c r="I1759" i="22"/>
  <c r="I913" i="22"/>
  <c r="I472" i="22"/>
  <c r="I2179" i="22"/>
  <c r="I1084" i="22"/>
  <c r="I1784" i="22"/>
  <c r="I2127" i="22"/>
  <c r="I99" i="22"/>
  <c r="I1335" i="22"/>
  <c r="I1153" i="22"/>
  <c r="I1225" i="22"/>
  <c r="I1221" i="22"/>
  <c r="I2234" i="22"/>
  <c r="I553" i="22"/>
  <c r="I1509" i="22"/>
  <c r="I1519" i="22"/>
  <c r="I1022" i="22"/>
  <c r="I792" i="22"/>
  <c r="I1102" i="22"/>
  <c r="I2152" i="22"/>
  <c r="I32" i="22"/>
  <c r="I1472" i="22"/>
  <c r="I984" i="22"/>
  <c r="I217" i="22"/>
  <c r="I728" i="22"/>
  <c r="I1816" i="22"/>
  <c r="I512" i="22"/>
  <c r="I1214" i="22"/>
  <c r="I1437" i="22"/>
  <c r="I1388" i="22"/>
  <c r="I368" i="22"/>
  <c r="I2185" i="22"/>
  <c r="I1766" i="22"/>
  <c r="I133" i="22"/>
  <c r="I899" i="22"/>
  <c r="I2101" i="22"/>
  <c r="I2044" i="22"/>
  <c r="I2030" i="22"/>
  <c r="I1889" i="22"/>
  <c r="I678" i="22"/>
  <c r="I832" i="22"/>
  <c r="I2315" i="22"/>
  <c r="I2032" i="22"/>
  <c r="I1404" i="22"/>
  <c r="I1631" i="22"/>
  <c r="I1802" i="22"/>
  <c r="I905" i="22"/>
  <c r="I2271" i="22"/>
  <c r="I2052" i="22"/>
  <c r="I1731" i="22"/>
  <c r="I837" i="22"/>
  <c r="I2163" i="22"/>
  <c r="I1110" i="22"/>
  <c r="I1462" i="22"/>
  <c r="I717" i="22"/>
  <c r="I1984" i="22"/>
  <c r="I69" i="22"/>
  <c r="I63" i="22"/>
  <c r="I1533" i="22"/>
  <c r="I129" i="22"/>
  <c r="I1959" i="22"/>
  <c r="I1351" i="22"/>
  <c r="I1965" i="22"/>
  <c r="I302" i="22"/>
  <c r="I292" i="22"/>
  <c r="I1478" i="22"/>
  <c r="I1007" i="22"/>
  <c r="I1790" i="22"/>
  <c r="I1101" i="22"/>
  <c r="I1108" i="22"/>
  <c r="I451" i="22"/>
  <c r="I2003" i="22"/>
  <c r="I261" i="22"/>
  <c r="I655" i="22"/>
  <c r="I1834" i="22"/>
  <c r="I2040" i="22"/>
  <c r="I2020" i="22"/>
  <c r="I1994" i="22"/>
  <c r="I1184" i="22"/>
  <c r="I1386" i="22"/>
  <c r="I1374" i="22"/>
  <c r="I1413" i="22"/>
  <c r="I189" i="22"/>
  <c r="I1003" i="22"/>
  <c r="I2014" i="22"/>
  <c r="I873" i="22"/>
  <c r="I685" i="22"/>
  <c r="I534" i="22"/>
  <c r="I347" i="22"/>
  <c r="I201" i="22"/>
  <c r="I975" i="22"/>
  <c r="I1806" i="22"/>
  <c r="I1782" i="22"/>
  <c r="I497" i="22"/>
  <c r="I584" i="22"/>
  <c r="I637" i="22"/>
  <c r="I1850" i="22"/>
  <c r="I1654" i="22"/>
  <c r="I1432" i="22"/>
  <c r="I2197" i="22"/>
  <c r="I1706" i="22"/>
  <c r="I213" i="22"/>
  <c r="I1449" i="22"/>
  <c r="I2086" i="22"/>
  <c r="I1863" i="22"/>
  <c r="I656" i="22"/>
  <c r="I240" i="22"/>
  <c r="I36" i="22"/>
  <c r="I2089" i="22"/>
  <c r="I2246" i="22"/>
  <c r="I2167" i="22"/>
  <c r="I434" i="22"/>
  <c r="I2042" i="22"/>
  <c r="I724" i="22"/>
  <c r="I1105" i="22"/>
  <c r="I1584" i="22"/>
  <c r="I890" i="22"/>
  <c r="I1450" i="22"/>
  <c r="I709" i="22"/>
  <c r="I1344" i="22"/>
  <c r="I2045" i="22"/>
  <c r="I1172" i="22"/>
  <c r="I141" i="22"/>
  <c r="I942" i="22"/>
  <c r="I1765" i="22"/>
  <c r="I1417" i="22"/>
  <c r="I998" i="22"/>
  <c r="I959" i="22"/>
  <c r="I700" i="22"/>
  <c r="I1145" i="22"/>
  <c r="I1008" i="22"/>
  <c r="I1673" i="22"/>
  <c r="I625" i="22"/>
  <c r="I26" i="22"/>
  <c r="I1831" i="22"/>
  <c r="I2151" i="22"/>
  <c r="I526" i="22"/>
  <c r="I503" i="22"/>
  <c r="I369" i="22"/>
  <c r="I1294" i="22"/>
  <c r="I105" i="22"/>
  <c r="I835" i="22"/>
  <c r="I1309" i="22"/>
  <c r="I1749" i="22"/>
  <c r="I325" i="22"/>
  <c r="I108" i="22"/>
  <c r="I1717" i="22"/>
  <c r="I1293" i="22"/>
  <c r="I1027" i="22"/>
  <c r="I707" i="22"/>
  <c r="I2026" i="22"/>
  <c r="I653" i="22"/>
  <c r="I79" i="22"/>
  <c r="I2017" i="22"/>
  <c r="I722" i="22"/>
  <c r="I1279" i="22"/>
  <c r="I202" i="22"/>
  <c r="I1756" i="22"/>
  <c r="I1844" i="22"/>
  <c r="I753" i="22"/>
  <c r="I221" i="22"/>
  <c r="I453" i="22"/>
  <c r="I248" i="22"/>
  <c r="I1055" i="22"/>
  <c r="I2012" i="22"/>
  <c r="I1903" i="22"/>
  <c r="I1691" i="22"/>
  <c r="I1427" i="22"/>
  <c r="I1781" i="22"/>
  <c r="I1288" i="22"/>
  <c r="I1890" i="22"/>
  <c r="I1387" i="22"/>
  <c r="I2059" i="22"/>
  <c r="I2006" i="22"/>
  <c r="I1805" i="22"/>
  <c r="I1312" i="22"/>
  <c r="I475" i="22"/>
  <c r="I1837" i="22"/>
  <c r="I1847" i="22"/>
  <c r="I1536" i="22"/>
  <c r="I479" i="22"/>
  <c r="I1490" i="22"/>
  <c r="I2209" i="22"/>
  <c r="I602" i="22"/>
  <c r="I1340" i="22"/>
  <c r="I1632" i="22"/>
  <c r="I412" i="22"/>
  <c r="I2293" i="22"/>
  <c r="I2290" i="22"/>
  <c r="I1078" i="22"/>
  <c r="I1887" i="22"/>
  <c r="I397" i="22"/>
  <c r="I1547" i="22"/>
  <c r="I55" i="22"/>
  <c r="I144" i="22"/>
  <c r="I177" i="22"/>
  <c r="I1397" i="22"/>
  <c r="I782" i="22"/>
  <c r="I78" i="22"/>
  <c r="I1170" i="22"/>
  <c r="I1408" i="22"/>
  <c r="I1215" i="22"/>
  <c r="I1297" i="22"/>
  <c r="I280" i="22"/>
  <c r="I2157" i="22"/>
  <c r="I1010" i="22"/>
  <c r="I291" i="22"/>
  <c r="I1300" i="22"/>
  <c r="I1561" i="22"/>
  <c r="I1491" i="22"/>
  <c r="I995" i="22"/>
  <c r="I1603" i="22"/>
  <c r="I1275" i="22"/>
  <c r="I1791" i="22"/>
  <c r="I283" i="22"/>
  <c r="I1815" i="22"/>
  <c r="I594" i="22"/>
  <c r="I2153" i="22"/>
  <c r="I1796" i="22"/>
  <c r="I1585" i="22"/>
  <c r="I2129" i="22"/>
  <c r="I978" i="22"/>
  <c r="I823" i="22"/>
  <c r="I339" i="22"/>
  <c r="I684" i="22"/>
  <c r="I487" i="22"/>
  <c r="I1935" i="22"/>
  <c r="I529" i="22"/>
  <c r="I1543" i="22"/>
  <c r="I506" i="22"/>
  <c r="I1451" i="22"/>
  <c r="I2228" i="22"/>
  <c r="I1540" i="22"/>
  <c r="I747" i="22"/>
  <c r="I522" i="22"/>
  <c r="I704" i="22"/>
  <c r="I814" i="22"/>
  <c r="I1321" i="22"/>
  <c r="I1131" i="22"/>
  <c r="I1626" i="22"/>
  <c r="I1769" i="22"/>
  <c r="I1327" i="22"/>
  <c r="I268" i="22"/>
  <c r="I2092" i="22"/>
  <c r="I1487" i="22"/>
  <c r="I513" i="22"/>
  <c r="I627" i="22"/>
  <c r="I939" i="22"/>
  <c r="I1964" i="22"/>
  <c r="I83" i="22"/>
  <c r="I1510" i="22"/>
  <c r="I76" i="22"/>
  <c r="I1158" i="22"/>
  <c r="I964" i="22"/>
  <c r="I863" i="22"/>
  <c r="I359" i="22"/>
  <c r="I2287" i="22"/>
  <c r="I249" i="22"/>
  <c r="I356" i="22"/>
  <c r="I1789" i="22"/>
  <c r="I808" i="22"/>
  <c r="I630" i="22"/>
  <c r="I1299" i="22"/>
  <c r="I1260" i="22"/>
  <c r="I143" i="22"/>
  <c r="I1891" i="22"/>
  <c r="I498" i="22"/>
  <c r="I595" i="22"/>
  <c r="I57" i="22"/>
  <c r="I663" i="22"/>
  <c r="I1418" i="22"/>
  <c r="I1012" i="22"/>
  <c r="I671" i="22"/>
  <c r="I253" i="22"/>
  <c r="I2245" i="22"/>
  <c r="I447" i="22"/>
  <c r="I1116" i="22"/>
  <c r="I636" i="22"/>
  <c r="I944" i="22"/>
  <c r="I330" i="22"/>
  <c r="I752" i="22"/>
  <c r="I714" i="22"/>
  <c r="I2204" i="22"/>
  <c r="I563" i="22"/>
  <c r="I1263" i="22"/>
  <c r="I923" i="22"/>
  <c r="I373" i="22"/>
  <c r="I1692" i="22"/>
  <c r="I21" i="22"/>
  <c r="I2143" i="22"/>
  <c r="I1278" i="22"/>
  <c r="I787" i="22"/>
  <c r="I1063" i="22"/>
  <c r="I1049" i="22"/>
  <c r="I948" i="22"/>
  <c r="I2019" i="22"/>
  <c r="I1680" i="22"/>
  <c r="I641" i="22"/>
  <c r="I1430" i="22"/>
  <c r="I2223" i="22"/>
  <c r="I334" i="22"/>
  <c r="I2187" i="22"/>
  <c r="I1867" i="22"/>
  <c r="I1827" i="22"/>
  <c r="I715" i="22"/>
  <c r="I2106" i="22"/>
  <c r="I2038" i="22"/>
  <c r="I2011" i="22"/>
  <c r="I1825" i="22"/>
  <c r="I1814" i="22"/>
  <c r="I976" i="22"/>
  <c r="I801" i="22"/>
  <c r="I1226" i="22"/>
  <c r="I1945" i="22"/>
  <c r="I1020" i="22"/>
  <c r="I378" i="22"/>
  <c r="I1262" i="22"/>
  <c r="I1878" i="22"/>
  <c r="I2084" i="22"/>
  <c r="I623" i="22"/>
  <c r="I220" i="22"/>
  <c r="I607" i="22"/>
  <c r="I68" i="22"/>
  <c r="I1160" i="22"/>
  <c r="I448" i="22"/>
  <c r="I27" i="22"/>
  <c r="I1233" i="22"/>
  <c r="I1149" i="22"/>
  <c r="I892" i="22"/>
  <c r="I649" i="22"/>
  <c r="I1187" i="22"/>
  <c r="I438" i="22"/>
  <c r="I866" i="22"/>
  <c r="I1829" i="22"/>
  <c r="I1157" i="22"/>
  <c r="I763" i="22"/>
  <c r="I2189" i="22"/>
  <c r="I402" i="22"/>
  <c r="I1821" i="22"/>
  <c r="I182" i="22"/>
  <c r="I1501" i="22"/>
  <c r="I1624" i="22"/>
  <c r="I392" i="22"/>
  <c r="I123" i="22"/>
  <c r="I1054" i="22"/>
  <c r="I1685" i="22"/>
  <c r="I2199" i="22"/>
  <c r="I537" i="22"/>
  <c r="I540" i="22"/>
  <c r="I1915" i="22"/>
  <c r="I147" i="22"/>
  <c r="I2173" i="22"/>
  <c r="I2080" i="22"/>
  <c r="I1679" i="22"/>
  <c r="I62" i="22"/>
  <c r="I1498" i="22"/>
  <c r="I303" i="22"/>
  <c r="I2166" i="22"/>
  <c r="I242" i="22"/>
  <c r="I1811" i="22"/>
  <c r="I703" i="22"/>
  <c r="I1852" i="22"/>
  <c r="I1130" i="22"/>
  <c r="I1876" i="22"/>
  <c r="I1251" i="22"/>
  <c r="I2262" i="22"/>
  <c r="I207" i="22"/>
  <c r="I736" i="22"/>
  <c r="I2117" i="22"/>
  <c r="I1549" i="22"/>
  <c r="I406" i="22"/>
  <c r="I247" i="22"/>
  <c r="I149" i="22"/>
  <c r="I449" i="22"/>
  <c r="I179" i="22"/>
  <c r="I973" i="22"/>
  <c r="I869" i="22"/>
  <c r="I1401" i="22"/>
  <c r="I2049" i="22"/>
  <c r="I305" i="22"/>
  <c r="I615" i="22"/>
  <c r="I1936" i="22"/>
  <c r="I176" i="22"/>
  <c r="I1190" i="22"/>
  <c r="I1117" i="22"/>
  <c r="I629" i="22"/>
  <c r="I101" i="22"/>
  <c r="I223" i="22"/>
  <c r="I1773" i="22"/>
  <c r="I2098" i="22"/>
  <c r="I710" i="22"/>
  <c r="I2178" i="22"/>
  <c r="I806" i="22"/>
  <c r="I200" i="22"/>
  <c r="I908" i="22"/>
  <c r="I282" i="22"/>
  <c r="I568" i="22"/>
  <c r="I2068" i="22"/>
  <c r="I846" i="22"/>
  <c r="I2132" i="22"/>
  <c r="I1794" i="22"/>
  <c r="I1608" i="22"/>
  <c r="I1916" i="22"/>
  <c r="I1729" i="22"/>
  <c r="I1393" i="22"/>
  <c r="I1840" i="22"/>
  <c r="I2270" i="22"/>
  <c r="I639" i="22"/>
  <c r="I441" i="22"/>
  <c r="I749" i="22"/>
  <c r="I1944" i="22"/>
  <c r="I1607" i="22"/>
  <c r="I317" i="22"/>
  <c r="I991" i="22"/>
  <c r="I841" i="22"/>
  <c r="I351" i="22"/>
  <c r="I1161" i="22"/>
  <c r="I1483" i="22"/>
  <c r="I1940" i="22"/>
  <c r="I2077" i="22"/>
  <c r="I1739" i="22"/>
  <c r="I680" i="22"/>
  <c r="I1627" i="22"/>
  <c r="I1438" i="22"/>
  <c r="I1307" i="22"/>
  <c r="I1996" i="22"/>
  <c r="I1515" i="22"/>
  <c r="I2164" i="22"/>
  <c r="I225" i="22"/>
  <c r="I1136" i="22"/>
  <c r="I1937" i="22"/>
  <c r="I1264" i="22"/>
  <c r="I1669" i="22"/>
  <c r="I1537" i="22"/>
  <c r="I2150" i="22"/>
  <c r="I8" i="22"/>
  <c r="I1718" i="22"/>
  <c r="I1893" i="22"/>
  <c r="I572" i="22"/>
  <c r="I2176" i="22"/>
  <c r="I1250" i="22"/>
  <c r="I1929" i="22"/>
  <c r="I1169" i="22"/>
  <c r="I2159" i="22"/>
  <c r="I1760" i="22"/>
  <c r="I519" i="22"/>
  <c r="I408" i="22"/>
  <c r="I1768" i="22"/>
  <c r="I2102" i="22"/>
  <c r="I1191" i="22"/>
  <c r="I2126" i="22"/>
  <c r="I1580" i="22"/>
  <c r="I1271" i="22"/>
  <c r="I1733" i="22"/>
  <c r="I121" i="22"/>
  <c r="I1456" i="22"/>
  <c r="I1087" i="22"/>
  <c r="I2104" i="22"/>
  <c r="I1949" i="22"/>
  <c r="I2194" i="22"/>
  <c r="I1696" i="22"/>
  <c r="I802" i="22"/>
  <c r="I780" i="22"/>
  <c r="I992" i="22"/>
  <c r="I1381" i="22"/>
  <c r="I1212" i="22"/>
  <c r="I1256" i="22"/>
  <c r="I880" i="22"/>
  <c r="I433" i="22"/>
  <c r="I1123" i="22"/>
  <c r="I960" i="22"/>
  <c r="I1324" i="22"/>
  <c r="I234" i="22"/>
  <c r="I904" i="22"/>
  <c r="I2190" i="22"/>
  <c r="I2240" i="22"/>
  <c r="I515" i="22"/>
  <c r="I550" i="22"/>
  <c r="I1666" i="22"/>
  <c r="I1061" i="22"/>
  <c r="I647" i="22"/>
  <c r="I216" i="22"/>
  <c r="I1938" i="22"/>
  <c r="I119" i="22"/>
  <c r="I578" i="22"/>
  <c r="I1828" i="22"/>
  <c r="I1306" i="22"/>
  <c r="I1786" i="22"/>
  <c r="I1435" i="22"/>
  <c r="I912" i="22"/>
  <c r="I1931" i="22"/>
  <c r="I1018" i="22"/>
  <c r="I1527" i="22"/>
  <c r="I698" i="22"/>
  <c r="I327" i="22"/>
  <c r="I463" i="22"/>
  <c r="I60" i="22"/>
  <c r="I1833" i="22"/>
  <c r="I2188" i="22"/>
  <c r="I2297" i="22"/>
  <c r="I58" i="22"/>
  <c r="I916" i="22"/>
  <c r="I485" i="22"/>
  <c r="I127" i="22"/>
  <c r="I1204" i="22"/>
  <c r="I1961" i="22"/>
  <c r="I52" i="22"/>
  <c r="I1785" i="22"/>
  <c r="I1246" i="22"/>
  <c r="I1154" i="22"/>
  <c r="I762" i="22"/>
  <c r="I164" i="22"/>
  <c r="I1318" i="22"/>
  <c r="I2072" i="22"/>
  <c r="I1205" i="22"/>
  <c r="I2100" i="22"/>
  <c r="I168" i="22"/>
  <c r="I1492" i="22"/>
  <c r="I1595" i="22"/>
  <c r="I879" i="22"/>
  <c r="I2007" i="22"/>
  <c r="I1098" i="22"/>
  <c r="I1395" i="22"/>
  <c r="I1347" i="22"/>
  <c r="I1141" i="22"/>
  <c r="I1111" i="22"/>
  <c r="I1658" i="22"/>
  <c r="I468" i="22"/>
  <c r="I1140" i="22"/>
  <c r="I238" i="22"/>
  <c r="I1601" i="22"/>
  <c r="I1499" i="22"/>
  <c r="I237" i="22"/>
  <c r="I1502" i="22"/>
  <c r="I864" i="22"/>
  <c r="I697" i="22"/>
  <c r="I1056" i="22"/>
  <c r="I757" i="22"/>
  <c r="I102" i="22"/>
  <c r="I2041" i="22"/>
  <c r="I2172" i="22"/>
  <c r="I1045" i="22"/>
  <c r="I872" i="22"/>
  <c r="I520" i="22"/>
  <c r="I1589" i="22"/>
  <c r="I1223" i="22"/>
  <c r="I1762" i="22"/>
  <c r="I1353" i="22"/>
  <c r="I1610" i="22"/>
  <c r="I609" i="22"/>
  <c r="I1328" i="22"/>
  <c r="I275" i="22"/>
  <c r="I410" i="22"/>
  <c r="I386" i="22"/>
  <c r="I2075" i="22"/>
  <c r="I1982" i="22"/>
  <c r="I510" i="22"/>
  <c r="I363" i="22"/>
  <c r="I1934" i="22"/>
  <c r="I2009" i="22"/>
  <c r="I1086" i="22"/>
  <c r="I414" i="22"/>
  <c r="I1897" i="22"/>
  <c r="I1577" i="22"/>
  <c r="I1109" i="22"/>
  <c r="I1563" i="22"/>
  <c r="I219" i="22"/>
  <c r="I385" i="22"/>
  <c r="I701" i="22"/>
  <c r="I1243" i="22"/>
  <c r="I2298" i="22"/>
  <c r="I1126" i="22"/>
  <c r="I2170" i="22"/>
  <c r="I1858" i="22"/>
  <c r="I1588" i="22"/>
  <c r="I889" i="22"/>
  <c r="I705" i="22"/>
  <c r="I269" i="22"/>
  <c r="I811" i="22"/>
  <c r="I1713" i="22"/>
  <c r="I2156" i="22"/>
  <c r="I293" i="22"/>
  <c r="I1290" i="22"/>
  <c r="I1795" i="22"/>
  <c r="I1512" i="22"/>
  <c r="I209" i="22"/>
  <c r="I1036" i="22"/>
  <c r="I442" i="22"/>
  <c r="I376" i="22"/>
  <c r="I810" i="22"/>
  <c r="I1921" i="22"/>
  <c r="I73" i="22"/>
  <c r="I2146" i="22"/>
  <c r="I1511" i="22"/>
  <c r="I1646" i="22"/>
  <c r="I933" i="22"/>
  <c r="I496" i="22"/>
  <c r="I551" i="22"/>
  <c r="I1048" i="22"/>
  <c r="I112" i="22"/>
  <c r="I867" i="22"/>
  <c r="I918" i="22"/>
  <c r="I2112" i="22"/>
  <c r="I393" i="22"/>
  <c r="I2227" i="22"/>
  <c r="I1873" i="22"/>
  <c r="I1688" i="22"/>
  <c r="I816" i="22"/>
  <c r="I1368" i="22"/>
  <c r="I367" i="22"/>
  <c r="I1813" i="22"/>
  <c r="I1000" i="22"/>
  <c r="I850" i="22"/>
  <c r="I1442" i="22"/>
  <c r="I950" i="22"/>
  <c r="I395" i="22"/>
  <c r="I1194" i="22"/>
  <c r="I1976" i="22"/>
  <c r="I956" i="22"/>
  <c r="I489" i="22"/>
  <c r="I1370" i="22"/>
  <c r="I192" i="22"/>
  <c r="I161" i="22"/>
  <c r="I909" i="22"/>
  <c r="I1995" i="22"/>
  <c r="I156" i="22"/>
  <c r="I1356" i="22"/>
  <c r="I2308" i="22"/>
  <c r="I773" i="22"/>
  <c r="I1741" i="22"/>
  <c r="I2048" i="22"/>
  <c r="I2139" i="22"/>
  <c r="I1403" i="22"/>
  <c r="I1974" i="22"/>
  <c r="I1127" i="22"/>
  <c r="I1244" i="22"/>
  <c r="I1531" i="22"/>
  <c r="I2251" i="22"/>
  <c r="I1477" i="22"/>
  <c r="I1675" i="22"/>
  <c r="I371" i="22"/>
  <c r="I375" i="22"/>
  <c r="I1495" i="22"/>
  <c r="I263" i="22"/>
  <c r="I769" i="22"/>
  <c r="I429" i="22"/>
  <c r="I1846" i="22"/>
  <c r="I616" i="22"/>
  <c r="I1832" i="22"/>
  <c r="I606" i="22"/>
  <c r="I187" i="22"/>
  <c r="I250" i="22"/>
  <c r="I1810" i="22"/>
  <c r="I755" i="22"/>
  <c r="I932" i="22"/>
  <c r="I2144" i="22"/>
  <c r="I565" i="22"/>
  <c r="I1391" i="22"/>
  <c r="I1496" i="22"/>
  <c r="I674" i="22"/>
  <c r="I2184" i="22"/>
  <c r="I1065" i="22"/>
  <c r="I357" i="22"/>
  <c r="I1064" i="22"/>
  <c r="I789" i="22"/>
  <c r="I1975" i="22"/>
  <c r="I1224" i="22"/>
  <c r="I1304" i="22"/>
  <c r="I495" i="22"/>
  <c r="I345" i="22"/>
  <c r="I1097" i="22"/>
  <c r="I17" i="22"/>
  <c r="I306" i="22"/>
  <c r="I1471" i="22"/>
  <c r="I1076" i="22"/>
  <c r="I1520" i="22"/>
  <c r="I1697" i="22"/>
  <c r="I2177" i="22"/>
  <c r="I1059" i="22"/>
  <c r="I2212" i="22"/>
  <c r="I536" i="22"/>
  <c r="I1026" i="22"/>
  <c r="I2260" i="22"/>
  <c r="I726" i="22"/>
  <c r="I2317" i="22"/>
  <c r="I1709" i="22"/>
  <c r="I574" i="22"/>
  <c r="I1011" i="22"/>
  <c r="I1348" i="22"/>
  <c r="I896" i="22"/>
  <c r="I2208" i="22"/>
  <c r="I1014" i="22"/>
  <c r="I1343" i="22"/>
  <c r="I107" i="22"/>
  <c r="I2235" i="22"/>
  <c r="I1122" i="22"/>
  <c r="I1326" i="22"/>
  <c r="I417" i="22"/>
  <c r="I383" i="22"/>
  <c r="I546" i="22"/>
  <c r="I2122" i="22"/>
  <c r="I2213" i="22"/>
  <c r="I1557" i="22"/>
  <c r="I778" i="22"/>
  <c r="I681" i="22"/>
  <c r="I1914" i="22"/>
  <c r="I871" i="22"/>
  <c r="I1807" i="22"/>
  <c r="I2058" i="22"/>
  <c r="I957" i="22"/>
  <c r="I897" i="22"/>
  <c r="I167" i="22"/>
  <c r="I508" i="22"/>
  <c r="I1565" i="22"/>
  <c r="I2013" i="22"/>
  <c r="I2027" i="22"/>
  <c r="I1171" i="22"/>
  <c r="I488" i="22"/>
  <c r="I910" i="22"/>
  <c r="I1568" i="22"/>
  <c r="I1783" i="22"/>
  <c r="I716" i="22"/>
  <c r="I1954" i="22"/>
  <c r="I632" i="22"/>
  <c r="I1303" i="22"/>
  <c r="I2214" i="22"/>
  <c r="I1824" i="22"/>
  <c r="I233" i="22"/>
  <c r="I582" i="22"/>
  <c r="I1569" i="22"/>
  <c r="I469" i="22"/>
  <c r="I2161" i="22"/>
  <c r="I457" i="22"/>
  <c r="I2303" i="22"/>
  <c r="I89" i="22"/>
  <c r="I446" i="22"/>
  <c r="I1029" i="22"/>
  <c r="I1440" i="22"/>
  <c r="I2008" i="22"/>
  <c r="I481" i="22"/>
  <c r="I256" i="22"/>
  <c r="I744" i="22"/>
  <c r="I961" i="22"/>
  <c r="I1724" i="22"/>
  <c r="I1005" i="22"/>
  <c r="I576" i="22"/>
  <c r="I2074" i="22"/>
  <c r="I126" i="22"/>
  <c r="I2316" i="22"/>
  <c r="I197" i="22"/>
  <c r="I750" i="22"/>
  <c r="I683" i="22"/>
  <c r="I996" i="22"/>
  <c r="I819" i="22"/>
  <c r="I1923" i="22"/>
  <c r="I1143" i="22"/>
  <c r="I2237" i="22"/>
  <c r="I155" i="22"/>
  <c r="I1851" i="22"/>
  <c r="I1494" i="22"/>
  <c r="I1758" i="22"/>
  <c r="I118" i="22"/>
  <c r="I114" i="22"/>
  <c r="I1985" i="22"/>
  <c r="I2192" i="22"/>
  <c r="I298" i="22"/>
  <c r="I2183" i="22"/>
  <c r="I1967" i="22"/>
  <c r="I798" i="22"/>
  <c r="I84" i="22"/>
  <c r="I783" i="22"/>
  <c r="I482" i="22"/>
  <c r="I2309" i="22"/>
  <c r="I1822" i="22"/>
  <c r="I278" i="22"/>
  <c r="I1642" i="22"/>
  <c r="I1950" i="22"/>
  <c r="I1325" i="22"/>
  <c r="I1958" i="22"/>
  <c r="I834" i="22"/>
  <c r="I1066" i="22"/>
  <c r="I2226" i="22"/>
  <c r="I2096" i="22"/>
  <c r="I1238" i="22"/>
  <c r="I1908" i="22"/>
  <c r="I198" i="22"/>
  <c r="I1319" i="22"/>
  <c r="I2292" i="22"/>
  <c r="I311" i="22"/>
  <c r="I990" i="22"/>
  <c r="I289" i="22"/>
  <c r="I962" i="22"/>
  <c r="I42" i="22"/>
  <c r="I1252" i="22"/>
  <c r="I712" i="22"/>
  <c r="I1681" i="22"/>
  <c r="I61" i="22"/>
  <c r="I1144" i="22"/>
  <c r="I1371" i="22"/>
  <c r="I19" i="22"/>
  <c r="I1389" i="22"/>
  <c r="I162" i="22"/>
  <c r="I1716" i="22"/>
  <c r="I1545" i="22"/>
  <c r="I604" i="22"/>
  <c r="I53" i="22"/>
  <c r="I1671" i="22"/>
  <c r="I542" i="22"/>
  <c r="I1133" i="22"/>
  <c r="I1433" i="22"/>
  <c r="I2128" i="22"/>
  <c r="I1707" i="22"/>
  <c r="I1894" i="22"/>
  <c r="I1999" i="22"/>
  <c r="I919" i="22"/>
  <c r="I548" i="22"/>
  <c r="I115" i="22"/>
  <c r="I1138" i="22"/>
  <c r="I1763" i="22"/>
  <c r="I1052" i="22"/>
  <c r="I1649" i="22"/>
  <c r="I394" i="22"/>
  <c r="I1638" i="22"/>
  <c r="I1107" i="22"/>
  <c r="I1106" i="22"/>
  <c r="I1411" i="22"/>
  <c r="I1701" i="22"/>
  <c r="I1376" i="22"/>
  <c r="I1220" i="22"/>
  <c r="I945" i="22"/>
  <c r="I1757" i="22"/>
  <c r="I1051" i="22"/>
  <c r="I1121" i="22"/>
  <c r="I1722" i="22"/>
  <c r="I1592" i="22"/>
  <c r="I134" i="22"/>
  <c r="I1390" i="22"/>
  <c r="I682" i="22"/>
  <c r="I1180" i="22"/>
  <c r="I1423" i="22"/>
  <c r="I646" i="22"/>
  <c r="I1195" i="22"/>
  <c r="I2035" i="22"/>
  <c r="I1845" i="22"/>
  <c r="I738" i="22"/>
  <c r="I1198" i="22"/>
  <c r="I1690" i="22"/>
  <c r="I1201" i="22"/>
  <c r="I38" i="22"/>
  <c r="I611" i="22"/>
  <c r="I452" i="22"/>
  <c r="I1560" i="22"/>
  <c r="I1040" i="22"/>
  <c r="I1530" i="22"/>
  <c r="I771" i="22"/>
  <c r="I1620" i="22"/>
  <c r="I1728" i="22"/>
  <c r="I157" i="22"/>
  <c r="I98" i="22"/>
  <c r="I1369" i="22"/>
  <c r="I1553" i="22"/>
  <c r="I1296" i="22"/>
  <c r="I1162" i="22"/>
  <c r="I14" i="22"/>
  <c r="I54" i="22"/>
  <c r="I1764" i="22"/>
  <c r="I2022" i="22"/>
  <c r="I1927" i="22"/>
  <c r="I257" i="22"/>
  <c r="I859" i="22"/>
  <c r="I1621" i="22"/>
  <c r="I952" i="22"/>
  <c r="I785" i="22"/>
  <c r="I1550" i="22"/>
  <c r="I997" i="22"/>
  <c r="I860" i="22"/>
  <c r="I891" i="22"/>
  <c r="I20" i="22"/>
  <c r="I2277" i="22"/>
  <c r="I1074" i="22"/>
  <c r="I1317" i="22"/>
  <c r="I1725" i="22"/>
  <c r="I677" i="22"/>
  <c r="I1062" i="22"/>
  <c r="I967" i="22"/>
  <c r="I2206" i="22"/>
  <c r="I409" i="22"/>
  <c r="I214" i="22"/>
  <c r="I288" i="22"/>
  <c r="I1609" i="22"/>
  <c r="I1083" i="22"/>
  <c r="I1124" i="22"/>
  <c r="I1861" i="22"/>
  <c r="I902" i="22"/>
  <c r="I1405" i="22"/>
  <c r="I103" i="22"/>
  <c r="I1835" i="22"/>
  <c r="I1622" i="22"/>
  <c r="I2065" i="22"/>
  <c r="I1266" i="22"/>
  <c r="I1229" i="22"/>
  <c r="I1628" i="22"/>
  <c r="I619" i="22"/>
  <c r="I2076" i="22"/>
  <c r="I2175" i="22"/>
  <c r="I1664" i="22"/>
  <c r="I1474" i="22"/>
  <c r="I1877" i="22"/>
  <c r="I2046" i="22"/>
  <c r="I1745" i="22"/>
  <c r="I337" i="22"/>
  <c r="I2272" i="22"/>
  <c r="I1734" i="22"/>
  <c r="I1396" i="22"/>
  <c r="I1660" i="22"/>
  <c r="I1924" i="22"/>
  <c r="I943" i="22"/>
  <c r="I1528" i="22"/>
  <c r="I885" i="22"/>
  <c r="I1367" i="22"/>
  <c r="I2154" i="22"/>
  <c r="I1470" i="22"/>
  <c r="I398" i="22"/>
  <c r="I670" i="22"/>
  <c r="I1057" i="22"/>
  <c r="I1361" i="22"/>
  <c r="I1025" i="22"/>
  <c r="I1274" i="22"/>
  <c r="I900" i="22"/>
  <c r="I1633" i="22"/>
  <c r="I631" i="22"/>
  <c r="I364" i="22"/>
  <c r="I836" i="22"/>
  <c r="I2255" i="22"/>
  <c r="I241" i="22"/>
  <c r="I734" i="22"/>
  <c r="I228" i="22"/>
  <c r="I1820" i="22"/>
  <c r="I1373" i="22"/>
  <c r="I1425" i="22"/>
  <c r="I1034" i="22"/>
  <c r="I878" i="22"/>
  <c r="I1249" i="22"/>
  <c r="I693" i="22"/>
  <c r="I1358" i="22"/>
  <c r="I1703" i="22"/>
  <c r="I1484" i="22"/>
  <c r="I1948" i="22"/>
  <c r="I1345" i="22"/>
  <c r="I195" i="22"/>
  <c r="I754" i="22"/>
  <c r="I1295" i="22"/>
  <c r="I1329" i="22"/>
  <c r="I295" i="22"/>
  <c r="I1991" i="22"/>
  <c r="I1662" i="22"/>
  <c r="I1019" i="22"/>
  <c r="I430" i="22"/>
  <c r="I586" i="22"/>
  <c r="I276" i="22"/>
  <c r="I2193" i="22"/>
  <c r="I1444" i="22"/>
  <c r="I50" i="22"/>
  <c r="I1928" i="22"/>
  <c r="I1744" i="22"/>
  <c r="I1567" i="22"/>
  <c r="I1334" i="22"/>
  <c r="I1311" i="22"/>
  <c r="I11" i="22"/>
  <c r="I208" i="22"/>
  <c r="I888" i="22"/>
  <c r="I1743" i="22"/>
  <c r="I71" i="22"/>
  <c r="I2281" i="22"/>
  <c r="I718" i="22"/>
  <c r="I1178" i="22"/>
  <c r="I968" i="22"/>
  <c r="I1655" i="22"/>
  <c r="I1341" i="22"/>
  <c r="I74" i="22"/>
  <c r="I445" i="22"/>
  <c r="I388" i="22"/>
  <c r="I1310" i="22"/>
  <c r="I500" i="22"/>
  <c r="I47" i="22"/>
  <c r="I706" i="22"/>
  <c r="I1035" i="22"/>
  <c r="I544" i="22"/>
  <c r="I628" i="22"/>
  <c r="I1971" i="22"/>
  <c r="I2285" i="22"/>
  <c r="I455" i="22"/>
  <c r="I1644" i="22"/>
  <c r="I1291" i="22"/>
  <c r="I800" i="22"/>
  <c r="I218" i="22"/>
  <c r="I427" i="22"/>
  <c r="I1548" i="22"/>
  <c r="I1963" i="22"/>
  <c r="I456" i="22"/>
  <c r="I318" i="22"/>
  <c r="I1593" i="22"/>
  <c r="I227" i="22"/>
  <c r="I400" i="22"/>
  <c r="I150" i="22"/>
  <c r="I1377" i="22"/>
  <c r="I1875" i="22"/>
  <c r="I1193" i="22"/>
  <c r="I1855" i="22"/>
  <c r="I1913" i="22"/>
  <c r="I1072" i="22"/>
  <c r="I1704" i="22"/>
  <c r="I1354" i="22"/>
  <c r="I2307" i="22"/>
  <c r="I1448" i="22"/>
  <c r="I2087" i="22"/>
  <c r="I570" i="22"/>
  <c r="I708" i="22"/>
  <c r="I730" i="22"/>
  <c r="I1738" i="22"/>
  <c r="I2001" i="22"/>
  <c r="I1572" i="22"/>
  <c r="I322" i="22"/>
  <c r="I1412" i="22"/>
  <c r="I2018" i="22"/>
  <c r="I1546" i="22"/>
  <c r="I104" i="22"/>
  <c r="I911" i="22"/>
  <c r="I781" i="22"/>
  <c r="I284" i="22"/>
  <c r="I799" i="22"/>
  <c r="I564" i="22"/>
  <c r="I1968" i="22"/>
  <c r="I1574" i="22"/>
  <c r="I1375" i="22"/>
  <c r="I2220" i="22"/>
  <c r="I793" i="22"/>
  <c r="I1155" i="22"/>
  <c r="I1972" i="22"/>
  <c r="I502" i="22"/>
  <c r="I613" i="22"/>
  <c r="I59" i="22"/>
  <c r="I1383" i="22"/>
  <c r="I1652" i="22"/>
  <c r="I1804" i="22"/>
  <c r="I1043" i="22"/>
  <c r="I85" i="22"/>
  <c r="I1723" i="22"/>
  <c r="I416" i="22"/>
  <c r="I1643" i="22"/>
  <c r="I545" i="22"/>
  <c r="I2037" i="22"/>
  <c r="I756" i="22"/>
  <c r="I1337" i="22"/>
  <c r="I552" i="22"/>
  <c r="I106" i="22"/>
  <c r="I687" i="22"/>
  <c r="I1445" i="22"/>
  <c r="I675" i="22"/>
  <c r="I1590" i="22"/>
  <c r="I2261" i="22"/>
  <c r="I597" i="22"/>
  <c r="I494" i="22"/>
  <c r="I876" i="22"/>
  <c r="I1910" i="22"/>
  <c r="I634" i="22"/>
  <c r="I735" i="22"/>
  <c r="I1933" i="22"/>
  <c r="I387" i="22"/>
  <c r="I353" i="22"/>
  <c r="I2216" i="22"/>
  <c r="I471" i="22"/>
  <c r="I2047" i="22"/>
  <c r="I1616" i="22"/>
  <c r="I817" i="22"/>
  <c r="I591" i="22"/>
  <c r="I2264" i="22"/>
  <c r="I1647" i="22"/>
  <c r="I1429" i="22"/>
  <c r="I1443" i="22"/>
  <c r="I1969" i="22"/>
  <c r="I1313" i="22"/>
  <c r="I1803" i="22"/>
  <c r="I1183" i="22"/>
  <c r="I1464" i="22"/>
  <c r="I2091" i="22"/>
  <c r="I413" i="22"/>
  <c r="I313" i="22"/>
  <c r="I605" i="22"/>
  <c r="I474" i="22"/>
  <c r="I28" i="22"/>
  <c r="I1641" i="22"/>
  <c r="I374" i="22"/>
  <c r="I1932" i="22"/>
  <c r="I2233" i="22"/>
  <c r="I1953" i="22"/>
  <c r="I590" i="22"/>
  <c r="I1571" i="22"/>
  <c r="I504" i="22"/>
  <c r="I1473" i="22"/>
  <c r="I267" i="22"/>
  <c r="I838" i="22"/>
  <c r="I226" i="22"/>
  <c r="I90" i="22"/>
  <c r="I1125" i="22"/>
  <c r="I696" i="22"/>
  <c r="I865" i="22"/>
  <c r="I2248" i="22"/>
  <c r="I1787" i="22"/>
  <c r="I1004" i="22"/>
  <c r="I2231" i="22"/>
  <c r="I986" i="22"/>
  <c r="I2314" i="22"/>
  <c r="I507" i="22"/>
  <c r="I110" i="22"/>
  <c r="I1542" i="22"/>
  <c r="I1544" i="22"/>
  <c r="I1987" i="22"/>
  <c r="I2263" i="22"/>
  <c r="I1409" i="22"/>
  <c r="I760" i="22"/>
  <c r="I2295" i="22"/>
  <c r="I694" i="22"/>
  <c r="I1983" i="22"/>
  <c r="I1800" i="22"/>
  <c r="I124" i="22"/>
  <c r="I2135" i="22"/>
  <c r="I1960" i="22"/>
  <c r="I1118" i="22"/>
  <c r="I432" i="22"/>
  <c r="I840" i="22"/>
  <c r="I1672" i="22"/>
  <c r="I120" i="22"/>
  <c r="I1128" i="22"/>
  <c r="I1365" i="22"/>
  <c r="I868" i="22"/>
  <c r="I587" i="22"/>
  <c r="I399" i="22"/>
  <c r="I1884" i="22"/>
  <c r="I742" i="22"/>
  <c r="I1605" i="22"/>
  <c r="I727" i="22"/>
  <c r="I418" i="22"/>
  <c r="I2130" i="22"/>
  <c r="I41" i="22"/>
  <c r="I1708" i="22"/>
  <c r="I1228" i="22"/>
  <c r="I1314" i="22"/>
  <c r="I1896" i="22"/>
  <c r="I1134" i="22"/>
  <c r="I1775" i="22"/>
  <c r="I1479" i="22"/>
  <c r="I1962" i="22"/>
  <c r="I2162" i="22"/>
  <c r="I731" i="22"/>
  <c r="I1402" i="22"/>
  <c r="I18" i="22"/>
  <c r="I340" i="22"/>
  <c r="I1562" i="22"/>
  <c r="I109" i="22"/>
  <c r="I45" i="22"/>
  <c r="I1485" i="22"/>
  <c r="I326" i="22"/>
  <c r="I567" i="22"/>
  <c r="I2093" i="22"/>
  <c r="I1385" i="22"/>
  <c r="I2136" i="22"/>
  <c r="I1023" i="22"/>
  <c r="I1881" i="22"/>
  <c r="I308" i="22"/>
  <c r="I1258" i="22"/>
  <c r="I1600" i="22"/>
  <c r="I174" i="22"/>
  <c r="I440" i="22"/>
  <c r="I882" i="22"/>
  <c r="I1269" i="22"/>
  <c r="I2186" i="22"/>
  <c r="I2134" i="22"/>
  <c r="I1522" i="22"/>
  <c r="I81" i="22"/>
  <c r="I2056" i="22"/>
  <c r="I583" i="22"/>
  <c r="I1197" i="22"/>
  <c r="I1625" i="22"/>
  <c r="I535" i="22"/>
  <c r="I405" i="22"/>
  <c r="I1841" i="22"/>
  <c r="I2073" i="22"/>
  <c r="I44" i="22"/>
  <c r="I1119" i="22"/>
  <c r="I2043" i="22"/>
  <c r="I635" i="22"/>
  <c r="I2253" i="22"/>
  <c r="I901" i="22"/>
  <c r="I577" i="22"/>
  <c r="I1683" i="22"/>
  <c r="I1639" i="22"/>
  <c r="I477" i="22"/>
  <c r="I210" i="22"/>
  <c r="I524" i="22"/>
  <c r="I1736" i="22"/>
  <c r="I1287" i="22"/>
  <c r="I1513" i="22"/>
  <c r="I1247" i="22"/>
  <c r="I324" i="22"/>
  <c r="I2033" i="22"/>
  <c r="I1579" i="22"/>
  <c r="I1648" i="22"/>
  <c r="I91" i="22"/>
  <c r="I1152" i="22"/>
  <c r="I2099" i="22"/>
  <c r="I1265" i="22"/>
  <c r="I1419" i="22"/>
  <c r="I2168" i="22"/>
  <c r="I914" i="22"/>
  <c r="I767" i="22"/>
  <c r="I2060" i="22"/>
  <c r="I1599" i="22"/>
  <c r="I2282" i="22"/>
  <c r="I1597" i="22"/>
  <c r="I1637" i="22"/>
  <c r="I1231" i="22"/>
  <c r="I559" i="22"/>
  <c r="I1801" i="22"/>
  <c r="I1139" i="22"/>
  <c r="I1779" i="22"/>
  <c r="I450" i="22"/>
  <c r="I1254" i="22"/>
  <c r="I1942" i="22"/>
  <c r="I355" i="22"/>
  <c r="I505" i="22"/>
  <c r="I391" i="22"/>
  <c r="I1280" i="22"/>
  <c r="I809" i="22"/>
  <c r="I2118" i="22"/>
  <c r="I2219" i="22"/>
  <c r="I807" i="22"/>
  <c r="I1355" i="22"/>
  <c r="I1481" i="22"/>
  <c r="I1667" i="22"/>
  <c r="I1305" i="22"/>
  <c r="I476" i="22"/>
  <c r="I1872" i="22"/>
  <c r="I521" i="22"/>
  <c r="I963" i="22"/>
  <c r="I1174" i="22"/>
  <c r="I786" i="22"/>
  <c r="I2078" i="22"/>
  <c r="I22" i="22"/>
  <c r="I547" i="22"/>
  <c r="I1564" i="22"/>
  <c r="I673" i="22"/>
  <c r="I1618" i="22"/>
  <c r="I1516" i="22"/>
  <c r="I1038" i="22"/>
  <c r="I720" i="22"/>
  <c r="I1614" i="22"/>
  <c r="I1372" i="22"/>
  <c r="I1702" i="22"/>
  <c r="I1868" i="22"/>
  <c r="I1017" i="22"/>
  <c r="I797" i="22"/>
  <c r="I2064" i="22"/>
  <c r="I314" i="22"/>
  <c r="I661" i="22"/>
  <c r="I2005" i="22"/>
  <c r="I779" i="22"/>
  <c r="I614" i="22"/>
  <c r="I473" i="22"/>
  <c r="I2304" i="22"/>
  <c r="I2247" i="22"/>
  <c r="I1457" i="22"/>
  <c r="I2121" i="22"/>
  <c r="I887" i="22"/>
  <c r="I211" i="22"/>
  <c r="I954" i="22"/>
  <c r="I556" i="22"/>
  <c r="I153" i="22"/>
  <c r="I1911" i="22"/>
  <c r="I1812" i="22"/>
  <c r="I12" i="22"/>
  <c r="I1242" i="22"/>
  <c r="I1185" i="22"/>
  <c r="I1700" i="22"/>
  <c r="I1500" i="22"/>
  <c r="I1612" i="22"/>
  <c r="I658" i="22"/>
  <c r="I1095" i="22"/>
  <c r="I538" i="22"/>
  <c r="I352" i="22"/>
  <c r="I2224" i="22"/>
  <c r="I1730" i="22"/>
  <c r="I113" i="22"/>
  <c r="I833" i="22"/>
  <c r="I80" i="22"/>
  <c r="I532" i="22"/>
  <c r="I1129" i="22"/>
  <c r="I620" i="22"/>
  <c r="I813" i="22"/>
  <c r="I1452" i="22"/>
  <c r="I51" i="22"/>
  <c r="I2115" i="22"/>
  <c r="I2095" i="22"/>
  <c r="I1394" i="22"/>
  <c r="I924" i="22"/>
  <c r="I1554" i="22"/>
  <c r="I491" i="22"/>
  <c r="I222" i="22"/>
  <c r="I770" i="22"/>
  <c r="I1735" i="22"/>
  <c r="I1032" i="22"/>
  <c r="I2054" i="22"/>
  <c r="I1308" i="22"/>
  <c r="I1977" i="22"/>
  <c r="I1751" i="22"/>
  <c r="I1843" i="22"/>
  <c r="I1227" i="22"/>
  <c r="I1860" i="22"/>
  <c r="I554" i="22"/>
  <c r="I92" i="22"/>
  <c r="I1665" i="22"/>
  <c r="I533" i="22"/>
  <c r="I1446" i="22"/>
  <c r="I1912" i="22"/>
  <c r="I1210" i="22"/>
  <c r="I1518" i="22"/>
  <c r="I1842" i="22"/>
  <c r="I1526" i="22"/>
  <c r="I1151" i="22"/>
  <c r="I1611" i="22"/>
  <c r="I1517" i="22"/>
  <c r="I1895" i="22"/>
  <c r="I2181" i="22"/>
  <c r="I274" i="22"/>
  <c r="I848" i="22"/>
  <c r="I1978" i="22"/>
  <c r="I579" i="22"/>
  <c r="I2081" i="22"/>
  <c r="I2090" i="22"/>
  <c r="I333" i="22"/>
  <c r="I287" i="22"/>
  <c r="I695" i="22"/>
  <c r="I827" i="22"/>
  <c r="I1235" i="22"/>
  <c r="I464" i="22"/>
  <c r="I875" i="22"/>
  <c r="I1166" i="22"/>
  <c r="I2191" i="22"/>
  <c r="I585" i="22"/>
  <c r="I1073" i="22"/>
  <c r="I307" i="22"/>
  <c r="I776" i="22"/>
  <c r="I116" i="22"/>
  <c r="I831" i="22"/>
  <c r="I128" i="22"/>
  <c r="I1694" i="22"/>
  <c r="I1907" i="22"/>
  <c r="I350" i="22"/>
  <c r="I2280" i="22"/>
  <c r="I420" i="22"/>
  <c r="I131" i="22"/>
  <c r="I1248" i="22"/>
  <c r="I499" i="22"/>
  <c r="I1856" i="22"/>
  <c r="I1941" i="22"/>
  <c r="I2241" i="22"/>
  <c r="I185" i="22"/>
  <c r="I561" i="22"/>
  <c r="I1552" i="22"/>
  <c r="I436" i="22"/>
  <c r="I1848" i="22"/>
  <c r="I1586" i="22"/>
  <c r="I1746" i="22"/>
  <c r="I294" i="22"/>
  <c r="I1727" i="22"/>
  <c r="I379" i="22"/>
  <c r="I1857" i="22"/>
  <c r="I1508" i="22"/>
  <c r="I1651" i="22"/>
  <c r="I170" i="22"/>
  <c r="I1070" i="22"/>
  <c r="I1635" i="22"/>
  <c r="I424" i="22"/>
  <c r="I2123" i="22"/>
  <c r="I2050" i="22"/>
  <c r="I2232" i="22"/>
  <c r="I1901" i="22"/>
  <c r="I2313" i="22"/>
  <c r="I2002" i="22"/>
  <c r="I43" i="22"/>
  <c r="I323" i="22"/>
  <c r="I774" i="22"/>
  <c r="I1352" i="22"/>
  <c r="I626" i="22"/>
  <c r="I229" i="22"/>
  <c r="I1715" i="22"/>
  <c r="I407" i="22"/>
  <c r="I1284" i="22"/>
  <c r="I1596" i="22"/>
  <c r="I140" i="22"/>
  <c r="I1687" i="22"/>
  <c r="I1453" i="22"/>
  <c r="I46" i="22"/>
  <c r="I1808" i="22"/>
  <c r="I328" i="22"/>
  <c r="I273" i="22"/>
  <c r="I1142" i="22"/>
  <c r="I243" i="22"/>
  <c r="I1998" i="22"/>
  <c r="I2149" i="22"/>
  <c r="I1196" i="22"/>
  <c r="I136" i="22"/>
  <c r="I1684" i="22"/>
  <c r="I1503" i="22"/>
  <c r="I1939" i="22"/>
  <c r="I1006" i="22"/>
  <c r="I2268" i="22"/>
  <c r="I1753" i="22"/>
  <c r="I2066" i="22"/>
  <c r="I621" i="22"/>
  <c r="I1902" i="22"/>
  <c r="I2221" i="22"/>
  <c r="I571" i="22"/>
  <c r="I2250" i="22"/>
  <c r="I2021" i="22"/>
  <c r="I1316" i="22"/>
  <c r="I1830" i="22"/>
  <c r="I2053" i="22"/>
  <c r="I2036" i="22"/>
  <c r="I236" i="22"/>
  <c r="I1103" i="22"/>
  <c r="I668" i="22"/>
  <c r="I338" i="22"/>
  <c r="I1282" i="22"/>
  <c r="I893" i="22"/>
  <c r="I33" i="22"/>
  <c r="I224" i="22"/>
  <c r="I66" i="22"/>
  <c r="I1823" i="22"/>
  <c r="I644" i="22"/>
  <c r="I1392" i="22"/>
  <c r="I549" i="22"/>
  <c r="I1302" i="22"/>
  <c r="I791" i="22"/>
  <c r="I1277" i="22"/>
  <c r="I1771" i="22"/>
  <c r="I163" i="22"/>
  <c r="I1748" i="22"/>
  <c r="I466" i="22"/>
  <c r="I193" i="22"/>
  <c r="I279" i="22"/>
  <c r="I562" i="22"/>
  <c r="I690" i="22"/>
  <c r="I541" i="22"/>
  <c r="I1089" i="22"/>
  <c r="I2140" i="22"/>
  <c r="I2198" i="22"/>
  <c r="I1167" i="22"/>
  <c r="I719" i="22"/>
  <c r="I480" i="22"/>
  <c r="I927" i="22"/>
  <c r="I204" i="22"/>
  <c r="I1720" i="22"/>
  <c r="I917" i="22"/>
  <c r="I2318" i="22"/>
  <c r="I2258" i="22"/>
  <c r="I244" i="22"/>
  <c r="I1113" i="22"/>
  <c r="I2288" i="22"/>
  <c r="I300" i="22"/>
  <c r="I230" i="22"/>
  <c r="I824" i="22"/>
  <c r="I1315" i="22"/>
  <c r="I935" i="22"/>
  <c r="I588" i="22"/>
  <c r="I600" i="22"/>
  <c r="I1979" i="22"/>
  <c r="I1234" i="22"/>
  <c r="I1468" i="22"/>
  <c r="I259" i="22"/>
  <c r="I1030" i="22"/>
  <c r="I1712" i="22"/>
  <c r="I1379" i="22"/>
  <c r="I2063" i="22"/>
  <c r="I1475" i="22"/>
  <c r="I1322" i="22"/>
  <c r="I1619" i="22"/>
  <c r="I23" i="22"/>
  <c r="I2061" i="22"/>
  <c r="I1114" i="22"/>
  <c r="I1529" i="22"/>
  <c r="I847" i="22"/>
  <c r="I1797" i="22"/>
  <c r="I9" i="22"/>
  <c r="I1993" i="22"/>
  <c r="I1920" i="22"/>
  <c r="I1869" i="22"/>
  <c r="I826" i="22"/>
  <c r="I558" i="22"/>
  <c r="I315" i="22"/>
  <c r="I765" i="22"/>
  <c r="I1285" i="22"/>
  <c r="I1186" i="22"/>
  <c r="I286" i="22"/>
  <c r="I1539" i="22"/>
  <c r="I713" i="22"/>
  <c r="I966" i="22"/>
  <c r="I1208" i="22"/>
  <c r="I1176" i="22"/>
  <c r="I1146" i="22"/>
  <c r="I245" i="22"/>
  <c r="I2222" i="22"/>
  <c r="I1943" i="22"/>
  <c r="I2070" i="22"/>
  <c r="I1189" i="22"/>
  <c r="I2267" i="22"/>
  <c r="I1879" i="22"/>
  <c r="I1906" i="22"/>
  <c r="I2225" i="22"/>
  <c r="I2238" i="22"/>
  <c r="I2275" i="22"/>
  <c r="I1909" i="22"/>
  <c r="I2125" i="22"/>
  <c r="I598" i="22"/>
  <c r="I422" i="22"/>
  <c r="I1719" i="22"/>
  <c r="I596" i="22"/>
  <c r="I1338" i="22"/>
  <c r="I1653" i="22"/>
  <c r="I1892" i="22"/>
  <c r="I953" i="22"/>
  <c r="I171" i="22"/>
  <c r="I1426" i="22"/>
  <c r="I940" i="22"/>
  <c r="I1364" i="22"/>
  <c r="I297" i="22"/>
  <c r="I667" i="22"/>
  <c r="I1253" i="22"/>
  <c r="I1068" i="22"/>
  <c r="I761" i="22"/>
  <c r="I1587" i="22"/>
  <c r="I1207" i="22"/>
  <c r="I1677" i="22"/>
  <c r="I1245" i="22"/>
  <c r="I2276" i="22"/>
  <c r="I666" i="22"/>
  <c r="I988" i="22"/>
  <c r="I979" i="22"/>
  <c r="I1342" i="22"/>
  <c r="I2279" i="22"/>
  <c r="I1740" i="22"/>
  <c r="I1400" i="22"/>
  <c r="I2088" i="22"/>
  <c r="I1623" i="22"/>
  <c r="I2147" i="22"/>
  <c r="I2024" i="22"/>
  <c r="I2116" i="22"/>
  <c r="I1434" i="22"/>
  <c r="I1973" i="22"/>
  <c r="I2207" i="22"/>
  <c r="I2201" i="22"/>
  <c r="I2171" i="22"/>
  <c r="I2269" i="22"/>
  <c r="I2195" i="22"/>
  <c r="I1422" i="22"/>
  <c r="I993" i="22"/>
  <c r="I1583" i="22"/>
  <c r="I1096" i="22"/>
  <c r="I1534" i="22"/>
  <c r="I1767" i="22"/>
  <c r="I190" i="22"/>
  <c r="I985" i="22"/>
  <c r="I184" i="22"/>
  <c r="I691" i="22"/>
  <c r="I396" i="22"/>
  <c r="I721" i="22"/>
  <c r="I2097" i="22"/>
  <c r="I803" i="22"/>
  <c r="I309" i="22"/>
  <c r="I1320" i="22"/>
  <c r="I936" i="22"/>
  <c r="I1591" i="22"/>
  <c r="I1670" i="22"/>
  <c r="I1636" i="22"/>
  <c r="I1292" i="22"/>
  <c r="I1761" i="22"/>
  <c r="I24" i="22"/>
  <c r="I312" i="22"/>
  <c r="I1230" i="22"/>
  <c r="I651" i="22"/>
  <c r="I1714" i="22"/>
  <c r="I528" i="22"/>
  <c r="I1219" i="22"/>
  <c r="I160" i="22"/>
  <c r="I2094" i="22"/>
  <c r="I1080" i="22"/>
  <c r="I1951" i="22"/>
  <c r="I88" i="22"/>
  <c r="I1382" i="22"/>
  <c r="I516" i="22"/>
  <c r="I1236" i="22"/>
  <c r="I1661" i="22"/>
  <c r="I926" i="22"/>
  <c r="I1460" i="22"/>
  <c r="I679" i="22"/>
  <c r="I839" i="22"/>
  <c r="I75" i="22"/>
  <c r="I304" i="22"/>
  <c r="I829" i="22"/>
  <c r="I486" i="22"/>
  <c r="I1424" i="22"/>
  <c r="I1997" i="22"/>
  <c r="I1488" i="22"/>
  <c r="I1865" i="22"/>
  <c r="I624" i="22"/>
  <c r="I1259" i="22"/>
  <c r="I874" i="22"/>
  <c r="I35" i="22"/>
  <c r="I266" i="22"/>
  <c r="I191" i="22"/>
  <c r="I199" i="22"/>
  <c r="I643" i="22"/>
  <c r="I1211" i="22"/>
  <c r="I1695" i="22"/>
  <c r="I39" i="22"/>
  <c r="I1866" i="22"/>
  <c r="I1957" i="22"/>
  <c r="I1181" i="22"/>
  <c r="I784" i="22"/>
  <c r="I1755" i="22"/>
  <c r="I1506" i="22"/>
  <c r="I854" i="22"/>
  <c r="I95" i="22"/>
  <c r="I575" i="22"/>
  <c r="I1650" i="22"/>
  <c r="I2202" i="22"/>
  <c r="I557" i="22"/>
  <c r="I662" i="22"/>
  <c r="I1640" i="22"/>
  <c r="I254" i="22"/>
  <c r="I64" i="22"/>
  <c r="I617" i="22"/>
  <c r="I1257" i="22"/>
  <c r="I2141" i="22"/>
  <c r="I934" i="22"/>
  <c r="I2218" i="22"/>
  <c r="I633" i="22"/>
  <c r="I2196" i="22"/>
  <c r="I741" i="22"/>
  <c r="I2025" i="22"/>
  <c r="I1120" i="22"/>
  <c r="I1192" i="22"/>
  <c r="I999" i="22"/>
  <c r="I877" i="22"/>
  <c r="I2311" i="22"/>
  <c r="I1182" i="22"/>
  <c r="I348" i="22"/>
  <c r="I1770" i="22"/>
  <c r="I2273" i="22"/>
  <c r="I2299" i="22"/>
  <c r="I2137" i="22"/>
  <c r="I2210" i="22"/>
  <c r="I1981" i="22"/>
  <c r="I2108" i="22"/>
  <c r="I1772" i="22"/>
  <c r="I2259" i="22"/>
  <c r="I2071" i="22"/>
  <c r="I1885" i="22"/>
  <c r="I272" i="22"/>
  <c r="I231" i="22"/>
  <c r="I1093" i="22"/>
  <c r="I235" i="22"/>
  <c r="I159" i="22"/>
  <c r="I1598" i="22"/>
  <c r="I2015" i="22"/>
  <c r="I732" i="22"/>
  <c r="I1416" i="22"/>
  <c r="I1570" i="22"/>
  <c r="I346" i="22"/>
  <c r="I1721" i="22"/>
  <c r="I525" i="22"/>
  <c r="I296" i="22"/>
  <c r="I1629" i="22"/>
  <c r="I1882" i="22"/>
  <c r="I501" i="22"/>
  <c r="I2119" i="22"/>
  <c r="I1489" i="22"/>
  <c r="I790" i="22"/>
  <c r="I401" i="22"/>
  <c r="I321" i="22"/>
  <c r="I812" i="22"/>
  <c r="I930" i="22"/>
  <c r="I1165" i="22"/>
  <c r="I1159" i="22"/>
  <c r="I1905" i="22"/>
  <c r="I1926" i="22"/>
  <c r="I2107" i="22"/>
  <c r="I2302" i="22"/>
  <c r="I439" i="22"/>
  <c r="I2039" i="22"/>
  <c r="I2182" i="22"/>
  <c r="I1523" i="22"/>
  <c r="I2265" i="22"/>
  <c r="I1871" i="22"/>
  <c r="I1750" i="22"/>
  <c r="I2236" i="22"/>
  <c r="I2312" i="22"/>
  <c r="I723" i="22"/>
  <c r="I664" i="22"/>
  <c r="I335" i="22"/>
  <c r="I1656" i="22"/>
  <c r="I1088" i="22"/>
  <c r="I883" i="22"/>
  <c r="I70" i="22"/>
  <c r="I669" i="22"/>
  <c r="I1217" i="22"/>
  <c r="I965" i="22"/>
  <c r="I145" i="22"/>
  <c r="I759" i="22"/>
  <c r="I1009" i="22"/>
  <c r="I1384" i="22"/>
  <c r="I362" i="22"/>
  <c r="I1239" i="22"/>
  <c r="I31" i="22"/>
  <c r="I205" i="22"/>
  <c r="I1566" i="22"/>
  <c r="I1541" i="22"/>
  <c r="I1273" i="22"/>
  <c r="I1581" i="22"/>
  <c r="I93" i="22"/>
  <c r="I139" i="22"/>
  <c r="I188" i="22"/>
  <c r="I949" i="22"/>
  <c r="I1678" i="22"/>
  <c r="I1268" i="22"/>
  <c r="I1200" i="22"/>
  <c r="I65" i="22"/>
  <c r="I94" i="22"/>
  <c r="I1634" i="22"/>
  <c r="I2105" i="22"/>
  <c r="I2310" i="22"/>
  <c r="I994" i="22"/>
  <c r="I290" i="22"/>
  <c r="I971" i="22"/>
  <c r="I2103" i="22"/>
  <c r="I1559" i="22"/>
  <c r="I122" i="22"/>
  <c r="I1357" i="22"/>
  <c r="I970" i="22"/>
  <c r="I1441" i="22"/>
  <c r="I183" i="22"/>
  <c r="I1792" i="22"/>
  <c r="I2158" i="22"/>
  <c r="I1606" i="22"/>
  <c r="I689" i="22"/>
  <c r="I2306" i="22"/>
  <c r="I821" i="22"/>
  <c r="I1988" i="22"/>
  <c r="I2016" i="22"/>
  <c r="I794" i="22"/>
  <c r="I580" i="22"/>
  <c r="I748" i="22"/>
  <c r="I947" i="22"/>
  <c r="I1420" i="22"/>
  <c r="I2244" i="22"/>
  <c r="I258" i="22"/>
  <c r="I444" i="22"/>
  <c r="I2034" i="22"/>
  <c r="I915" i="22"/>
  <c r="I30" i="22"/>
  <c r="I1880" i="22"/>
  <c r="I907" i="22"/>
  <c r="I1854" i="22"/>
  <c r="I166" i="22"/>
  <c r="I341" i="22"/>
  <c r="I642" i="22"/>
  <c r="I989" i="22"/>
  <c r="I493" i="22"/>
  <c r="I1645" i="22"/>
  <c r="I1859" i="22"/>
  <c r="I937" i="22"/>
  <c r="I372" i="22"/>
  <c r="I2079" i="22"/>
  <c r="I2274" i="22"/>
  <c r="I1222" i="22"/>
  <c r="I851" i="22"/>
  <c r="I775" i="22"/>
  <c r="I382" i="22"/>
  <c r="I459" i="22"/>
  <c r="I1349" i="22"/>
  <c r="I2257" i="22"/>
  <c r="I148" i="22"/>
  <c r="I898" i="22"/>
  <c r="I478" i="22"/>
  <c r="I239" i="22"/>
  <c r="I1237" i="22"/>
  <c r="I1617" i="22"/>
  <c r="I1232" i="22"/>
  <c r="I1556" i="22"/>
  <c r="I1461" i="22"/>
  <c r="I2004" i="22"/>
  <c r="I1946" i="22"/>
  <c r="I1918" i="22"/>
  <c r="I2291" i="22"/>
  <c r="I2113" i="22"/>
  <c r="I1428" i="22"/>
  <c r="I1886" i="22"/>
  <c r="I1350" i="22"/>
  <c r="I1558" i="22"/>
  <c r="I1505" i="22"/>
  <c r="I1406" i="22"/>
  <c r="I768" i="22"/>
  <c r="I725" i="22"/>
  <c r="I1015" i="22"/>
  <c r="I1686" i="22"/>
  <c r="I186" i="22"/>
  <c r="I758" i="22"/>
  <c r="I40" i="22"/>
  <c r="I699" i="22"/>
  <c r="I1966" i="22"/>
  <c r="I1947" i="22"/>
  <c r="I665" i="22"/>
  <c r="I1090" i="22"/>
  <c r="I172" i="22"/>
  <c r="I1578" i="22"/>
  <c r="I1538" i="22"/>
  <c r="I125" i="22"/>
  <c r="I2111" i="22"/>
  <c r="I592" i="22"/>
  <c r="I925" i="22"/>
  <c r="I320" i="22"/>
  <c r="I1267" i="22"/>
  <c r="I1904" i="22"/>
  <c r="I938" i="22"/>
  <c r="I316" i="22"/>
  <c r="I2169" i="22"/>
  <c r="I2284" i="22"/>
  <c r="I1788" i="22"/>
  <c r="I1486" i="22"/>
  <c r="I2155" i="22"/>
  <c r="I492" i="22"/>
  <c r="I1986" i="22"/>
  <c r="I2243" i="22"/>
  <c r="I2215" i="22"/>
  <c r="I1037" i="22"/>
  <c r="I1060" i="22"/>
  <c r="I1582" i="22"/>
  <c r="I2120" i="22"/>
  <c r="I1689" i="22"/>
  <c r="I825" i="22"/>
  <c r="I470" i="22"/>
  <c r="I751" i="22"/>
  <c r="I196" i="22"/>
  <c r="I1476" i="22"/>
  <c r="I25" i="22"/>
  <c r="I1272" i="22"/>
  <c r="I332" i="22"/>
  <c r="I1028" i="22"/>
  <c r="I1956" i="22"/>
  <c r="I659" i="22"/>
  <c r="I972" i="22"/>
  <c r="I884" i="22"/>
  <c r="I206" i="22"/>
  <c r="I100" i="22"/>
  <c r="I384" i="22"/>
  <c r="I1283" i="22"/>
  <c r="I97" i="22"/>
  <c r="I1454" i="22"/>
  <c r="I1747" i="22"/>
  <c r="I618" i="22"/>
  <c r="I461" i="22"/>
  <c r="I29" i="22"/>
  <c r="O125" i="22"/>
  <c r="O243" i="22"/>
  <c r="O1538" i="22"/>
  <c r="O1207" i="22"/>
  <c r="O1142" i="22"/>
  <c r="O1882" i="22"/>
  <c r="O1587" i="22"/>
  <c r="O761" i="22"/>
  <c r="O1090" i="22"/>
  <c r="O665" i="22"/>
  <c r="O46" i="22"/>
  <c r="O1245" i="22"/>
  <c r="O273" i="22"/>
  <c r="O296" i="22"/>
  <c r="O525" i="22"/>
  <c r="O2276" i="22"/>
  <c r="O1808" i="22"/>
  <c r="O592" i="22"/>
  <c r="O1253" i="22"/>
  <c r="O1489" i="22"/>
  <c r="O1947" i="22"/>
  <c r="O2119" i="22"/>
  <c r="O401" i="22"/>
  <c r="O172" i="22"/>
  <c r="O1481" i="22"/>
  <c r="O919" i="22"/>
  <c r="O638" i="22"/>
  <c r="O1439" i="22"/>
  <c r="O37" i="22"/>
  <c r="O1668" i="22"/>
  <c r="O1099" i="22"/>
  <c r="O566" i="22"/>
  <c r="O2256" i="22"/>
  <c r="O1682" i="22"/>
  <c r="O1507" i="22"/>
  <c r="O1041" i="22"/>
  <c r="O56" i="22"/>
  <c r="O1826" i="22"/>
  <c r="O2320" i="22"/>
  <c r="O2148" i="22"/>
  <c r="O1774" i="22"/>
  <c r="O1001" i="22"/>
  <c r="O1024" i="22"/>
  <c r="O1698" i="22"/>
  <c r="O1458" i="22"/>
  <c r="O1919" i="22"/>
  <c r="O1164" i="22"/>
  <c r="O1069" i="22"/>
  <c r="O955" i="22"/>
  <c r="O1467" i="22"/>
  <c r="O2205" i="22"/>
  <c r="O2296" i="22"/>
  <c r="O1301" i="22"/>
  <c r="O1206" i="22"/>
  <c r="O137" i="22"/>
  <c r="O2294" i="22"/>
  <c r="O931" i="22"/>
  <c r="O652" i="22"/>
  <c r="O1742" i="22"/>
  <c r="O2174" i="22"/>
  <c r="O2160" i="22"/>
  <c r="O285" i="22"/>
  <c r="O1594" i="22"/>
  <c r="O1514" i="22"/>
  <c r="O86" i="22"/>
  <c r="O2165" i="22"/>
  <c r="O1469" i="22"/>
  <c r="O1150" i="22"/>
  <c r="O1081" i="22"/>
  <c r="O2028" i="22"/>
  <c r="O1002" i="22"/>
  <c r="O1173" i="22"/>
  <c r="O1862" i="22"/>
  <c r="O1952" i="22"/>
  <c r="O1421" i="22"/>
  <c r="O255" i="22"/>
  <c r="O739" i="22"/>
  <c r="O1218" i="22"/>
  <c r="O484" i="22"/>
  <c r="O1699" i="22"/>
  <c r="O1147" i="22"/>
  <c r="O1798" i="22"/>
  <c r="O858" i="22"/>
  <c r="O1346" i="22"/>
  <c r="O158" i="22"/>
  <c r="O2286" i="22"/>
  <c r="O87" i="22"/>
  <c r="O737" i="22"/>
  <c r="O2289" i="22"/>
  <c r="O1663" i="22"/>
  <c r="O1362" i="22"/>
  <c r="O2230" i="22"/>
  <c r="O1573" i="22"/>
  <c r="O543" i="22"/>
  <c r="O1883" i="22"/>
  <c r="O743" i="22"/>
  <c r="O1148" i="22"/>
  <c r="O310" i="22"/>
  <c r="O849" i="22"/>
  <c r="O425" i="22"/>
  <c r="O796" i="22"/>
  <c r="O1199" i="22"/>
  <c r="O404" i="22"/>
  <c r="O2109" i="22"/>
  <c r="O390" i="22"/>
  <c r="O1615" i="22"/>
  <c r="O654" i="22"/>
  <c r="O1209" i="22"/>
  <c r="O1898" i="22"/>
  <c r="O1955" i="22"/>
  <c r="O974" i="22"/>
  <c r="O1466" i="22"/>
  <c r="O2319" i="22"/>
  <c r="O1778" i="22"/>
  <c r="O1752" i="22"/>
  <c r="O431" i="22"/>
  <c r="O2180" i="22"/>
  <c r="O2131" i="22"/>
  <c r="O2249" i="22"/>
  <c r="O1360" i="22"/>
  <c r="O1463" i="22"/>
  <c r="O601" i="22"/>
  <c r="O518" i="22"/>
  <c r="O2300" i="22"/>
  <c r="O2124" i="22"/>
  <c r="O458" i="22"/>
  <c r="O490" i="22"/>
  <c r="O2055" i="22"/>
  <c r="O1726" i="22"/>
  <c r="O1705" i="22"/>
  <c r="O298" i="22"/>
  <c r="O1179" i="22"/>
  <c r="O1091" i="22"/>
  <c r="O1535" i="22"/>
  <c r="O181" i="22"/>
  <c r="O138" i="22"/>
  <c r="O1521" i="22"/>
  <c r="O1047" i="22"/>
  <c r="O423" i="22"/>
  <c r="O360" i="22"/>
  <c r="O343" i="22"/>
  <c r="O1058" i="22"/>
  <c r="O818" i="22"/>
  <c r="O165" i="22"/>
  <c r="O1925" i="22"/>
  <c r="O1674" i="22"/>
  <c r="O1067" i="22"/>
  <c r="O906" i="22"/>
  <c r="O589" i="22"/>
  <c r="O154" i="22"/>
  <c r="O1104" i="22"/>
  <c r="O852" i="22"/>
  <c r="O1281" i="22"/>
  <c r="O354" i="22"/>
  <c r="O903" i="22"/>
  <c r="O2145" i="22"/>
  <c r="O421" i="22"/>
  <c r="O1331" i="22"/>
  <c r="O270" i="22"/>
  <c r="O1504" i="22"/>
  <c r="O2023" i="22"/>
  <c r="O1033" i="22"/>
  <c r="O1135" i="22"/>
  <c r="O2266" i="22"/>
  <c r="O2085" i="22"/>
  <c r="O688" i="22"/>
  <c r="O135" i="22"/>
  <c r="O1100" i="22"/>
  <c r="O1410" i="22"/>
  <c r="O853" i="22"/>
  <c r="O1455" i="22"/>
  <c r="O929" i="22"/>
  <c r="O1754" i="22"/>
  <c r="O1777" i="22"/>
  <c r="O1079" i="22"/>
  <c r="O886" i="22"/>
  <c r="O1853" i="22"/>
  <c r="O1930" i="22"/>
  <c r="O1900" i="22"/>
  <c r="O733" i="22"/>
  <c r="O1077" i="22"/>
  <c r="O2252" i="22"/>
  <c r="O271" i="22"/>
  <c r="O280" i="22"/>
  <c r="O1094" i="22"/>
  <c r="O845" i="22"/>
  <c r="O1092" i="22"/>
  <c r="O1431" i="22"/>
  <c r="O1339" i="22"/>
  <c r="O1398" i="22"/>
  <c r="O2283" i="22"/>
  <c r="O1323" i="22"/>
  <c r="O1737" i="22"/>
  <c r="O1363" i="22"/>
  <c r="O2217" i="22"/>
  <c r="O640" i="22"/>
  <c r="O2278" i="22"/>
  <c r="O523" i="22"/>
  <c r="O381" i="22"/>
  <c r="O15" i="22"/>
  <c r="O844" i="22"/>
  <c r="O650" i="22"/>
  <c r="O1013" i="22"/>
  <c r="O702" i="22"/>
  <c r="O1532" i="22"/>
  <c r="O331" i="22"/>
  <c r="O820" i="22"/>
  <c r="O1818" i="22"/>
  <c r="O1071" i="22"/>
  <c r="O1799" i="22"/>
  <c r="O581" i="22"/>
  <c r="O1436" i="22"/>
  <c r="O301" i="22"/>
  <c r="O1414" i="22"/>
  <c r="O1380" i="22"/>
  <c r="O1980" i="22"/>
  <c r="O951" i="22"/>
  <c r="O555" i="22"/>
  <c r="O1657" i="22"/>
  <c r="O1493" i="22"/>
  <c r="O573" i="22"/>
  <c r="O777" i="22"/>
  <c r="O856" i="22"/>
  <c r="O16" i="22"/>
  <c r="O1021" i="22"/>
  <c r="O1163" i="22"/>
  <c r="O265" i="22"/>
  <c r="O151" i="22"/>
  <c r="O2110" i="22"/>
  <c r="O349" i="22"/>
  <c r="O1039" i="22"/>
  <c r="O173" i="22"/>
  <c r="O804" i="22"/>
  <c r="O1305" i="22"/>
  <c r="O403" i="22"/>
  <c r="O672" i="22"/>
  <c r="O1378" i="22"/>
  <c r="O2157" i="22"/>
  <c r="O438" i="22"/>
  <c r="O2189" i="22"/>
  <c r="O182" i="22"/>
  <c r="O995" i="22"/>
  <c r="O1815" i="22"/>
  <c r="O1796" i="22"/>
  <c r="O1543" i="22"/>
  <c r="O1811" i="22"/>
  <c r="O506" i="22"/>
  <c r="O1555" i="22"/>
  <c r="O794" i="22"/>
  <c r="O406" i="22"/>
  <c r="O2179" i="22"/>
  <c r="O942" i="22"/>
  <c r="O1784" i="22"/>
  <c r="O998" i="22"/>
  <c r="O959" i="22"/>
  <c r="O1769" i="22"/>
  <c r="O99" i="22"/>
  <c r="O1008" i="22"/>
  <c r="O149" i="22"/>
  <c r="O1153" i="22"/>
  <c r="O1225" i="22"/>
  <c r="O179" i="22"/>
  <c r="O1221" i="22"/>
  <c r="O2234" i="22"/>
  <c r="O513" i="22"/>
  <c r="O939" i="22"/>
  <c r="O83" i="22"/>
  <c r="O964" i="22"/>
  <c r="O863" i="22"/>
  <c r="O176" i="22"/>
  <c r="O143" i="22"/>
  <c r="O1012" i="22"/>
  <c r="O905" i="22"/>
  <c r="O2271" i="22"/>
  <c r="O2052" i="22"/>
  <c r="O282" i="22"/>
  <c r="O2068" i="22"/>
  <c r="O846" i="22"/>
  <c r="O2132" i="22"/>
  <c r="O1731" i="22"/>
  <c r="O1794" i="22"/>
  <c r="O1608" i="22"/>
  <c r="O330" i="22"/>
  <c r="O1393" i="22"/>
  <c r="O714" i="22"/>
  <c r="O563" i="22"/>
  <c r="O639" i="22"/>
  <c r="O923" i="22"/>
  <c r="O373" i="22"/>
  <c r="O21" i="22"/>
  <c r="O1278" i="22"/>
  <c r="O317" i="22"/>
  <c r="O787" i="22"/>
  <c r="O1063" i="22"/>
  <c r="O1049" i="22"/>
  <c r="O2164" i="22"/>
  <c r="O976" i="22"/>
  <c r="O397" i="22"/>
  <c r="O685" i="22"/>
  <c r="O1264" i="22"/>
  <c r="O534" i="22"/>
  <c r="O347" i="22"/>
  <c r="O1547" i="22"/>
  <c r="O2150" i="22"/>
  <c r="O1718" i="22"/>
  <c r="O1262" i="22"/>
  <c r="O1878" i="22"/>
  <c r="O782" i="22"/>
  <c r="O584" i="22"/>
  <c r="O637" i="22"/>
  <c r="O78" i="22"/>
  <c r="O1850" i="22"/>
  <c r="O1215" i="22"/>
  <c r="O1169" i="22"/>
  <c r="O2159" i="22"/>
  <c r="O1233" i="22"/>
  <c r="O1654" i="22"/>
  <c r="O921" i="22"/>
  <c r="O1432" i="22"/>
  <c r="O291" i="22"/>
  <c r="O2197" i="22"/>
  <c r="O866" i="22"/>
  <c r="O1706" i="22"/>
  <c r="O2229" i="22"/>
  <c r="O213" i="22"/>
  <c r="O1449" i="22"/>
  <c r="O402" i="22"/>
  <c r="O2301" i="22"/>
  <c r="O1289" i="22"/>
  <c r="O1624" i="22"/>
  <c r="O1603" i="22"/>
  <c r="O958" i="22"/>
  <c r="O656" i="22"/>
  <c r="O1732" i="22"/>
  <c r="O392" i="22"/>
  <c r="O123" i="22"/>
  <c r="O2089" i="22"/>
  <c r="O594" i="22"/>
  <c r="O2246" i="22"/>
  <c r="O1970" i="22"/>
  <c r="O1685" i="22"/>
  <c r="O1917" i="22"/>
  <c r="O2167" i="22"/>
  <c r="O1585" i="22"/>
  <c r="O537" i="22"/>
  <c r="O540" i="22"/>
  <c r="O1604" i="22"/>
  <c r="O1915" i="22"/>
  <c r="O147" i="22"/>
  <c r="O434" i="22"/>
  <c r="O2042" i="22"/>
  <c r="O724" i="22"/>
  <c r="O1137" i="22"/>
  <c r="O2239" i="22"/>
  <c r="O2129" i="22"/>
  <c r="O1105" i="22"/>
  <c r="O978" i="22"/>
  <c r="O62" i="22"/>
  <c r="O1584" i="22"/>
  <c r="O1989" i="22"/>
  <c r="O339" i="22"/>
  <c r="O684" i="22"/>
  <c r="O890" i="22"/>
  <c r="O487" i="22"/>
  <c r="O529" i="22"/>
  <c r="O2305" i="22"/>
  <c r="O1451" i="22"/>
  <c r="O922" i="22"/>
  <c r="O2200" i="22"/>
  <c r="O82" i="22"/>
  <c r="O709" i="22"/>
  <c r="O747" i="22"/>
  <c r="O1575" i="22"/>
  <c r="O522" i="22"/>
  <c r="O1344" i="22"/>
  <c r="O1626" i="22"/>
  <c r="O2127" i="22"/>
  <c r="O1335" i="22"/>
  <c r="O1831" i="22"/>
  <c r="O2151" i="22"/>
  <c r="O1509" i="22"/>
  <c r="O1022" i="22"/>
  <c r="O526" i="22"/>
  <c r="O1102" i="22"/>
  <c r="O503" i="22"/>
  <c r="O32" i="22"/>
  <c r="O627" i="22"/>
  <c r="O369" i="22"/>
  <c r="O1294" i="22"/>
  <c r="O728" i="22"/>
  <c r="O105" i="22"/>
  <c r="O1309" i="22"/>
  <c r="O76" i="22"/>
  <c r="O1158" i="22"/>
  <c r="O1749" i="22"/>
  <c r="O359" i="22"/>
  <c r="O325" i="22"/>
  <c r="O108" i="22"/>
  <c r="O1717" i="22"/>
  <c r="O1437" i="22"/>
  <c r="O1293" i="22"/>
  <c r="O356" i="22"/>
  <c r="O1789" i="22"/>
  <c r="O1027" i="22"/>
  <c r="O630" i="22"/>
  <c r="O1299" i="22"/>
  <c r="O707" i="22"/>
  <c r="O899" i="22"/>
  <c r="O2101" i="22"/>
  <c r="O498" i="22"/>
  <c r="O595" i="22"/>
  <c r="O653" i="22"/>
  <c r="O2030" i="22"/>
  <c r="O101" i="22"/>
  <c r="O79" i="22"/>
  <c r="O1889" i="22"/>
  <c r="O832" i="22"/>
  <c r="O2315" i="22"/>
  <c r="O2178" i="22"/>
  <c r="O1279" i="22"/>
  <c r="O1802" i="22"/>
  <c r="O202" i="22"/>
  <c r="O908" i="22"/>
  <c r="O2163" i="22"/>
  <c r="O1729" i="22"/>
  <c r="O1691" i="22"/>
  <c r="O1427" i="22"/>
  <c r="O717" i="22"/>
  <c r="O441" i="22"/>
  <c r="O749" i="22"/>
  <c r="O129" i="22"/>
  <c r="O1959" i="22"/>
  <c r="O1944" i="22"/>
  <c r="O1351" i="22"/>
  <c r="O302" i="22"/>
  <c r="O1607" i="22"/>
  <c r="O1387" i="22"/>
  <c r="O1007" i="22"/>
  <c r="O1068" i="22"/>
  <c r="O873" i="22"/>
  <c r="O225" i="22"/>
  <c r="O1136" i="22"/>
  <c r="O1537" i="22"/>
  <c r="O975" i="22"/>
  <c r="O177" i="22"/>
  <c r="O1782" i="22"/>
  <c r="O2084" i="22"/>
  <c r="O1397" i="22"/>
  <c r="O497" i="22"/>
  <c r="O175" i="22"/>
  <c r="O2086" i="22"/>
  <c r="O1821" i="22"/>
  <c r="O870" i="22"/>
  <c r="O483" i="22"/>
  <c r="O303" i="22"/>
  <c r="O2254" i="22"/>
  <c r="O1759" i="22"/>
  <c r="O141" i="22"/>
  <c r="O1084" i="22"/>
  <c r="O1417" i="22"/>
  <c r="O247" i="22"/>
  <c r="O700" i="22"/>
  <c r="O1327" i="22"/>
  <c r="O1145" i="22"/>
  <c r="O268" i="22"/>
  <c r="O449" i="22"/>
  <c r="O625" i="22"/>
  <c r="O2152" i="22"/>
  <c r="O1472" i="22"/>
  <c r="O512" i="22"/>
  <c r="O2026" i="22"/>
  <c r="O2032" i="22"/>
  <c r="O1631" i="22"/>
  <c r="O200" i="22"/>
  <c r="O1756" i="22"/>
  <c r="O447" i="22"/>
  <c r="O1844" i="22"/>
  <c r="O568" i="22"/>
  <c r="O1116" i="22"/>
  <c r="O944" i="22"/>
  <c r="O221" i="22"/>
  <c r="O453" i="22"/>
  <c r="O2012" i="22"/>
  <c r="O837" i="22"/>
  <c r="O1462" i="22"/>
  <c r="O69" i="22"/>
  <c r="O63" i="22"/>
  <c r="O1533" i="22"/>
  <c r="O1965" i="22"/>
  <c r="O1781" i="22"/>
  <c r="O292" i="22"/>
  <c r="O1478" i="22"/>
  <c r="O1790" i="22"/>
  <c r="O1101" i="22"/>
  <c r="O2006" i="22"/>
  <c r="O1108" i="22"/>
  <c r="O328" i="22"/>
  <c r="O1887" i="22"/>
  <c r="O801" i="22"/>
  <c r="O1937" i="22"/>
  <c r="O1226" i="22"/>
  <c r="O1669" i="22"/>
  <c r="O1945" i="22"/>
  <c r="O1020" i="22"/>
  <c r="O378" i="22"/>
  <c r="O8" i="22"/>
  <c r="O201" i="22"/>
  <c r="O55" i="22"/>
  <c r="O1806" i="22"/>
  <c r="O623" i="22"/>
  <c r="O220" i="22"/>
  <c r="O607" i="22"/>
  <c r="O68" i="22"/>
  <c r="O1170" i="22"/>
  <c r="O1408" i="22"/>
  <c r="O1297" i="22"/>
  <c r="O1160" i="22"/>
  <c r="O448" i="22"/>
  <c r="O263" i="22"/>
  <c r="O788" i="22"/>
  <c r="O1010" i="22"/>
  <c r="O1149" i="22"/>
  <c r="O892" i="22"/>
  <c r="O649" i="22"/>
  <c r="O1187" i="22"/>
  <c r="O1829" i="22"/>
  <c r="O1300" i="22"/>
  <c r="O1157" i="22"/>
  <c r="O763" i="22"/>
  <c r="O1561" i="22"/>
  <c r="O1491" i="22"/>
  <c r="O1501" i="22"/>
  <c r="O1863" i="22"/>
  <c r="O1480" i="22"/>
  <c r="O1275" i="22"/>
  <c r="O1791" i="22"/>
  <c r="O240" i="22"/>
  <c r="O283" i="22"/>
  <c r="O36" i="22"/>
  <c r="O1054" i="22"/>
  <c r="O2153" i="22"/>
  <c r="O1298" i="22"/>
  <c r="O2199" i="22"/>
  <c r="O1050" i="22"/>
  <c r="O1276" i="22"/>
  <c r="O443" i="22"/>
  <c r="O2173" i="22"/>
  <c r="O862" i="22"/>
  <c r="O2080" i="22"/>
  <c r="O740" i="22"/>
  <c r="O795" i="22"/>
  <c r="O1679" i="22"/>
  <c r="O823" i="22"/>
  <c r="O1498" i="22"/>
  <c r="O2166" i="22"/>
  <c r="O242" i="22"/>
  <c r="O1935" i="22"/>
  <c r="O194" i="22"/>
  <c r="O1450" i="22"/>
  <c r="O660" i="22"/>
  <c r="O703" i="22"/>
  <c r="O49" i="22"/>
  <c r="O1852" i="22"/>
  <c r="O1130" i="22"/>
  <c r="O2228" i="22"/>
  <c r="O1540" i="22"/>
  <c r="O1876" i="22"/>
  <c r="O1251" i="22"/>
  <c r="O2262" i="22"/>
  <c r="O1765" i="22"/>
  <c r="O1131" i="22"/>
  <c r="O1673" i="22"/>
  <c r="O26" i="22"/>
  <c r="O553" i="22"/>
  <c r="O973" i="22"/>
  <c r="O1519" i="22"/>
  <c r="O792" i="22"/>
  <c r="O2092" i="22"/>
  <c r="O869" i="22"/>
  <c r="O1487" i="22"/>
  <c r="O1401" i="22"/>
  <c r="O2049" i="22"/>
  <c r="O984" i="22"/>
  <c r="O217" i="22"/>
  <c r="O305" i="22"/>
  <c r="O1964" i="22"/>
  <c r="O835" i="22"/>
  <c r="O1510" i="22"/>
  <c r="O1816" i="22"/>
  <c r="O615" i="22"/>
  <c r="O1214" i="22"/>
  <c r="O2287" i="22"/>
  <c r="O1936" i="22"/>
  <c r="O249" i="22"/>
  <c r="O1388" i="22"/>
  <c r="O368" i="22"/>
  <c r="O2185" i="22"/>
  <c r="O1766" i="22"/>
  <c r="O808" i="22"/>
  <c r="O1190" i="22"/>
  <c r="O1117" i="22"/>
  <c r="O133" i="22"/>
  <c r="O1260" i="22"/>
  <c r="O1891" i="22"/>
  <c r="O57" i="22"/>
  <c r="O2044" i="22"/>
  <c r="O629" i="22"/>
  <c r="O663" i="22"/>
  <c r="O1418" i="22"/>
  <c r="O678" i="22"/>
  <c r="O223" i="22"/>
  <c r="O1773" i="22"/>
  <c r="O2098" i="22"/>
  <c r="O2017" i="22"/>
  <c r="O710" i="22"/>
  <c r="O722" i="22"/>
  <c r="O671" i="22"/>
  <c r="O1404" i="22"/>
  <c r="O253" i="22"/>
  <c r="O806" i="22"/>
  <c r="O2245" i="22"/>
  <c r="O753" i="22"/>
  <c r="O636" i="22"/>
  <c r="O248" i="22"/>
  <c r="O1055" i="22"/>
  <c r="O1916" i="22"/>
  <c r="O1110" i="22"/>
  <c r="O1903" i="22"/>
  <c r="O752" i="22"/>
  <c r="O1840" i="22"/>
  <c r="O2204" i="22"/>
  <c r="O1984" i="22"/>
  <c r="O2270" i="22"/>
  <c r="O1263" i="22"/>
  <c r="O1692" i="22"/>
  <c r="O1288" i="22"/>
  <c r="O2143" i="22"/>
  <c r="O1890" i="22"/>
  <c r="O991" i="22"/>
  <c r="O948" i="22"/>
  <c r="O2019" i="22"/>
  <c r="O2059" i="22"/>
  <c r="O1998" i="22"/>
  <c r="O1078" i="22"/>
  <c r="O144" i="22"/>
  <c r="O1893" i="22"/>
  <c r="O572" i="22"/>
  <c r="O2176" i="22"/>
  <c r="O1250" i="22"/>
  <c r="O1929" i="22"/>
  <c r="O27" i="22"/>
  <c r="O429" i="22"/>
  <c r="O408" i="22"/>
  <c r="O616" i="22"/>
  <c r="O1768" i="22"/>
  <c r="O28" i="22"/>
  <c r="O2102" i="22"/>
  <c r="O1191" i="22"/>
  <c r="O1932" i="22"/>
  <c r="O2233" i="22"/>
  <c r="O1953" i="22"/>
  <c r="O187" i="22"/>
  <c r="O250" i="22"/>
  <c r="O504" i="22"/>
  <c r="O267" i="22"/>
  <c r="O932" i="22"/>
  <c r="O90" i="22"/>
  <c r="O1271" i="22"/>
  <c r="O257" i="22"/>
  <c r="O1733" i="22"/>
  <c r="O1391" i="22"/>
  <c r="O696" i="22"/>
  <c r="O121" i="22"/>
  <c r="O865" i="22"/>
  <c r="O1696" i="22"/>
  <c r="O1542" i="22"/>
  <c r="O802" i="22"/>
  <c r="O780" i="22"/>
  <c r="O1544" i="22"/>
  <c r="O992" i="22"/>
  <c r="O1987" i="22"/>
  <c r="O2263" i="22"/>
  <c r="O1409" i="22"/>
  <c r="O1725" i="22"/>
  <c r="O677" i="22"/>
  <c r="O1381" i="22"/>
  <c r="O345" i="22"/>
  <c r="O760" i="22"/>
  <c r="O967" i="22"/>
  <c r="O1124" i="22"/>
  <c r="O124" i="22"/>
  <c r="O1405" i="22"/>
  <c r="O103" i="22"/>
  <c r="O1118" i="22"/>
  <c r="O432" i="22"/>
  <c r="O840" i="22"/>
  <c r="O1672" i="22"/>
  <c r="O1365" i="22"/>
  <c r="O399" i="22"/>
  <c r="O1628" i="22"/>
  <c r="O2175" i="22"/>
  <c r="O1474" i="22"/>
  <c r="O1745" i="22"/>
  <c r="O41" i="22"/>
  <c r="O1708" i="22"/>
  <c r="O1228" i="22"/>
  <c r="O1734" i="22"/>
  <c r="O1828" i="22"/>
  <c r="O1314" i="22"/>
  <c r="O417" i="22"/>
  <c r="O1306" i="22"/>
  <c r="O1660" i="22"/>
  <c r="O546" i="22"/>
  <c r="O1924" i="22"/>
  <c r="O943" i="22"/>
  <c r="O1528" i="22"/>
  <c r="O398" i="22"/>
  <c r="O1562" i="22"/>
  <c r="O698" i="22"/>
  <c r="O327" i="22"/>
  <c r="O463" i="22"/>
  <c r="O60" i="22"/>
  <c r="O847" i="22"/>
  <c r="O2188" i="22"/>
  <c r="O326" i="22"/>
  <c r="O2093" i="22"/>
  <c r="O2136" i="22"/>
  <c r="O1881" i="22"/>
  <c r="O957" i="22"/>
  <c r="O485" i="22"/>
  <c r="O897" i="22"/>
  <c r="O127" i="22"/>
  <c r="O52" i="22"/>
  <c r="O2186" i="22"/>
  <c r="O1948" i="22"/>
  <c r="O164" i="22"/>
  <c r="O2072" i="22"/>
  <c r="O1197" i="22"/>
  <c r="O1171" i="22"/>
  <c r="O754" i="22"/>
  <c r="O1205" i="22"/>
  <c r="O1991" i="22"/>
  <c r="O1568" i="22"/>
  <c r="O1625" i="22"/>
  <c r="O1492" i="22"/>
  <c r="O405" i="22"/>
  <c r="O632" i="22"/>
  <c r="O1512" i="22"/>
  <c r="O2073" i="22"/>
  <c r="O2007" i="22"/>
  <c r="O1098" i="22"/>
  <c r="O1395" i="22"/>
  <c r="O1347" i="22"/>
  <c r="O1119" i="22"/>
  <c r="O1111" i="22"/>
  <c r="O469" i="22"/>
  <c r="O468" i="22"/>
  <c r="O2161" i="22"/>
  <c r="O1140" i="22"/>
  <c r="O1683" i="22"/>
  <c r="O1639" i="22"/>
  <c r="O238" i="22"/>
  <c r="O1353" i="22"/>
  <c r="O2060" i="22"/>
  <c r="O524" i="22"/>
  <c r="O1736" i="22"/>
  <c r="O208" i="22"/>
  <c r="O1287" i="22"/>
  <c r="O996" i="22"/>
  <c r="O1247" i="22"/>
  <c r="O864" i="22"/>
  <c r="O1648" i="22"/>
  <c r="O1152" i="22"/>
  <c r="O1419" i="22"/>
  <c r="O2168" i="22"/>
  <c r="O2172" i="22"/>
  <c r="O1045" i="22"/>
  <c r="O126" i="22"/>
  <c r="O2282" i="22"/>
  <c r="O500" i="22"/>
  <c r="O1597" i="22"/>
  <c r="O275" i="22"/>
  <c r="O155" i="22"/>
  <c r="O2285" i="22"/>
  <c r="O559" i="22"/>
  <c r="O114" i="22"/>
  <c r="O386" i="22"/>
  <c r="O1139" i="22"/>
  <c r="O510" i="22"/>
  <c r="O218" i="22"/>
  <c r="O1779" i="22"/>
  <c r="O1086" i="22"/>
  <c r="O450" i="22"/>
  <c r="O783" i="22"/>
  <c r="O1942" i="22"/>
  <c r="O355" i="22"/>
  <c r="O1963" i="22"/>
  <c r="O318" i="22"/>
  <c r="O391" i="22"/>
  <c r="O400" i="22"/>
  <c r="O150" i="22"/>
  <c r="O2219" i="22"/>
  <c r="O673" i="22"/>
  <c r="O1377" i="22"/>
  <c r="O2298" i="22"/>
  <c r="O1855" i="22"/>
  <c r="O1913" i="22"/>
  <c r="O1872" i="22"/>
  <c r="O1354" i="22"/>
  <c r="O22" i="22"/>
  <c r="O1448" i="22"/>
  <c r="O2087" i="22"/>
  <c r="O1564" i="22"/>
  <c r="O720" i="22"/>
  <c r="O2001" i="22"/>
  <c r="O442" i="22"/>
  <c r="O207" i="22"/>
  <c r="O1702" i="22"/>
  <c r="O1371" i="22"/>
  <c r="O1389" i="22"/>
  <c r="O810" i="22"/>
  <c r="O152" i="22"/>
  <c r="O1546" i="22"/>
  <c r="O604" i="22"/>
  <c r="O911" i="22"/>
  <c r="O933" i="22"/>
  <c r="O284" i="22"/>
  <c r="O2112" i="22"/>
  <c r="O1894" i="22"/>
  <c r="O2121" i="22"/>
  <c r="O887" i="22"/>
  <c r="O548" i="22"/>
  <c r="O1911" i="22"/>
  <c r="O1242" i="22"/>
  <c r="O59" i="22"/>
  <c r="O1185" i="22"/>
  <c r="O1700" i="22"/>
  <c r="O1383" i="22"/>
  <c r="O1652" i="22"/>
  <c r="O1043" i="22"/>
  <c r="O1976" i="22"/>
  <c r="O658" i="22"/>
  <c r="O1095" i="22"/>
  <c r="O1220" i="22"/>
  <c r="O416" i="22"/>
  <c r="O756" i="22"/>
  <c r="O1337" i="22"/>
  <c r="O106" i="22"/>
  <c r="O687" i="22"/>
  <c r="O1129" i="22"/>
  <c r="O1445" i="22"/>
  <c r="O675" i="22"/>
  <c r="O2035" i="22"/>
  <c r="O1452" i="22"/>
  <c r="O2261" i="22"/>
  <c r="O494" i="22"/>
  <c r="O1910" i="22"/>
  <c r="O222" i="22"/>
  <c r="O2048" i="22"/>
  <c r="O2139" i="22"/>
  <c r="O38" i="22"/>
  <c r="O1403" i="22"/>
  <c r="O611" i="22"/>
  <c r="O1974" i="22"/>
  <c r="O1244" i="22"/>
  <c r="O1032" i="22"/>
  <c r="O452" i="22"/>
  <c r="O1977" i="22"/>
  <c r="O2251" i="22"/>
  <c r="O771" i="22"/>
  <c r="O1620" i="22"/>
  <c r="O157" i="22"/>
  <c r="O98" i="22"/>
  <c r="O92" i="22"/>
  <c r="O1760" i="22"/>
  <c r="O605" i="22"/>
  <c r="O519" i="22"/>
  <c r="O1473" i="22"/>
  <c r="O226" i="22"/>
  <c r="O674" i="22"/>
  <c r="O2184" i="22"/>
  <c r="O1456" i="22"/>
  <c r="O785" i="22"/>
  <c r="O1065" i="22"/>
  <c r="O1550" i="22"/>
  <c r="O860" i="22"/>
  <c r="O2194" i="22"/>
  <c r="O507" i="22"/>
  <c r="O1256" i="22"/>
  <c r="O880" i="22"/>
  <c r="O433" i="22"/>
  <c r="O288" i="22"/>
  <c r="O1609" i="22"/>
  <c r="O1083" i="22"/>
  <c r="O1123" i="22"/>
  <c r="O1800" i="22"/>
  <c r="O17" i="22"/>
  <c r="O902" i="22"/>
  <c r="O306" i="22"/>
  <c r="O2135" i="22"/>
  <c r="O1960" i="22"/>
  <c r="O120" i="22"/>
  <c r="O1128" i="22"/>
  <c r="O868" i="22"/>
  <c r="O587" i="22"/>
  <c r="O2190" i="22"/>
  <c r="O1884" i="22"/>
  <c r="O2240" i="22"/>
  <c r="O2260" i="22"/>
  <c r="O726" i="22"/>
  <c r="O2317" i="22"/>
  <c r="O647" i="22"/>
  <c r="O727" i="22"/>
  <c r="O1664" i="22"/>
  <c r="O216" i="22"/>
  <c r="O418" i="22"/>
  <c r="O1938" i="22"/>
  <c r="O2130" i="22"/>
  <c r="O896" i="22"/>
  <c r="O1343" i="22"/>
  <c r="O1896" i="22"/>
  <c r="O1134" i="22"/>
  <c r="O885" i="22"/>
  <c r="O1367" i="22"/>
  <c r="O1931" i="22"/>
  <c r="O1618" i="22"/>
  <c r="O1470" i="22"/>
  <c r="O670" i="22"/>
  <c r="O1057" i="22"/>
  <c r="O1025" i="22"/>
  <c r="O1274" i="22"/>
  <c r="O900" i="22"/>
  <c r="O681" i="22"/>
  <c r="O1633" i="22"/>
  <c r="O836" i="22"/>
  <c r="O871" i="22"/>
  <c r="O2058" i="22"/>
  <c r="O2297" i="22"/>
  <c r="O734" i="22"/>
  <c r="O228" i="22"/>
  <c r="O916" i="22"/>
  <c r="O1373" i="22"/>
  <c r="O440" i="22"/>
  <c r="O1204" i="22"/>
  <c r="O1961" i="22"/>
  <c r="O693" i="22"/>
  <c r="O1703" i="22"/>
  <c r="O167" i="22"/>
  <c r="O1246" i="22"/>
  <c r="O1565" i="22"/>
  <c r="O2013" i="22"/>
  <c r="O2027" i="22"/>
  <c r="O2056" i="22"/>
  <c r="O1318" i="22"/>
  <c r="O1295" i="22"/>
  <c r="O295" i="22"/>
  <c r="O2100" i="22"/>
  <c r="O1783" i="22"/>
  <c r="O1595" i="22"/>
  <c r="O1954" i="22"/>
  <c r="O879" i="22"/>
  <c r="O233" i="22"/>
  <c r="O1744" i="22"/>
  <c r="O1141" i="22"/>
  <c r="O582" i="22"/>
  <c r="O1569" i="22"/>
  <c r="O457" i="22"/>
  <c r="O577" i="22"/>
  <c r="O1601" i="22"/>
  <c r="O1499" i="22"/>
  <c r="O237" i="22"/>
  <c r="O1513" i="22"/>
  <c r="O1029" i="22"/>
  <c r="O1502" i="22"/>
  <c r="O1440" i="22"/>
  <c r="O71" i="22"/>
  <c r="O481" i="22"/>
  <c r="O256" i="22"/>
  <c r="O718" i="22"/>
  <c r="O1178" i="22"/>
  <c r="O697" i="22"/>
  <c r="O744" i="22"/>
  <c r="O961" i="22"/>
  <c r="O1005" i="22"/>
  <c r="O2041" i="22"/>
  <c r="O74" i="22"/>
  <c r="O445" i="22"/>
  <c r="O388" i="22"/>
  <c r="O520" i="22"/>
  <c r="O1589" i="22"/>
  <c r="O1223" i="22"/>
  <c r="O1762" i="22"/>
  <c r="O819" i="22"/>
  <c r="O1923" i="22"/>
  <c r="O609" i="22"/>
  <c r="O1143" i="22"/>
  <c r="O544" i="22"/>
  <c r="O1758" i="22"/>
  <c r="O2075" i="22"/>
  <c r="O1982" i="22"/>
  <c r="O1934" i="22"/>
  <c r="O2009" i="22"/>
  <c r="O414" i="22"/>
  <c r="O1577" i="22"/>
  <c r="O2309" i="22"/>
  <c r="O505" i="22"/>
  <c r="O1642" i="22"/>
  <c r="O809" i="22"/>
  <c r="O385" i="22"/>
  <c r="O1958" i="22"/>
  <c r="O1355" i="22"/>
  <c r="O1667" i="22"/>
  <c r="O1243" i="22"/>
  <c r="O1126" i="22"/>
  <c r="O2096" i="22"/>
  <c r="O1588" i="22"/>
  <c r="O476" i="22"/>
  <c r="O521" i="22"/>
  <c r="O269" i="22"/>
  <c r="O1174" i="22"/>
  <c r="O786" i="22"/>
  <c r="O2156" i="22"/>
  <c r="O2078" i="22"/>
  <c r="O1290" i="22"/>
  <c r="O547" i="22"/>
  <c r="O990" i="22"/>
  <c r="O730" i="22"/>
  <c r="O712" i="22"/>
  <c r="O1036" i="22"/>
  <c r="O1614" i="22"/>
  <c r="O1372" i="22"/>
  <c r="O19" i="22"/>
  <c r="O1921" i="22"/>
  <c r="O1797" i="22"/>
  <c r="O162" i="22"/>
  <c r="O661" i="22"/>
  <c r="O1716" i="22"/>
  <c r="O1545" i="22"/>
  <c r="O2146" i="22"/>
  <c r="O1646" i="22"/>
  <c r="O496" i="22"/>
  <c r="O53" i="22"/>
  <c r="O1048" i="22"/>
  <c r="O1671" i="22"/>
  <c r="O2247" i="22"/>
  <c r="O112" i="22"/>
  <c r="O564" i="22"/>
  <c r="O2128" i="22"/>
  <c r="O1999" i="22"/>
  <c r="O1375" i="22"/>
  <c r="O2227" i="22"/>
  <c r="O1155" i="22"/>
  <c r="O502" i="22"/>
  <c r="O1873" i="22"/>
  <c r="O153" i="22"/>
  <c r="O1052" i="22"/>
  <c r="O1442" i="22"/>
  <c r="O950" i="22"/>
  <c r="O1612" i="22"/>
  <c r="O538" i="22"/>
  <c r="O956" i="22"/>
  <c r="O352" i="22"/>
  <c r="O489" i="22"/>
  <c r="O2224" i="22"/>
  <c r="O161" i="22"/>
  <c r="O1730" i="22"/>
  <c r="O909" i="22"/>
  <c r="O134" i="22"/>
  <c r="O1390" i="22"/>
  <c r="O833" i="22"/>
  <c r="O80" i="22"/>
  <c r="O532" i="22"/>
  <c r="O813" i="22"/>
  <c r="O2115" i="22"/>
  <c r="O1394" i="22"/>
  <c r="O1554" i="22"/>
  <c r="O1531" i="22"/>
  <c r="O814" i="22"/>
  <c r="O1560" i="22"/>
  <c r="O591" i="22"/>
  <c r="O1040" i="22"/>
  <c r="O1429" i="22"/>
  <c r="O1751" i="22"/>
  <c r="O1530" i="22"/>
  <c r="O1477" i="22"/>
  <c r="O1803" i="22"/>
  <c r="O1183" i="22"/>
  <c r="O1464" i="22"/>
  <c r="O1495" i="22"/>
  <c r="O769" i="22"/>
  <c r="O1296" i="22"/>
  <c r="O1846" i="22"/>
  <c r="O1162" i="22"/>
  <c r="O14" i="22"/>
  <c r="O54" i="22"/>
  <c r="O1641" i="22"/>
  <c r="O374" i="22"/>
  <c r="O2126" i="22"/>
  <c r="O1764" i="22"/>
  <c r="O1832" i="22"/>
  <c r="O606" i="22"/>
  <c r="O590" i="22"/>
  <c r="O1571" i="22"/>
  <c r="O2022" i="22"/>
  <c r="O838" i="22"/>
  <c r="O755" i="22"/>
  <c r="O1580" i="22"/>
  <c r="O565" i="22"/>
  <c r="O859" i="22"/>
  <c r="O1125" i="22"/>
  <c r="O1621" i="22"/>
  <c r="O1496" i="22"/>
  <c r="O997" i="22"/>
  <c r="O357" i="22"/>
  <c r="O891" i="22"/>
  <c r="O110" i="22"/>
  <c r="O1064" i="22"/>
  <c r="O789" i="22"/>
  <c r="O2277" i="22"/>
  <c r="O1074" i="22"/>
  <c r="O1224" i="22"/>
  <c r="O1317" i="22"/>
  <c r="O495" i="22"/>
  <c r="O1062" i="22"/>
  <c r="O1212" i="22"/>
  <c r="O960" i="22"/>
  <c r="O2177" i="22"/>
  <c r="O1835" i="22"/>
  <c r="O1622" i="22"/>
  <c r="O2212" i="22"/>
  <c r="O234" i="22"/>
  <c r="O904" i="22"/>
  <c r="O536" i="22"/>
  <c r="O515" i="22"/>
  <c r="O550" i="22"/>
  <c r="O1666" i="22"/>
  <c r="O1061" i="22"/>
  <c r="O119" i="22"/>
  <c r="O2272" i="22"/>
  <c r="O2208" i="22"/>
  <c r="O578" i="22"/>
  <c r="O1014" i="22"/>
  <c r="O383" i="22"/>
  <c r="O1786" i="22"/>
  <c r="O1874" i="22"/>
  <c r="O2122" i="22"/>
  <c r="O1557" i="22"/>
  <c r="O778" i="22"/>
  <c r="O570" i="22"/>
  <c r="O631" i="22"/>
  <c r="O109" i="22"/>
  <c r="O45" i="22"/>
  <c r="O1914" i="22"/>
  <c r="O2255" i="22"/>
  <c r="O1807" i="22"/>
  <c r="O567" i="22"/>
  <c r="O1385" i="22"/>
  <c r="O1023" i="22"/>
  <c r="O241" i="22"/>
  <c r="O1425" i="22"/>
  <c r="O174" i="22"/>
  <c r="O882" i="22"/>
  <c r="O1034" i="22"/>
  <c r="O1249" i="22"/>
  <c r="O1310" i="22"/>
  <c r="O2134" i="22"/>
  <c r="O508" i="22"/>
  <c r="O762" i="22"/>
  <c r="O1345" i="22"/>
  <c r="O195" i="22"/>
  <c r="O910" i="22"/>
  <c r="O1662" i="22"/>
  <c r="O1019" i="22"/>
  <c r="O535" i="22"/>
  <c r="O716" i="22"/>
  <c r="O586" i="22"/>
  <c r="O1303" i="22"/>
  <c r="O1444" i="22"/>
  <c r="O50" i="22"/>
  <c r="O2214" i="22"/>
  <c r="O989" i="22"/>
  <c r="O1824" i="22"/>
  <c r="O44" i="22"/>
  <c r="O635" i="22"/>
  <c r="O1334" i="22"/>
  <c r="O2253" i="22"/>
  <c r="O901" i="22"/>
  <c r="O2303" i="22"/>
  <c r="O1311" i="22"/>
  <c r="O477" i="22"/>
  <c r="O89" i="22"/>
  <c r="O210" i="22"/>
  <c r="O446" i="22"/>
  <c r="O11" i="22"/>
  <c r="O888" i="22"/>
  <c r="O9" i="22"/>
  <c r="O426" i="22"/>
  <c r="O2008" i="22"/>
  <c r="O91" i="22"/>
  <c r="O1265" i="22"/>
  <c r="O757" i="22"/>
  <c r="O1724" i="22"/>
  <c r="O2074" i="22"/>
  <c r="O767" i="22"/>
  <c r="O1599" i="22"/>
  <c r="O47" i="22"/>
  <c r="O1328" i="22"/>
  <c r="O2237" i="22"/>
  <c r="O1851" i="22"/>
  <c r="O1494" i="22"/>
  <c r="O455" i="22"/>
  <c r="O1985" i="22"/>
  <c r="O2192" i="22"/>
  <c r="O800" i="22"/>
  <c r="O2183" i="22"/>
  <c r="O363" i="22"/>
  <c r="O84" i="22"/>
  <c r="O482" i="22"/>
  <c r="O1897" i="22"/>
  <c r="O278" i="22"/>
  <c r="O1280" i="22"/>
  <c r="O1593" i="22"/>
  <c r="O1109" i="22"/>
  <c r="O1563" i="22"/>
  <c r="O219" i="22"/>
  <c r="O1325" i="22"/>
  <c r="O807" i="22"/>
  <c r="O834" i="22"/>
  <c r="O701" i="22"/>
  <c r="O2170" i="22"/>
  <c r="O1858" i="22"/>
  <c r="O889" i="22"/>
  <c r="O705" i="22"/>
  <c r="O963" i="22"/>
  <c r="O198" i="22"/>
  <c r="O811" i="22"/>
  <c r="O1713" i="22"/>
  <c r="O311" i="22"/>
  <c r="O293" i="22"/>
  <c r="O1795" i="22"/>
  <c r="O289" i="22"/>
  <c r="O1971" i="22"/>
  <c r="O1252" i="22"/>
  <c r="O61" i="22"/>
  <c r="O376" i="22"/>
  <c r="O322" i="22"/>
  <c r="O1412" i="22"/>
  <c r="O1868" i="22"/>
  <c r="O1017" i="22"/>
  <c r="O797" i="22"/>
  <c r="O2018" i="22"/>
  <c r="O704" i="22"/>
  <c r="O779" i="22"/>
  <c r="O104" i="22"/>
  <c r="O551" i="22"/>
  <c r="O542" i="22"/>
  <c r="O918" i="22"/>
  <c r="O1433" i="22"/>
  <c r="O1968" i="22"/>
  <c r="O556" i="22"/>
  <c r="O1688" i="22"/>
  <c r="O816" i="22"/>
  <c r="O367" i="22"/>
  <c r="O1813" i="22"/>
  <c r="O1000" i="22"/>
  <c r="O850" i="22"/>
  <c r="O1649" i="22"/>
  <c r="O394" i="22"/>
  <c r="O1638" i="22"/>
  <c r="O395" i="22"/>
  <c r="O1194" i="22"/>
  <c r="O1411" i="22"/>
  <c r="O1701" i="22"/>
  <c r="O1376" i="22"/>
  <c r="O1370" i="22"/>
  <c r="O1121" i="22"/>
  <c r="O192" i="22"/>
  <c r="O1722" i="22"/>
  <c r="O1592" i="22"/>
  <c r="O1995" i="22"/>
  <c r="O156" i="22"/>
  <c r="O620" i="22"/>
  <c r="O1356" i="22"/>
  <c r="O738" i="22"/>
  <c r="O51" i="22"/>
  <c r="O2308" i="22"/>
  <c r="O773" i="22"/>
  <c r="O491" i="22"/>
  <c r="O1741" i="22"/>
  <c r="O634" i="22"/>
  <c r="O1201" i="22"/>
  <c r="O2045" i="22"/>
  <c r="O770" i="22"/>
  <c r="O387" i="22"/>
  <c r="O353" i="22"/>
  <c r="O1735" i="22"/>
  <c r="O2216" i="22"/>
  <c r="O471" i="22"/>
  <c r="O1308" i="22"/>
  <c r="O252" i="22"/>
  <c r="O1647" i="22"/>
  <c r="O1969" i="22"/>
  <c r="O371" i="22"/>
  <c r="O1860" i="22"/>
  <c r="O1728" i="22"/>
  <c r="O2091" i="22"/>
  <c r="O413" i="22"/>
  <c r="O1369" i="22"/>
  <c r="O554" i="22"/>
  <c r="O313" i="22"/>
  <c r="O1553" i="22"/>
  <c r="O474" i="22"/>
  <c r="O1810" i="22"/>
  <c r="O1927" i="22"/>
  <c r="O2144" i="22"/>
  <c r="O2248" i="22"/>
  <c r="O952" i="22"/>
  <c r="O1787" i="22"/>
  <c r="O1004" i="22"/>
  <c r="O2231" i="22"/>
  <c r="O1087" i="22"/>
  <c r="O2104" i="22"/>
  <c r="O986" i="22"/>
  <c r="O1949" i="22"/>
  <c r="O2314" i="22"/>
  <c r="O20" i="22"/>
  <c r="O1975" i="22"/>
  <c r="O1304" i="22"/>
  <c r="O2206" i="22"/>
  <c r="O409" i="22"/>
  <c r="O214" i="22"/>
  <c r="O2295" i="22"/>
  <c r="O1097" i="22"/>
  <c r="O694" i="22"/>
  <c r="O1983" i="22"/>
  <c r="O1861" i="22"/>
  <c r="O1324" i="22"/>
  <c r="O1471" i="22"/>
  <c r="O1076" i="22"/>
  <c r="O1520" i="22"/>
  <c r="O1697" i="22"/>
  <c r="O1059" i="22"/>
  <c r="O2065" i="22"/>
  <c r="O1266" i="22"/>
  <c r="O1229" i="22"/>
  <c r="O1026" i="22"/>
  <c r="O619" i="22"/>
  <c r="O742" i="22"/>
  <c r="O2076" i="22"/>
  <c r="O1605" i="22"/>
  <c r="O1877" i="22"/>
  <c r="O2046" i="22"/>
  <c r="O1709" i="22"/>
  <c r="O574" i="22"/>
  <c r="O1011" i="22"/>
  <c r="O1348" i="22"/>
  <c r="O337" i="22"/>
  <c r="O1396" i="22"/>
  <c r="O107" i="22"/>
  <c r="O2235" i="22"/>
  <c r="O1122" i="22"/>
  <c r="O1326" i="22"/>
  <c r="O2213" i="22"/>
  <c r="O1435" i="22"/>
  <c r="O1479" i="22"/>
  <c r="O912" i="22"/>
  <c r="O1962" i="22"/>
  <c r="O2154" i="22"/>
  <c r="O2162" i="22"/>
  <c r="O731" i="22"/>
  <c r="O1361" i="22"/>
  <c r="O1402" i="22"/>
  <c r="O1018" i="22"/>
  <c r="O18" i="22"/>
  <c r="O1527" i="22"/>
  <c r="O340" i="22"/>
  <c r="O364" i="22"/>
  <c r="O1833" i="22"/>
  <c r="O1485" i="22"/>
  <c r="O308" i="22"/>
  <c r="O58" i="22"/>
  <c r="O1820" i="22"/>
  <c r="O1258" i="22"/>
  <c r="O1600" i="22"/>
  <c r="O1269" i="22"/>
  <c r="O878" i="22"/>
  <c r="O1785" i="22"/>
  <c r="O1358" i="22"/>
  <c r="O1484" i="22"/>
  <c r="O1522" i="22"/>
  <c r="O1154" i="22"/>
  <c r="O81" i="22"/>
  <c r="O708" i="22"/>
  <c r="O583" i="22"/>
  <c r="O1329" i="22"/>
  <c r="O488" i="22"/>
  <c r="O168" i="22"/>
  <c r="O1841" i="22"/>
  <c r="O430" i="22"/>
  <c r="O276" i="22"/>
  <c r="O2193" i="22"/>
  <c r="O1202" i="22"/>
  <c r="O1928" i="22"/>
  <c r="O2043" i="22"/>
  <c r="O1567" i="22"/>
  <c r="O1658" i="22"/>
  <c r="O1743" i="22"/>
  <c r="O324" i="22"/>
  <c r="O2033" i="22"/>
  <c r="O2281" i="22"/>
  <c r="O1579" i="22"/>
  <c r="O2099" i="22"/>
  <c r="O968" i="22"/>
  <c r="O1655" i="22"/>
  <c r="O1056" i="22"/>
  <c r="O1341" i="22"/>
  <c r="O102" i="22"/>
  <c r="O1524" i="22"/>
  <c r="O576" i="22"/>
  <c r="O962" i="22"/>
  <c r="O914" i="22"/>
  <c r="O872" i="22"/>
  <c r="O2316" i="22"/>
  <c r="O197" i="22"/>
  <c r="O750" i="22"/>
  <c r="O683" i="22"/>
  <c r="O1610" i="22"/>
  <c r="O706" i="22"/>
  <c r="O1035" i="22"/>
  <c r="O628" i="22"/>
  <c r="O42" i="22"/>
  <c r="O1231" i="22"/>
  <c r="O410" i="22"/>
  <c r="O118" i="22"/>
  <c r="O1644" i="22"/>
  <c r="O1801" i="22"/>
  <c r="O1291" i="22"/>
  <c r="O427" i="22"/>
  <c r="O1967" i="22"/>
  <c r="O798" i="22"/>
  <c r="O1254" i="22"/>
  <c r="O1548" i="22"/>
  <c r="O1822" i="22"/>
  <c r="O456" i="22"/>
  <c r="O227" i="22"/>
  <c r="O2118" i="22"/>
  <c r="O1950" i="22"/>
  <c r="O1066" i="22"/>
  <c r="O1875" i="22"/>
  <c r="O2226" i="22"/>
  <c r="O1193" i="22"/>
  <c r="O1072" i="22"/>
  <c r="O1704" i="22"/>
  <c r="O1238" i="22"/>
  <c r="O1908" i="22"/>
  <c r="O1319" i="22"/>
  <c r="O2292" i="22"/>
  <c r="O2307" i="22"/>
  <c r="O1775" i="22"/>
  <c r="O209" i="22"/>
  <c r="O1516" i="22"/>
  <c r="O1038" i="22"/>
  <c r="O1738" i="22"/>
  <c r="O1572" i="22"/>
  <c r="O1681" i="22"/>
  <c r="O1144" i="22"/>
  <c r="O2064" i="22"/>
  <c r="O73" i="22"/>
  <c r="O314" i="22"/>
  <c r="O736" i="22"/>
  <c r="O2005" i="22"/>
  <c r="O1511" i="22"/>
  <c r="O614" i="22"/>
  <c r="O473" i="22"/>
  <c r="O2304" i="22"/>
  <c r="O781" i="22"/>
  <c r="O867" i="22"/>
  <c r="O1133" i="22"/>
  <c r="O799" i="22"/>
  <c r="O393" i="22"/>
  <c r="O1457" i="22"/>
  <c r="O1707" i="22"/>
  <c r="O1574" i="22"/>
  <c r="O2220" i="22"/>
  <c r="O793" i="22"/>
  <c r="O1972" i="22"/>
  <c r="O211" i="22"/>
  <c r="O613" i="22"/>
  <c r="O1368" i="22"/>
  <c r="O115" i="22"/>
  <c r="O1138" i="22"/>
  <c r="O1763" i="22"/>
  <c r="O1812" i="22"/>
  <c r="O12" i="22"/>
  <c r="O1804" i="22"/>
  <c r="O1500" i="22"/>
  <c r="O1107" i="22"/>
  <c r="O1106" i="22"/>
  <c r="O85" i="22"/>
  <c r="O1723" i="22"/>
  <c r="O945" i="22"/>
  <c r="O1643" i="22"/>
  <c r="O1757" i="22"/>
  <c r="O545" i="22"/>
  <c r="O1051" i="22"/>
  <c r="O2037" i="22"/>
  <c r="O552" i="22"/>
  <c r="O113" i="22"/>
  <c r="O682" i="22"/>
  <c r="O1180" i="22"/>
  <c r="O1423" i="22"/>
  <c r="O646" i="22"/>
  <c r="O1195" i="22"/>
  <c r="O1845" i="22"/>
  <c r="O1590" i="22"/>
  <c r="O597" i="22"/>
  <c r="O1198" i="22"/>
  <c r="O876" i="22"/>
  <c r="O1690" i="22"/>
  <c r="O2095" i="22"/>
  <c r="O924" i="22"/>
  <c r="O493" i="22"/>
  <c r="O735" i="22"/>
  <c r="O1933" i="22"/>
  <c r="O1127" i="22"/>
  <c r="O2047" i="22"/>
  <c r="O2054" i="22"/>
  <c r="O1616" i="22"/>
  <c r="O817" i="22"/>
  <c r="O2264" i="22"/>
  <c r="O1443" i="22"/>
  <c r="O1843" i="22"/>
  <c r="O1313" i="22"/>
  <c r="O1675" i="22"/>
  <c r="O1227" i="22"/>
  <c r="O375" i="22"/>
  <c r="O2117" i="22"/>
  <c r="O1665" i="22"/>
  <c r="O562" i="22"/>
  <c r="O690" i="22"/>
  <c r="O533" i="22"/>
  <c r="O1219" i="22"/>
  <c r="O719" i="22"/>
  <c r="O480" i="22"/>
  <c r="O1634" i="22"/>
  <c r="O204" i="22"/>
  <c r="O1611" i="22"/>
  <c r="O2310" i="22"/>
  <c r="O1517" i="22"/>
  <c r="O1720" i="22"/>
  <c r="O1895" i="22"/>
  <c r="O2103" i="22"/>
  <c r="O274" i="22"/>
  <c r="O679" i="22"/>
  <c r="O917" i="22"/>
  <c r="O848" i="22"/>
  <c r="O122" i="22"/>
  <c r="O1357" i="22"/>
  <c r="O579" i="22"/>
  <c r="O244" i="22"/>
  <c r="O1113" i="22"/>
  <c r="O333" i="22"/>
  <c r="O230" i="22"/>
  <c r="O1792" i="22"/>
  <c r="O824" i="22"/>
  <c r="O1315" i="22"/>
  <c r="O766" i="22"/>
  <c r="O689" i="22"/>
  <c r="O464" i="22"/>
  <c r="O1166" i="22"/>
  <c r="O259" i="22"/>
  <c r="O1695" i="22"/>
  <c r="O307" i="22"/>
  <c r="O1712" i="22"/>
  <c r="O2244" i="22"/>
  <c r="O444" i="22"/>
  <c r="O776" i="22"/>
  <c r="O2063" i="22"/>
  <c r="O1322" i="22"/>
  <c r="O30" i="22"/>
  <c r="O907" i="22"/>
  <c r="O784" i="22"/>
  <c r="O1619" i="22"/>
  <c r="O854" i="22"/>
  <c r="O23" i="22"/>
  <c r="O1529" i="22"/>
  <c r="O954" i="22"/>
  <c r="O877" i="22"/>
  <c r="O1208" i="22"/>
  <c r="O1901" i="22"/>
  <c r="O2021" i="22"/>
  <c r="O1746" i="22"/>
  <c r="O1943" i="22"/>
  <c r="O666" i="22"/>
  <c r="O1508" i="22"/>
  <c r="O1075" i="22"/>
  <c r="O1687" i="22"/>
  <c r="O1168" i="22"/>
  <c r="O1392" i="22"/>
  <c r="O2273" i="22"/>
  <c r="O29" i="22"/>
  <c r="O861" i="22"/>
  <c r="O626" i="22"/>
  <c r="O239" i="22"/>
  <c r="O379" i="22"/>
  <c r="O686" i="22"/>
  <c r="O2107" i="22"/>
  <c r="O1216" i="22"/>
  <c r="O1316" i="22"/>
  <c r="O40" i="22"/>
  <c r="O2221" i="22"/>
  <c r="O1237" i="22"/>
  <c r="O815" i="22"/>
  <c r="O2002" i="22"/>
  <c r="O1453" i="22"/>
  <c r="O676" i="22"/>
  <c r="O936" i="22"/>
  <c r="O514" i="22"/>
  <c r="O277" i="22"/>
  <c r="O598" i="22"/>
  <c r="O1338" i="22"/>
  <c r="O309" i="22"/>
  <c r="O2137" i="22"/>
  <c r="O711" i="22"/>
  <c r="O1037" i="22"/>
  <c r="O465" i="22"/>
  <c r="O215" i="22"/>
  <c r="O1188" i="22"/>
  <c r="O723" i="22"/>
  <c r="O746" i="22"/>
  <c r="O43" i="22"/>
  <c r="O31" i="22"/>
  <c r="O342" i="22"/>
  <c r="O1596" i="22"/>
  <c r="O1906" i="22"/>
  <c r="O699" i="22"/>
  <c r="O1902" i="22"/>
  <c r="O346" i="22"/>
  <c r="O511" i="22"/>
  <c r="O1715" i="22"/>
  <c r="O2299" i="22"/>
  <c r="O966" i="22"/>
  <c r="O1651" i="22"/>
  <c r="O34" i="22"/>
  <c r="O67" i="22"/>
  <c r="O1581" i="22"/>
  <c r="O1879" i="22"/>
  <c r="O2004" i="22"/>
  <c r="O941" i="22"/>
  <c r="O1284" i="22"/>
  <c r="O1653" i="22"/>
  <c r="O1670" i="22"/>
  <c r="O159" i="22"/>
  <c r="O93" i="22"/>
  <c r="O1823" i="22"/>
  <c r="O140" i="22"/>
  <c r="O1505" i="22"/>
  <c r="O1848" i="22"/>
  <c r="O1586" i="22"/>
  <c r="O1805" i="22"/>
  <c r="O1042" i="22"/>
  <c r="O351" i="22"/>
  <c r="O1905" i="22"/>
  <c r="O1482" i="22"/>
  <c r="O261" i="22"/>
  <c r="O531" i="22"/>
  <c r="O1060" i="22"/>
  <c r="O467" i="22"/>
  <c r="O146" i="22"/>
  <c r="O205" i="22"/>
  <c r="O2040" i="22"/>
  <c r="O2077" i="22"/>
  <c r="O334" i="22"/>
  <c r="O2209" i="22"/>
  <c r="O602" i="22"/>
  <c r="O1627" i="22"/>
  <c r="O1434" i="22"/>
  <c r="O920" i="22"/>
  <c r="O768" i="22"/>
  <c r="O1386" i="22"/>
  <c r="O396" i="22"/>
  <c r="O651" i="22"/>
  <c r="O2097" i="22"/>
  <c r="O281" i="22"/>
  <c r="O1374" i="22"/>
  <c r="O412" i="22"/>
  <c r="O232" i="22"/>
  <c r="O1438" i="22"/>
  <c r="O1413" i="22"/>
  <c r="O2038" i="22"/>
  <c r="O1028" i="22"/>
  <c r="O1003" i="22"/>
  <c r="O569" i="22"/>
  <c r="O1541" i="22"/>
  <c r="O424" i="22"/>
  <c r="O1996" i="22"/>
  <c r="O1407" i="22"/>
  <c r="O1753" i="22"/>
  <c r="O1814" i="22"/>
  <c r="O1946" i="22"/>
  <c r="O557" i="22"/>
  <c r="O435" i="22"/>
  <c r="O190" i="22"/>
  <c r="O499" i="22"/>
  <c r="O662" i="22"/>
  <c r="O1909" i="22"/>
  <c r="O1869" i="22"/>
  <c r="O478" i="22"/>
  <c r="O1454" i="22"/>
  <c r="O235" i="22"/>
  <c r="O64" i="22"/>
  <c r="O1941" i="22"/>
  <c r="O1817" i="22"/>
  <c r="O1613" i="22"/>
  <c r="O1342" i="22"/>
  <c r="O185" i="22"/>
  <c r="O262" i="22"/>
  <c r="O1772" i="22"/>
  <c r="O461" i="22"/>
  <c r="O315" i="22"/>
  <c r="O934" i="22"/>
  <c r="O1203" i="22"/>
  <c r="O1534" i="22"/>
  <c r="O1556" i="22"/>
  <c r="O822" i="22"/>
  <c r="O1711" i="22"/>
  <c r="O1046" i="22"/>
  <c r="O1591" i="22"/>
  <c r="O1283" i="22"/>
  <c r="O741" i="22"/>
  <c r="O2025" i="22"/>
  <c r="O1578" i="22"/>
  <c r="O1196" i="22"/>
  <c r="O1714" i="22"/>
  <c r="O1089" i="22"/>
  <c r="O1167" i="22"/>
  <c r="O2094" i="22"/>
  <c r="O1518" i="22"/>
  <c r="O1842" i="22"/>
  <c r="O1151" i="22"/>
  <c r="O94" i="22"/>
  <c r="O2181" i="22"/>
  <c r="O2258" i="22"/>
  <c r="O1549" i="22"/>
  <c r="O2081" i="22"/>
  <c r="O2288" i="22"/>
  <c r="O300" i="22"/>
  <c r="O1865" i="22"/>
  <c r="O624" i="22"/>
  <c r="O131" i="22"/>
  <c r="O2306" i="22"/>
  <c r="O695" i="22"/>
  <c r="O1988" i="22"/>
  <c r="O2016" i="22"/>
  <c r="O191" i="22"/>
  <c r="O643" i="22"/>
  <c r="O1468" i="22"/>
  <c r="O2191" i="22"/>
  <c r="O585" i="22"/>
  <c r="O1030" i="22"/>
  <c r="O1073" i="22"/>
  <c r="O1379" i="22"/>
  <c r="O1248" i="22"/>
  <c r="O116" i="22"/>
  <c r="O1755" i="22"/>
  <c r="O831" i="22"/>
  <c r="O1907" i="22"/>
  <c r="O2061" i="22"/>
  <c r="O1114" i="22"/>
  <c r="O2280" i="22"/>
  <c r="O420" i="22"/>
  <c r="O1637" i="22"/>
  <c r="O1282" i="22"/>
  <c r="O1159" i="22"/>
  <c r="O148" i="22"/>
  <c r="O145" i="22"/>
  <c r="O1636" i="22"/>
  <c r="O612" i="22"/>
  <c r="O2155" i="22"/>
  <c r="O1770" i="22"/>
  <c r="O599" i="22"/>
  <c r="O1416" i="22"/>
  <c r="O2238" i="22"/>
  <c r="O184" i="22"/>
  <c r="O33" i="22"/>
  <c r="O2268" i="22"/>
  <c r="O2171" i="22"/>
  <c r="O422" i="22"/>
  <c r="O1176" i="22"/>
  <c r="O297" i="22"/>
  <c r="O1771" i="22"/>
  <c r="O2113" i="22"/>
  <c r="O1566" i="22"/>
  <c r="O930" i="22"/>
  <c r="O1966" i="22"/>
  <c r="O1277" i="22"/>
  <c r="O1364" i="22"/>
  <c r="O732" i="22"/>
  <c r="O1503" i="22"/>
  <c r="O320" i="22"/>
  <c r="O2279" i="22"/>
  <c r="O1727" i="22"/>
  <c r="O925" i="22"/>
  <c r="O1082" i="22"/>
  <c r="O1617" i="22"/>
  <c r="O774" i="22"/>
  <c r="O2024" i="22"/>
  <c r="O2243" i="22"/>
  <c r="O231" i="22"/>
  <c r="O1582" i="22"/>
  <c r="O1096" i="22"/>
  <c r="O1267" i="22"/>
  <c r="O988" i="22"/>
  <c r="O2182" i="22"/>
  <c r="O972" i="22"/>
  <c r="O1899" i="22"/>
  <c r="O1336" i="22"/>
  <c r="O1992" i="22"/>
  <c r="O1465" i="22"/>
  <c r="O1182" i="22"/>
  <c r="O2070" i="22"/>
  <c r="O596" i="22"/>
  <c r="O1981" i="22"/>
  <c r="O407" i="22"/>
  <c r="O608" i="22"/>
  <c r="O1302" i="22"/>
  <c r="O645" i="22"/>
  <c r="O1857" i="22"/>
  <c r="O170" i="22"/>
  <c r="O2050" i="22"/>
  <c r="O1598" i="22"/>
  <c r="O898" i="22"/>
  <c r="O171" i="22"/>
  <c r="O459" i="22"/>
  <c r="O1349" i="22"/>
  <c r="O2257" i="22"/>
  <c r="O667" i="22"/>
  <c r="O451" i="22"/>
  <c r="O1400" i="22"/>
  <c r="O1680" i="22"/>
  <c r="O1656" i="22"/>
  <c r="O1939" i="22"/>
  <c r="O264" i="22"/>
  <c r="O938" i="22"/>
  <c r="O2284" i="22"/>
  <c r="O475" i="22"/>
  <c r="O644" i="22"/>
  <c r="O1834" i="22"/>
  <c r="O1837" i="22"/>
  <c r="O1447" i="22"/>
  <c r="O1740" i="22"/>
  <c r="O2210" i="22"/>
  <c r="O1940" i="22"/>
  <c r="O1761" i="22"/>
  <c r="O1918" i="22"/>
  <c r="O1184" i="22"/>
  <c r="O618" i="22"/>
  <c r="O2265" i="22"/>
  <c r="O466" i="22"/>
  <c r="O163" i="22"/>
  <c r="O1340" i="22"/>
  <c r="O1827" i="22"/>
  <c r="O1973" i="22"/>
  <c r="O1632" i="22"/>
  <c r="O764" i="22"/>
  <c r="O362" i="22"/>
  <c r="O2120" i="22"/>
  <c r="O1871" i="22"/>
  <c r="O790" i="22"/>
  <c r="O189" i="22"/>
  <c r="O993" i="22"/>
  <c r="O1239" i="22"/>
  <c r="O2011" i="22"/>
  <c r="O1307" i="22"/>
  <c r="O1272" i="22"/>
  <c r="O1825" i="22"/>
  <c r="O530" i="22"/>
  <c r="O1352" i="22"/>
  <c r="O428" i="22"/>
  <c r="O2195" i="22"/>
  <c r="O2123" i="22"/>
  <c r="O987" i="22"/>
  <c r="O1993" i="22"/>
  <c r="O2312" i="22"/>
  <c r="O1320" i="22"/>
  <c r="O2215" i="22"/>
  <c r="O937" i="22"/>
  <c r="O1332" i="22"/>
  <c r="O1904" i="22"/>
  <c r="O24" i="22"/>
  <c r="O254" i="22"/>
  <c r="O1112" i="22"/>
  <c r="O1165" i="22"/>
  <c r="O759" i="22"/>
  <c r="O2302" i="22"/>
  <c r="O2149" i="22"/>
  <c r="O1257" i="22"/>
  <c r="O372" i="22"/>
  <c r="O2241" i="22"/>
  <c r="O843" i="22"/>
  <c r="O765" i="22"/>
  <c r="O2218" i="22"/>
  <c r="O1222" i="22"/>
  <c r="O1177" i="22"/>
  <c r="O251" i="22"/>
  <c r="O384" i="22"/>
  <c r="O851" i="22"/>
  <c r="O1186" i="22"/>
  <c r="O286" i="22"/>
  <c r="O501" i="22"/>
  <c r="O136" i="22"/>
  <c r="O139" i="22"/>
  <c r="O528" i="22"/>
  <c r="O188" i="22"/>
  <c r="O541" i="22"/>
  <c r="O2140" i="22"/>
  <c r="O160" i="22"/>
  <c r="O1912" i="22"/>
  <c r="O1210" i="22"/>
  <c r="O1951" i="22"/>
  <c r="O88" i="22"/>
  <c r="O516" i="22"/>
  <c r="O994" i="22"/>
  <c r="O290" i="22"/>
  <c r="O971" i="22"/>
  <c r="O1661" i="22"/>
  <c r="O1460" i="22"/>
  <c r="O839" i="22"/>
  <c r="O2318" i="22"/>
  <c r="O1559" i="22"/>
  <c r="O75" i="22"/>
  <c r="O304" i="22"/>
  <c r="O829" i="22"/>
  <c r="O970" i="22"/>
  <c r="O486" i="22"/>
  <c r="O472" i="22"/>
  <c r="O1997" i="22"/>
  <c r="O1488" i="22"/>
  <c r="O1172" i="22"/>
  <c r="O2158" i="22"/>
  <c r="O935" i="22"/>
  <c r="O588" i="22"/>
  <c r="O874" i="22"/>
  <c r="O35" i="22"/>
  <c r="O266" i="22"/>
  <c r="O1235" i="22"/>
  <c r="O1321" i="22"/>
  <c r="O947" i="22"/>
  <c r="O39" i="22"/>
  <c r="O1420" i="22"/>
  <c r="O258" i="22"/>
  <c r="O1866" i="22"/>
  <c r="O1957" i="22"/>
  <c r="O1650" i="22"/>
  <c r="O915" i="22"/>
  <c r="O1475" i="22"/>
  <c r="O1181" i="22"/>
  <c r="O1880" i="22"/>
  <c r="O1694" i="22"/>
  <c r="O1854" i="22"/>
  <c r="O166" i="22"/>
  <c r="O884" i="22"/>
  <c r="O335" i="22"/>
  <c r="O389" i="22"/>
  <c r="O1693" i="22"/>
  <c r="O999" i="22"/>
  <c r="O312" i="22"/>
  <c r="O180" i="22"/>
  <c r="O2207" i="22"/>
  <c r="O940" i="22"/>
  <c r="O2125" i="22"/>
  <c r="O621" i="22"/>
  <c r="O10" i="22"/>
  <c r="O1428" i="22"/>
  <c r="O370" i="22"/>
  <c r="O1461" i="22"/>
  <c r="O928" i="22"/>
  <c r="O1273" i="22"/>
  <c r="O2066" i="22"/>
  <c r="O338" i="22"/>
  <c r="O1399" i="22"/>
  <c r="O603" i="22"/>
  <c r="O1189" i="22"/>
  <c r="O1292" i="22"/>
  <c r="O1070" i="22"/>
  <c r="O336" i="22"/>
  <c r="O2291" i="22"/>
  <c r="O196" i="22"/>
  <c r="O2267" i="22"/>
  <c r="O2036" i="22"/>
  <c r="O729" i="22"/>
  <c r="O437" i="22"/>
  <c r="O1146" i="22"/>
  <c r="O365" i="22"/>
  <c r="O2169" i="22"/>
  <c r="O2259" i="22"/>
  <c r="O193" i="22"/>
  <c r="O96" i="22"/>
  <c r="O1009" i="22"/>
  <c r="O509" i="22"/>
  <c r="O1406" i="22"/>
  <c r="O1886" i="22"/>
  <c r="O1551" i="22"/>
  <c r="O1232" i="22"/>
  <c r="O462" i="22"/>
  <c r="O72" i="22"/>
  <c r="O657" i="22"/>
  <c r="O1120" i="22"/>
  <c r="O1192" i="22"/>
  <c r="O2003" i="22"/>
  <c r="O1684" i="22"/>
  <c r="O2088" i="22"/>
  <c r="O1430" i="22"/>
  <c r="O1161" i="22"/>
  <c r="O965" i="22"/>
  <c r="O1847" i="22"/>
  <c r="O981" i="22"/>
  <c r="O2201" i="22"/>
  <c r="O2020" i="22"/>
  <c r="O479" i="22"/>
  <c r="O236" i="22"/>
  <c r="O825" i="22"/>
  <c r="O2223" i="22"/>
  <c r="O1739" i="22"/>
  <c r="O2187" i="22"/>
  <c r="O680" i="22"/>
  <c r="O2142" i="22"/>
  <c r="O415" i="22"/>
  <c r="O1583" i="22"/>
  <c r="O1888" i="22"/>
  <c r="O2106" i="22"/>
  <c r="O470" i="22"/>
  <c r="O2147" i="22"/>
  <c r="O2293" i="22"/>
  <c r="O2313" i="22"/>
  <c r="O2014" i="22"/>
  <c r="O13" i="22"/>
  <c r="O1217" i="22"/>
  <c r="O2015" i="22"/>
  <c r="O1920" i="22"/>
  <c r="O1859" i="22"/>
  <c r="O1748" i="22"/>
  <c r="O2232" i="22"/>
  <c r="O1640" i="22"/>
  <c r="O1350" i="22"/>
  <c r="O668" i="22"/>
  <c r="O332" i="22"/>
  <c r="O212" i="22"/>
  <c r="O70" i="22"/>
  <c r="O1486" i="22"/>
  <c r="O1261" i="22"/>
  <c r="O1230" i="22"/>
  <c r="O826" i="22"/>
  <c r="O66" i="22"/>
  <c r="O1767" i="22"/>
  <c r="O2141" i="22"/>
  <c r="O2079" i="22"/>
  <c r="O2242" i="22"/>
  <c r="O117" i="22"/>
  <c r="O2053" i="22"/>
  <c r="O1839" i="22"/>
  <c r="O1570" i="22"/>
  <c r="O1285" i="22"/>
  <c r="O633" i="22"/>
  <c r="O1809" i="22"/>
  <c r="O1552" i="22"/>
  <c r="O436" i="22"/>
  <c r="O1721" i="22"/>
  <c r="O1677" i="22"/>
  <c r="O913" i="22"/>
  <c r="O949" i="22"/>
  <c r="O1446" i="22"/>
  <c r="O2198" i="22"/>
  <c r="O1678" i="22"/>
  <c r="O1268" i="22"/>
  <c r="O1200" i="22"/>
  <c r="O927" i="22"/>
  <c r="O65" i="22"/>
  <c r="O1526" i="22"/>
  <c r="O1080" i="22"/>
  <c r="O2105" i="22"/>
  <c r="O1382" i="22"/>
  <c r="O1236" i="22"/>
  <c r="O926" i="22"/>
  <c r="O1978" i="22"/>
  <c r="O1576" i="22"/>
  <c r="O1441" i="22"/>
  <c r="O2090" i="22"/>
  <c r="O1424" i="22"/>
  <c r="O287" i="22"/>
  <c r="O183" i="22"/>
  <c r="O2133" i="22"/>
  <c r="O1259" i="22"/>
  <c r="O1606" i="22"/>
  <c r="O821" i="22"/>
  <c r="O600" i="22"/>
  <c r="O1979" i="22"/>
  <c r="O1234" i="22"/>
  <c r="O827" i="22"/>
  <c r="O199" i="22"/>
  <c r="O875" i="22"/>
  <c r="O580" i="22"/>
  <c r="O1211" i="22"/>
  <c r="O748" i="22"/>
  <c r="O2034" i="22"/>
  <c r="O1506" i="22"/>
  <c r="O128" i="22"/>
  <c r="O341" i="22"/>
  <c r="O95" i="22"/>
  <c r="O642" i="22"/>
  <c r="O575" i="22"/>
  <c r="O350" i="22"/>
  <c r="O1686" i="22"/>
  <c r="O245" i="22"/>
  <c r="O206" i="22"/>
  <c r="O224" i="22"/>
  <c r="O985" i="22"/>
  <c r="O260" i="22"/>
  <c r="O2269" i="22"/>
  <c r="O1986" i="22"/>
  <c r="O1330" i="22"/>
  <c r="O2225" i="22"/>
  <c r="O2236" i="22"/>
  <c r="O272" i="22"/>
  <c r="O893" i="22"/>
  <c r="O758" i="22"/>
  <c r="O130" i="22"/>
  <c r="O1689" i="22"/>
  <c r="O329" i="22"/>
  <c r="O97" i="22"/>
  <c r="O203" i="22"/>
  <c r="O725" i="22"/>
  <c r="O1892" i="22"/>
  <c r="O454" i="22"/>
  <c r="O953" i="22"/>
  <c r="O1523" i="22"/>
  <c r="O2311" i="22"/>
  <c r="O803" i="22"/>
  <c r="O1830" i="22"/>
  <c r="O344" i="22"/>
  <c r="O2071" i="22"/>
  <c r="O186" i="22"/>
  <c r="O1103" i="22"/>
  <c r="O664" i="22"/>
  <c r="O1885" i="22"/>
  <c r="O1922" i="22"/>
  <c r="O1093" i="22"/>
  <c r="O691" i="22"/>
  <c r="O1926" i="22"/>
  <c r="O1031" i="22"/>
  <c r="O883" i="22"/>
  <c r="O25" i="22"/>
  <c r="O2275" i="22"/>
  <c r="O539" i="22"/>
  <c r="O1719" i="22"/>
  <c r="O2108" i="22"/>
  <c r="O492" i="22"/>
  <c r="O1558" i="22"/>
  <c r="O142" i="22"/>
  <c r="O380" i="22"/>
  <c r="O1006" i="22"/>
  <c r="O294" i="22"/>
  <c r="O1088" i="22"/>
  <c r="O2222" i="22"/>
  <c r="O48" i="22"/>
  <c r="O1426" i="22"/>
  <c r="O316" i="22"/>
  <c r="O348" i="22"/>
  <c r="O1384" i="22"/>
  <c r="O751" i="22"/>
  <c r="O571" i="22"/>
  <c r="O980" i="22"/>
  <c r="O1788" i="22"/>
  <c r="O1213" i="22"/>
  <c r="O361" i="22"/>
  <c r="O2138" i="22"/>
  <c r="O1115" i="22"/>
  <c r="O1539" i="22"/>
  <c r="O713" i="22"/>
  <c r="O979" i="22"/>
  <c r="O439" i="22"/>
  <c r="O841" i="22"/>
  <c r="O321" i="22"/>
  <c r="O1750" i="22"/>
  <c r="O641" i="22"/>
  <c r="O1312" i="22"/>
  <c r="O655" i="22"/>
  <c r="O659" i="22"/>
  <c r="O721" i="22"/>
  <c r="O1483" i="22"/>
  <c r="O1015" i="22"/>
  <c r="O669" i="22"/>
  <c r="O1536" i="22"/>
  <c r="O1623" i="22"/>
  <c r="O1994" i="22"/>
  <c r="O1490" i="22"/>
  <c r="O969" i="22"/>
  <c r="O2039" i="22"/>
  <c r="O1867" i="22"/>
  <c r="O593" i="22"/>
  <c r="O791" i="22"/>
  <c r="O2250" i="22"/>
  <c r="O1956" i="22"/>
  <c r="O715" i="22"/>
  <c r="O1333" i="22"/>
  <c r="O279" i="22"/>
  <c r="O1366" i="22"/>
  <c r="O2116" i="22"/>
  <c r="O1476" i="22"/>
  <c r="O460" i="22"/>
  <c r="O2290" i="22"/>
  <c r="O77" i="22"/>
  <c r="O1515" i="22"/>
  <c r="O2202" i="22"/>
  <c r="O1645" i="22"/>
  <c r="O1856" i="22"/>
  <c r="O617" i="22"/>
  <c r="O100" i="22"/>
  <c r="O558" i="22"/>
  <c r="O1635" i="22"/>
  <c r="O1422" i="22"/>
  <c r="O1710" i="22"/>
  <c r="O1747" i="22"/>
  <c r="O830" i="22"/>
  <c r="O946" i="22"/>
  <c r="O857" i="22"/>
  <c r="O2274" i="22"/>
  <c r="O561" i="22"/>
  <c r="O549" i="22"/>
  <c r="O229" i="22"/>
  <c r="O2196" i="22"/>
  <c r="O527" i="22"/>
  <c r="O323" i="22"/>
  <c r="O805" i="22"/>
  <c r="O610" i="22"/>
  <c r="O775" i="22"/>
  <c r="O382" i="22"/>
  <c r="O1629" i="22"/>
  <c r="O2111" i="22"/>
  <c r="O812" i="22"/>
  <c r="L297" i="22"/>
  <c r="L475" i="22"/>
  <c r="L1966" i="22"/>
  <c r="L662" i="22"/>
  <c r="L1687" i="22"/>
  <c r="L699" i="22"/>
  <c r="L1570" i="22"/>
  <c r="L334" i="22"/>
  <c r="L940" i="22"/>
  <c r="L140" i="22"/>
  <c r="L2077" i="22"/>
  <c r="L40" i="22"/>
  <c r="L765" i="22"/>
  <c r="L1596" i="22"/>
  <c r="L758" i="22"/>
  <c r="L1312" i="22"/>
  <c r="L171" i="22"/>
  <c r="L435" i="22"/>
  <c r="L686" i="22"/>
  <c r="L830" i="22"/>
  <c r="L415" i="22"/>
  <c r="L460" i="22"/>
  <c r="L365" i="22"/>
  <c r="L212" i="22"/>
  <c r="L13" i="22"/>
  <c r="L861" i="22"/>
  <c r="L232" i="22"/>
  <c r="L1992" i="22"/>
  <c r="L1177" i="22"/>
  <c r="L117" i="22"/>
  <c r="L262" i="22"/>
  <c r="L389" i="22"/>
  <c r="L596" i="22"/>
  <c r="L561" i="22"/>
  <c r="L64" i="22"/>
  <c r="L1886" i="22"/>
  <c r="L2021" i="22"/>
  <c r="L2071" i="22"/>
  <c r="L2250" i="22"/>
  <c r="L1645" i="22"/>
  <c r="L2182" i="22"/>
  <c r="L1859" i="22"/>
  <c r="L2039" i="22"/>
  <c r="L1906" i="22"/>
  <c r="L1902" i="22"/>
  <c r="L1856" i="22"/>
  <c r="L2107" i="22"/>
  <c r="L412" i="22"/>
  <c r="L826" i="22"/>
  <c r="L1416" i="22"/>
  <c r="L215" i="22"/>
  <c r="L1839" i="22"/>
  <c r="L1161" i="22"/>
  <c r="L272" i="22"/>
  <c r="L2313" i="22"/>
  <c r="L2284" i="22"/>
  <c r="L2218" i="22"/>
  <c r="L1461" i="22"/>
  <c r="L2299" i="22"/>
  <c r="L170" i="22"/>
  <c r="L1617" i="22"/>
  <c r="L1640" i="22"/>
  <c r="L1508" i="22"/>
  <c r="L1003" i="22"/>
  <c r="L1430" i="22"/>
  <c r="L1182" i="22"/>
  <c r="L2311" i="22"/>
  <c r="L1727" i="22"/>
  <c r="L1208" i="22"/>
  <c r="L294" i="22"/>
  <c r="L841" i="22"/>
  <c r="L148" i="22"/>
  <c r="L633" i="22"/>
  <c r="L1680" i="22"/>
  <c r="L436" i="22"/>
  <c r="L2025" i="22"/>
  <c r="L1552" i="22"/>
  <c r="L741" i="22"/>
  <c r="L1426" i="22"/>
  <c r="L732" i="22"/>
  <c r="L1046" i="22"/>
  <c r="L1203" i="22"/>
  <c r="L980" i="22"/>
  <c r="L10" i="22"/>
  <c r="L602" i="22"/>
  <c r="L1814" i="22"/>
  <c r="L492" i="22"/>
  <c r="L1946" i="22"/>
  <c r="L1926" i="22"/>
  <c r="L1993" i="22"/>
  <c r="L2209" i="22"/>
  <c r="L2070" i="22"/>
  <c r="L2223" i="22"/>
  <c r="L1232" i="22"/>
  <c r="L351" i="22"/>
  <c r="L315" i="22"/>
  <c r="L1857" i="22"/>
  <c r="L239" i="22"/>
  <c r="L379" i="22"/>
  <c r="L261" i="22"/>
  <c r="L1739" i="22"/>
  <c r="L2106" i="22"/>
  <c r="L1176" i="22"/>
  <c r="L2141" i="22"/>
  <c r="L898" i="22"/>
  <c r="L1413" i="22"/>
  <c r="L877" i="22"/>
  <c r="L189" i="22"/>
  <c r="L641" i="22"/>
  <c r="L851" i="22"/>
  <c r="L1746" i="22"/>
  <c r="L1192" i="22"/>
  <c r="L1586" i="22"/>
  <c r="L1120" i="22"/>
  <c r="L1848" i="22"/>
  <c r="L937" i="22"/>
  <c r="L655" i="22"/>
  <c r="L1340" i="22"/>
  <c r="L479" i="22"/>
  <c r="L843" i="22"/>
  <c r="L96" i="22"/>
  <c r="L608" i="22"/>
  <c r="L764" i="22"/>
  <c r="L1613" i="22"/>
  <c r="L1285" i="22"/>
  <c r="L43" i="22"/>
  <c r="L1750" i="22"/>
  <c r="L2123" i="22"/>
  <c r="L2196" i="22"/>
  <c r="L1070" i="22"/>
  <c r="L1257" i="22"/>
  <c r="L2273" i="22"/>
  <c r="L1920" i="22"/>
  <c r="L1651" i="22"/>
  <c r="L1536" i="22"/>
  <c r="L1237" i="22"/>
  <c r="L245" i="22"/>
  <c r="L1438" i="22"/>
  <c r="L1146" i="22"/>
  <c r="L558" i="22"/>
  <c r="L372" i="22"/>
  <c r="L617" i="22"/>
  <c r="L966" i="22"/>
  <c r="L382" i="22"/>
  <c r="L286" i="22"/>
  <c r="L775" i="22"/>
  <c r="L1186" i="22"/>
  <c r="L1364" i="22"/>
  <c r="L264" i="22"/>
  <c r="L1879" i="22"/>
  <c r="L2137" i="22"/>
  <c r="L1943" i="22"/>
  <c r="L999" i="22"/>
  <c r="L1349" i="22"/>
  <c r="L1453" i="22"/>
  <c r="L715" i="22"/>
  <c r="L1627" i="22"/>
  <c r="L1710" i="22"/>
  <c r="L729" i="22"/>
  <c r="L1307" i="22"/>
  <c r="L1830" i="22"/>
  <c r="L1772" i="22"/>
  <c r="L1770" i="22"/>
  <c r="L1539" i="22"/>
  <c r="L346" i="22"/>
  <c r="L1374" i="22"/>
  <c r="L1075" i="22"/>
  <c r="L1213" i="22"/>
  <c r="L2265" i="22"/>
  <c r="L1635" i="22"/>
  <c r="L1189" i="22"/>
  <c r="L1556" i="22"/>
  <c r="L348" i="22"/>
  <c r="L478" i="22"/>
  <c r="L2257" i="22"/>
  <c r="L459" i="22"/>
  <c r="L1545" i="22"/>
  <c r="L164" i="22"/>
  <c r="L557" i="22"/>
  <c r="L251" i="22"/>
  <c r="L1888" i="22"/>
  <c r="L311" i="22"/>
  <c r="L1184" i="22"/>
  <c r="L1918" i="22"/>
  <c r="L2181" i="22"/>
  <c r="L956" i="22"/>
  <c r="L1934" i="22"/>
  <c r="L2293" i="22"/>
  <c r="L1506" i="22"/>
  <c r="L2222" i="22"/>
  <c r="L508" i="22"/>
  <c r="L1736" i="22"/>
  <c r="L278" i="22"/>
  <c r="L661" i="22"/>
  <c r="L2224" i="22"/>
  <c r="L833" i="22"/>
  <c r="L1194" i="22"/>
  <c r="L1515" i="22"/>
  <c r="L1667" i="22"/>
  <c r="L400" i="22"/>
  <c r="L476" i="22"/>
  <c r="L1423" i="22"/>
  <c r="L1786" i="22"/>
  <c r="L713" i="22"/>
  <c r="L1094" i="22"/>
  <c r="L638" i="22"/>
  <c r="L1439" i="22"/>
  <c r="L739" i="22"/>
  <c r="L1058" i="22"/>
  <c r="L1218" i="22"/>
  <c r="L484" i="22"/>
  <c r="L906" i="22"/>
  <c r="L1699" i="22"/>
  <c r="L1147" i="22"/>
  <c r="L1458" i="22"/>
  <c r="L852" i="22"/>
  <c r="L1346" i="22"/>
  <c r="L354" i="22"/>
  <c r="L1164" i="22"/>
  <c r="L1069" i="22"/>
  <c r="L270" i="22"/>
  <c r="L158" i="22"/>
  <c r="L2286" i="22"/>
  <c r="L1033" i="22"/>
  <c r="L1363" i="22"/>
  <c r="L1663" i="22"/>
  <c r="L1362" i="22"/>
  <c r="L650" i="22"/>
  <c r="L702" i="22"/>
  <c r="L310" i="22"/>
  <c r="L331" i="22"/>
  <c r="L404" i="22"/>
  <c r="L2109" i="22"/>
  <c r="L390" i="22"/>
  <c r="L301" i="22"/>
  <c r="L1955" i="22"/>
  <c r="L1752" i="22"/>
  <c r="L431" i="22"/>
  <c r="L2249" i="22"/>
  <c r="L2174" i="22"/>
  <c r="L285" i="22"/>
  <c r="L1021" i="22"/>
  <c r="L601" i="22"/>
  <c r="L518" i="22"/>
  <c r="L2124" i="22"/>
  <c r="L490" i="22"/>
  <c r="L804" i="22"/>
  <c r="L1705" i="22"/>
  <c r="L786" i="22"/>
  <c r="L1179" i="22"/>
  <c r="L1900" i="22"/>
  <c r="L1150" i="22"/>
  <c r="L1862" i="22"/>
  <c r="L1952" i="22"/>
  <c r="L181" i="22"/>
  <c r="L138" i="22"/>
  <c r="L845" i="22"/>
  <c r="L360" i="22"/>
  <c r="L343" i="22"/>
  <c r="L1507" i="22"/>
  <c r="L1041" i="22"/>
  <c r="L1431" i="22"/>
  <c r="L56" i="22"/>
  <c r="L1674" i="22"/>
  <c r="L1067" i="22"/>
  <c r="L1774" i="22"/>
  <c r="L1698" i="22"/>
  <c r="L1798" i="22"/>
  <c r="L154" i="22"/>
  <c r="L858" i="22"/>
  <c r="L1281" i="22"/>
  <c r="L2023" i="22"/>
  <c r="L1323" i="22"/>
  <c r="L87" i="22"/>
  <c r="L2217" i="22"/>
  <c r="L737" i="22"/>
  <c r="L743" i="22"/>
  <c r="L425" i="22"/>
  <c r="L796" i="22"/>
  <c r="L1199" i="22"/>
  <c r="L1799" i="22"/>
  <c r="L654" i="22"/>
  <c r="L1209" i="22"/>
  <c r="L1980" i="22"/>
  <c r="L974" i="22"/>
  <c r="L951" i="22"/>
  <c r="L1778" i="22"/>
  <c r="L1493" i="22"/>
  <c r="L688" i="22"/>
  <c r="L135" i="22"/>
  <c r="L1100" i="22"/>
  <c r="L652" i="22"/>
  <c r="L1455" i="22"/>
  <c r="L929" i="22"/>
  <c r="L1754" i="22"/>
  <c r="L1777" i="22"/>
  <c r="L1079" i="22"/>
  <c r="L2110" i="22"/>
  <c r="L1091" i="22"/>
  <c r="L1469" i="22"/>
  <c r="L1081" i="22"/>
  <c r="L733" i="22"/>
  <c r="L2252" i="22"/>
  <c r="L1421" i="22"/>
  <c r="L1521" i="22"/>
  <c r="L1047" i="22"/>
  <c r="L566" i="22"/>
  <c r="L1092" i="22"/>
  <c r="L1339" i="22"/>
  <c r="L2320" i="22"/>
  <c r="L1001" i="22"/>
  <c r="L1104" i="22"/>
  <c r="L2145" i="22"/>
  <c r="L1331" i="22"/>
  <c r="L1467" i="22"/>
  <c r="L1504" i="22"/>
  <c r="L2296" i="22"/>
  <c r="L1135" i="22"/>
  <c r="L640" i="22"/>
  <c r="L2289" i="22"/>
  <c r="L2278" i="22"/>
  <c r="L523" i="22"/>
  <c r="L381" i="22"/>
  <c r="L15" i="22"/>
  <c r="L1573" i="22"/>
  <c r="L543" i="22"/>
  <c r="L2266" i="22"/>
  <c r="L2085" i="22"/>
  <c r="L1013" i="22"/>
  <c r="L1148" i="22"/>
  <c r="L820" i="22"/>
  <c r="L1818" i="22"/>
  <c r="L1436" i="22"/>
  <c r="L1414" i="22"/>
  <c r="L1898" i="22"/>
  <c r="L1466" i="22"/>
  <c r="L555" i="22"/>
  <c r="L2319" i="22"/>
  <c r="L1657" i="22"/>
  <c r="L573" i="22"/>
  <c r="L2131" i="22"/>
  <c r="L1360" i="22"/>
  <c r="L1742" i="22"/>
  <c r="L853" i="22"/>
  <c r="L1163" i="22"/>
  <c r="L265" i="22"/>
  <c r="L2300" i="22"/>
  <c r="L151" i="22"/>
  <c r="L349" i="22"/>
  <c r="L173" i="22"/>
  <c r="L86" i="22"/>
  <c r="L1355" i="22"/>
  <c r="L403" i="22"/>
  <c r="L886" i="22"/>
  <c r="L1930" i="22"/>
  <c r="L2028" i="22"/>
  <c r="L1002" i="22"/>
  <c r="L1077" i="22"/>
  <c r="L271" i="22"/>
  <c r="L1378" i="22"/>
  <c r="L37" i="22"/>
  <c r="L1668" i="22"/>
  <c r="L423" i="22"/>
  <c r="L1099" i="22"/>
  <c r="L2256" i="22"/>
  <c r="L1682" i="22"/>
  <c r="L818" i="22"/>
  <c r="L165" i="22"/>
  <c r="L1925" i="22"/>
  <c r="L1826" i="22"/>
  <c r="L2148" i="22"/>
  <c r="L1398" i="22"/>
  <c r="L589" i="22"/>
  <c r="L1024" i="22"/>
  <c r="L1919" i="22"/>
  <c r="L903" i="22"/>
  <c r="L421" i="22"/>
  <c r="L955" i="22"/>
  <c r="L2283" i="22"/>
  <c r="L2205" i="22"/>
  <c r="L1737" i="22"/>
  <c r="L2230" i="22"/>
  <c r="L844" i="22"/>
  <c r="L1883" i="22"/>
  <c r="L1532" i="22"/>
  <c r="L849" i="22"/>
  <c r="L1071" i="22"/>
  <c r="L581" i="22"/>
  <c r="L1615" i="22"/>
  <c r="L1380" i="22"/>
  <c r="L2180" i="22"/>
  <c r="L777" i="22"/>
  <c r="L856" i="22"/>
  <c r="L1301" i="22"/>
  <c r="L1206" i="22"/>
  <c r="L137" i="22"/>
  <c r="L2294" i="22"/>
  <c r="L931" i="22"/>
  <c r="L1410" i="22"/>
  <c r="L2160" i="22"/>
  <c r="L1594" i="22"/>
  <c r="L1514" i="22"/>
  <c r="L16" i="22"/>
  <c r="L1463" i="22"/>
  <c r="L458" i="22"/>
  <c r="L1039" i="22"/>
  <c r="L2055" i="22"/>
  <c r="L1726" i="22"/>
  <c r="L1853" i="22"/>
  <c r="L2165" i="22"/>
  <c r="L1173" i="22"/>
  <c r="L1535" i="22"/>
  <c r="L672" i="22"/>
  <c r="L255" i="22"/>
  <c r="L280" i="22"/>
  <c r="L2157" i="22"/>
  <c r="L1233" i="22"/>
  <c r="L1654" i="22"/>
  <c r="L1432" i="22"/>
  <c r="L291" i="22"/>
  <c r="L649" i="22"/>
  <c r="L2197" i="22"/>
  <c r="L2189" i="22"/>
  <c r="L182" i="22"/>
  <c r="L995" i="22"/>
  <c r="L1624" i="22"/>
  <c r="L1603" i="22"/>
  <c r="L656" i="22"/>
  <c r="L1791" i="22"/>
  <c r="L240" i="22"/>
  <c r="L36" i="22"/>
  <c r="L2089" i="22"/>
  <c r="L594" i="22"/>
  <c r="L2246" i="22"/>
  <c r="L1796" i="22"/>
  <c r="L2167" i="22"/>
  <c r="L1585" i="22"/>
  <c r="L2042" i="22"/>
  <c r="L724" i="22"/>
  <c r="L1105" i="22"/>
  <c r="L1584" i="22"/>
  <c r="L339" i="22"/>
  <c r="L487" i="22"/>
  <c r="L529" i="22"/>
  <c r="L1450" i="22"/>
  <c r="L1543" i="22"/>
  <c r="L506" i="22"/>
  <c r="L709" i="22"/>
  <c r="L1540" i="22"/>
  <c r="L747" i="22"/>
  <c r="L522" i="22"/>
  <c r="L376" i="22"/>
  <c r="L551" i="22"/>
  <c r="L106" i="22"/>
  <c r="L1690" i="22"/>
  <c r="L700" i="22"/>
  <c r="L1131" i="22"/>
  <c r="L1769" i="22"/>
  <c r="L179" i="22"/>
  <c r="L1831" i="22"/>
  <c r="L2151" i="22"/>
  <c r="L526" i="22"/>
  <c r="L869" i="22"/>
  <c r="L627" i="22"/>
  <c r="L369" i="22"/>
  <c r="L939" i="22"/>
  <c r="L105" i="22"/>
  <c r="L835" i="22"/>
  <c r="L1309" i="22"/>
  <c r="L76" i="22"/>
  <c r="L1158" i="22"/>
  <c r="L863" i="22"/>
  <c r="L359" i="22"/>
  <c r="L1293" i="22"/>
  <c r="L356" i="22"/>
  <c r="L1789" i="22"/>
  <c r="L808" i="22"/>
  <c r="L630" i="22"/>
  <c r="L1299" i="22"/>
  <c r="L707" i="22"/>
  <c r="L498" i="22"/>
  <c r="L595" i="22"/>
  <c r="L101" i="22"/>
  <c r="L1418" i="22"/>
  <c r="L2017" i="22"/>
  <c r="L722" i="22"/>
  <c r="L1279" i="22"/>
  <c r="L253" i="22"/>
  <c r="L202" i="22"/>
  <c r="L1756" i="22"/>
  <c r="L908" i="22"/>
  <c r="L1844" i="22"/>
  <c r="L282" i="22"/>
  <c r="L636" i="22"/>
  <c r="L221" i="22"/>
  <c r="L1794" i="22"/>
  <c r="L1608" i="22"/>
  <c r="L330" i="22"/>
  <c r="L1903" i="22"/>
  <c r="L752" i="22"/>
  <c r="L714" i="22"/>
  <c r="L1691" i="22"/>
  <c r="L1427" i="22"/>
  <c r="L563" i="22"/>
  <c r="L441" i="22"/>
  <c r="L373" i="22"/>
  <c r="L21" i="22"/>
  <c r="L1607" i="22"/>
  <c r="L787" i="22"/>
  <c r="L1890" i="22"/>
  <c r="L1387" i="22"/>
  <c r="L1063" i="22"/>
  <c r="L2059" i="22"/>
  <c r="L2119" i="22"/>
  <c r="L1905" i="22"/>
  <c r="L1015" i="22"/>
  <c r="L618" i="22"/>
  <c r="L466" i="22"/>
  <c r="L1352" i="22"/>
  <c r="L2015" i="22"/>
  <c r="L2164" i="22"/>
  <c r="L1136" i="22"/>
  <c r="L1937" i="22"/>
  <c r="L2150" i="22"/>
  <c r="L1718" i="22"/>
  <c r="L144" i="22"/>
  <c r="L1262" i="22"/>
  <c r="L1878" i="22"/>
  <c r="L177" i="22"/>
  <c r="L2084" i="22"/>
  <c r="L1250" i="22"/>
  <c r="L1297" i="22"/>
  <c r="L1169" i="22"/>
  <c r="L2159" i="22"/>
  <c r="L438" i="22"/>
  <c r="L1300" i="22"/>
  <c r="L175" i="22"/>
  <c r="L402" i="22"/>
  <c r="L283" i="22"/>
  <c r="L483" i="22"/>
  <c r="L1970" i="22"/>
  <c r="L1917" i="22"/>
  <c r="L540" i="22"/>
  <c r="L1915" i="22"/>
  <c r="L2173" i="22"/>
  <c r="L2129" i="22"/>
  <c r="L1679" i="22"/>
  <c r="L978" i="22"/>
  <c r="L823" i="22"/>
  <c r="L303" i="22"/>
  <c r="L684" i="22"/>
  <c r="L2305" i="22"/>
  <c r="L1811" i="22"/>
  <c r="L703" i="22"/>
  <c r="L2200" i="22"/>
  <c r="L2254" i="22"/>
  <c r="L2262" i="22"/>
  <c r="L1759" i="22"/>
  <c r="L810" i="22"/>
  <c r="L2220" i="22"/>
  <c r="L532" i="22"/>
  <c r="L541" i="22"/>
  <c r="L1211" i="22"/>
  <c r="L406" i="22"/>
  <c r="L1626" i="22"/>
  <c r="L1327" i="22"/>
  <c r="L99" i="22"/>
  <c r="L268" i="22"/>
  <c r="L1153" i="22"/>
  <c r="L449" i="22"/>
  <c r="L1509" i="22"/>
  <c r="L1022" i="22"/>
  <c r="L2092" i="22"/>
  <c r="L1487" i="22"/>
  <c r="L1472" i="22"/>
  <c r="L1964" i="22"/>
  <c r="L1510" i="22"/>
  <c r="L512" i="22"/>
  <c r="L2287" i="22"/>
  <c r="L249" i="22"/>
  <c r="L1437" i="22"/>
  <c r="L176" i="22"/>
  <c r="L2101" i="22"/>
  <c r="L1891" i="22"/>
  <c r="L832" i="22"/>
  <c r="L2315" i="22"/>
  <c r="L2032" i="22"/>
  <c r="L2178" i="22"/>
  <c r="L1802" i="22"/>
  <c r="L2245" i="22"/>
  <c r="L447" i="22"/>
  <c r="L1116" i="22"/>
  <c r="L944" i="22"/>
  <c r="L1393" i="22"/>
  <c r="L63" i="22"/>
  <c r="L639" i="22"/>
  <c r="L1263" i="22"/>
  <c r="L1533" i="22"/>
  <c r="L1692" i="22"/>
  <c r="L292" i="22"/>
  <c r="L2143" i="22"/>
  <c r="L1478" i="22"/>
  <c r="L317" i="22"/>
  <c r="L1007" i="22"/>
  <c r="L1790" i="22"/>
  <c r="L948" i="22"/>
  <c r="L1101" i="22"/>
  <c r="L1108" i="22"/>
  <c r="L321" i="22"/>
  <c r="L1684" i="22"/>
  <c r="L1090" i="22"/>
  <c r="L1541" i="22"/>
  <c r="L225" i="22"/>
  <c r="L976" i="22"/>
  <c r="L801" i="22"/>
  <c r="L1264" i="22"/>
  <c r="L1226" i="22"/>
  <c r="L534" i="22"/>
  <c r="L1669" i="22"/>
  <c r="L1537" i="22"/>
  <c r="L1945" i="22"/>
  <c r="L1020" i="22"/>
  <c r="L8" i="22"/>
  <c r="L201" i="22"/>
  <c r="L975" i="22"/>
  <c r="L1806" i="22"/>
  <c r="L623" i="22"/>
  <c r="L220" i="22"/>
  <c r="L1160" i="22"/>
  <c r="L788" i="22"/>
  <c r="L921" i="22"/>
  <c r="L1149" i="22"/>
  <c r="L892" i="22"/>
  <c r="L1187" i="22"/>
  <c r="L866" i="22"/>
  <c r="L1706" i="22"/>
  <c r="L1829" i="22"/>
  <c r="L213" i="22"/>
  <c r="L1157" i="22"/>
  <c r="L763" i="22"/>
  <c r="L1449" i="22"/>
  <c r="L2086" i="22"/>
  <c r="L1821" i="22"/>
  <c r="L870" i="22"/>
  <c r="L1501" i="22"/>
  <c r="L1863" i="22"/>
  <c r="L1480" i="22"/>
  <c r="L392" i="22"/>
  <c r="L123" i="22"/>
  <c r="L1054" i="22"/>
  <c r="L1685" i="22"/>
  <c r="L1298" i="22"/>
  <c r="L2199" i="22"/>
  <c r="L537" i="22"/>
  <c r="L1050" i="22"/>
  <c r="L1276" i="22"/>
  <c r="L147" i="22"/>
  <c r="L434" i="22"/>
  <c r="L443" i="22"/>
  <c r="L862" i="22"/>
  <c r="L2080" i="22"/>
  <c r="L2239" i="22"/>
  <c r="L740" i="22"/>
  <c r="L795" i="22"/>
  <c r="L62" i="22"/>
  <c r="L1498" i="22"/>
  <c r="L2166" i="22"/>
  <c r="L242" i="22"/>
  <c r="L194" i="22"/>
  <c r="L660" i="22"/>
  <c r="L922" i="22"/>
  <c r="L49" i="22"/>
  <c r="L1852" i="22"/>
  <c r="L1130" i="22"/>
  <c r="L1876" i="22"/>
  <c r="L1251" i="22"/>
  <c r="L1555" i="22"/>
  <c r="L1383" i="22"/>
  <c r="L1195" i="22"/>
  <c r="L2140" i="22"/>
  <c r="L1988" i="22"/>
  <c r="L141" i="22"/>
  <c r="L1084" i="22"/>
  <c r="L1417" i="22"/>
  <c r="L247" i="22"/>
  <c r="L1145" i="22"/>
  <c r="L149" i="22"/>
  <c r="L1335" i="22"/>
  <c r="L625" i="22"/>
  <c r="L1221" i="22"/>
  <c r="L26" i="22"/>
  <c r="L2234" i="22"/>
  <c r="L973" i="22"/>
  <c r="L1519" i="22"/>
  <c r="L792" i="22"/>
  <c r="L1102" i="22"/>
  <c r="L503" i="22"/>
  <c r="L2152" i="22"/>
  <c r="L1401" i="22"/>
  <c r="L2049" i="22"/>
  <c r="L984" i="22"/>
  <c r="L217" i="22"/>
  <c r="L1294" i="22"/>
  <c r="L305" i="22"/>
  <c r="L728" i="22"/>
  <c r="L1816" i="22"/>
  <c r="L1749" i="22"/>
  <c r="L615" i="22"/>
  <c r="L1214" i="22"/>
  <c r="L325" i="22"/>
  <c r="L108" i="22"/>
  <c r="L1936" i="22"/>
  <c r="L1388" i="22"/>
  <c r="L368" i="22"/>
  <c r="L2185" i="22"/>
  <c r="L1766" i="22"/>
  <c r="L1190" i="22"/>
  <c r="L1117" i="22"/>
  <c r="L133" i="22"/>
  <c r="L899" i="22"/>
  <c r="L2044" i="22"/>
  <c r="L2030" i="22"/>
  <c r="L629" i="22"/>
  <c r="L79" i="22"/>
  <c r="L678" i="22"/>
  <c r="L223" i="22"/>
  <c r="L1773" i="22"/>
  <c r="L2098" i="22"/>
  <c r="L710" i="22"/>
  <c r="L1404" i="22"/>
  <c r="L1631" i="22"/>
  <c r="L806" i="22"/>
  <c r="L200" i="22"/>
  <c r="L753" i="22"/>
  <c r="L568" i="22"/>
  <c r="L2068" i="22"/>
  <c r="L846" i="22"/>
  <c r="L2132" i="22"/>
  <c r="L453" i="22"/>
  <c r="L248" i="22"/>
  <c r="L1055" i="22"/>
  <c r="L2012" i="22"/>
  <c r="L1916" i="22"/>
  <c r="L837" i="22"/>
  <c r="L2163" i="22"/>
  <c r="L1110" i="22"/>
  <c r="L1729" i="22"/>
  <c r="L1462" i="22"/>
  <c r="L1840" i="22"/>
  <c r="L1984" i="22"/>
  <c r="L69" i="22"/>
  <c r="L2270" i="22"/>
  <c r="L749" i="22"/>
  <c r="L1959" i="22"/>
  <c r="L1944" i="22"/>
  <c r="L1965" i="22"/>
  <c r="L302" i="22"/>
  <c r="L1288" i="22"/>
  <c r="L991" i="22"/>
  <c r="L46" i="22"/>
  <c r="L1245" i="22"/>
  <c r="L1740" i="22"/>
  <c r="L2210" i="22"/>
  <c r="L2201" i="22"/>
  <c r="L424" i="22"/>
  <c r="L1078" i="22"/>
  <c r="L873" i="22"/>
  <c r="L1893" i="22"/>
  <c r="L572" i="22"/>
  <c r="L1782" i="22"/>
  <c r="L2176" i="22"/>
  <c r="L1929" i="22"/>
  <c r="L1850" i="22"/>
  <c r="L1408" i="22"/>
  <c r="L1010" i="22"/>
  <c r="L2229" i="22"/>
  <c r="L1561" i="22"/>
  <c r="L1491" i="22"/>
  <c r="L2301" i="22"/>
  <c r="L1289" i="22"/>
  <c r="L958" i="22"/>
  <c r="L1275" i="22"/>
  <c r="L1732" i="22"/>
  <c r="L1815" i="22"/>
  <c r="L2153" i="22"/>
  <c r="L1604" i="22"/>
  <c r="L1137" i="22"/>
  <c r="L1989" i="22"/>
  <c r="L890" i="22"/>
  <c r="L1935" i="22"/>
  <c r="L1451" i="22"/>
  <c r="L82" i="22"/>
  <c r="L2228" i="22"/>
  <c r="L1575" i="22"/>
  <c r="L1344" i="22"/>
  <c r="L1730" i="22"/>
  <c r="L675" i="22"/>
  <c r="L1234" i="22"/>
  <c r="L2179" i="22"/>
  <c r="L942" i="22"/>
  <c r="L1765" i="22"/>
  <c r="L1784" i="22"/>
  <c r="L998" i="22"/>
  <c r="L959" i="22"/>
  <c r="L2127" i="22"/>
  <c r="L1008" i="22"/>
  <c r="L1225" i="22"/>
  <c r="L1673" i="22"/>
  <c r="L553" i="22"/>
  <c r="L513" i="22"/>
  <c r="L32" i="22"/>
  <c r="L83" i="22"/>
  <c r="L964" i="22"/>
  <c r="L1717" i="22"/>
  <c r="L1027" i="22"/>
  <c r="L1260" i="22"/>
  <c r="L143" i="22"/>
  <c r="L2026" i="22"/>
  <c r="L57" i="22"/>
  <c r="L653" i="22"/>
  <c r="L663" i="22"/>
  <c r="L1889" i="22"/>
  <c r="L1012" i="22"/>
  <c r="L671" i="22"/>
  <c r="L905" i="22"/>
  <c r="L2271" i="22"/>
  <c r="L2052" i="22"/>
  <c r="L1731" i="22"/>
  <c r="L2204" i="22"/>
  <c r="L717" i="22"/>
  <c r="L923" i="22"/>
  <c r="L129" i="22"/>
  <c r="L1351" i="22"/>
  <c r="L1781" i="22"/>
  <c r="L1278" i="22"/>
  <c r="L1049" i="22"/>
  <c r="L2019" i="22"/>
  <c r="L2006" i="22"/>
  <c r="L1808" i="22"/>
  <c r="L1253" i="22"/>
  <c r="L1207" i="22"/>
  <c r="L205" i="22"/>
  <c r="L768" i="22"/>
  <c r="L279" i="22"/>
  <c r="L790" i="22"/>
  <c r="L243" i="22"/>
  <c r="L1887" i="22"/>
  <c r="L397" i="22"/>
  <c r="L685" i="22"/>
  <c r="L347" i="22"/>
  <c r="L1547" i="22"/>
  <c r="L378" i="22"/>
  <c r="L55" i="22"/>
  <c r="L1397" i="22"/>
  <c r="L497" i="22"/>
  <c r="L782" i="22"/>
  <c r="L584" i="22"/>
  <c r="L607" i="22"/>
  <c r="L637" i="22"/>
  <c r="L68" i="22"/>
  <c r="L78" i="22"/>
  <c r="L1170" i="22"/>
  <c r="L1215" i="22"/>
  <c r="L1495" i="22"/>
  <c r="L605" i="22"/>
  <c r="L769" i="22"/>
  <c r="L1641" i="22"/>
  <c r="L1953" i="22"/>
  <c r="L504" i="22"/>
  <c r="L1473" i="22"/>
  <c r="L267" i="22"/>
  <c r="L1927" i="22"/>
  <c r="L755" i="22"/>
  <c r="L90" i="22"/>
  <c r="L1391" i="22"/>
  <c r="L865" i="22"/>
  <c r="L785" i="22"/>
  <c r="L1065" i="22"/>
  <c r="L997" i="22"/>
  <c r="L986" i="22"/>
  <c r="L860" i="22"/>
  <c r="L357" i="22"/>
  <c r="L507" i="22"/>
  <c r="L2277" i="22"/>
  <c r="L1987" i="22"/>
  <c r="L1224" i="22"/>
  <c r="L1409" i="22"/>
  <c r="L1725" i="22"/>
  <c r="L2206" i="22"/>
  <c r="L409" i="22"/>
  <c r="L214" i="22"/>
  <c r="L288" i="22"/>
  <c r="L1609" i="22"/>
  <c r="L1083" i="22"/>
  <c r="L1124" i="22"/>
  <c r="L17" i="22"/>
  <c r="L902" i="22"/>
  <c r="L306" i="22"/>
  <c r="L1405" i="22"/>
  <c r="L2135" i="22"/>
  <c r="L1960" i="22"/>
  <c r="L1118" i="22"/>
  <c r="L432" i="22"/>
  <c r="L2177" i="22"/>
  <c r="L120" i="22"/>
  <c r="L1128" i="22"/>
  <c r="L2212" i="22"/>
  <c r="L868" i="22"/>
  <c r="L587" i="22"/>
  <c r="L1266" i="22"/>
  <c r="L2260" i="22"/>
  <c r="L2317" i="22"/>
  <c r="L1664" i="22"/>
  <c r="L418" i="22"/>
  <c r="L2046" i="22"/>
  <c r="L2130" i="22"/>
  <c r="L1708" i="22"/>
  <c r="L896" i="22"/>
  <c r="L2208" i="22"/>
  <c r="L1343" i="22"/>
  <c r="L1896" i="22"/>
  <c r="L1134" i="22"/>
  <c r="L417" i="22"/>
  <c r="L383" i="22"/>
  <c r="L546" i="22"/>
  <c r="L2213" i="22"/>
  <c r="L885" i="22"/>
  <c r="L1367" i="22"/>
  <c r="L1479" i="22"/>
  <c r="L778" i="22"/>
  <c r="L1962" i="22"/>
  <c r="L570" i="22"/>
  <c r="L1057" i="22"/>
  <c r="L836" i="22"/>
  <c r="L871" i="22"/>
  <c r="L2093" i="22"/>
  <c r="L2136" i="22"/>
  <c r="L241" i="22"/>
  <c r="L308" i="22"/>
  <c r="L734" i="22"/>
  <c r="L1373" i="22"/>
  <c r="L897" i="22"/>
  <c r="L1269" i="22"/>
  <c r="L693" i="22"/>
  <c r="L167" i="22"/>
  <c r="L1948" i="22"/>
  <c r="L1565" i="22"/>
  <c r="L2013" i="22"/>
  <c r="L81" i="22"/>
  <c r="L2027" i="22"/>
  <c r="L1171" i="22"/>
  <c r="L295" i="22"/>
  <c r="L910" i="22"/>
  <c r="L405" i="22"/>
  <c r="L716" i="22"/>
  <c r="L1954" i="22"/>
  <c r="L276" i="22"/>
  <c r="L1303" i="22"/>
  <c r="L2073" i="22"/>
  <c r="L2214" i="22"/>
  <c r="L1119" i="22"/>
  <c r="L233" i="22"/>
  <c r="L582" i="22"/>
  <c r="L457" i="22"/>
  <c r="L524" i="22"/>
  <c r="L1287" i="22"/>
  <c r="L1029" i="22"/>
  <c r="L1440" i="22"/>
  <c r="L2008" i="22"/>
  <c r="L481" i="22"/>
  <c r="L256" i="22"/>
  <c r="L718" i="22"/>
  <c r="L1178" i="22"/>
  <c r="L744" i="22"/>
  <c r="L961" i="22"/>
  <c r="L1724" i="22"/>
  <c r="L1005" i="22"/>
  <c r="L126" i="22"/>
  <c r="L388" i="22"/>
  <c r="L2316" i="22"/>
  <c r="L197" i="22"/>
  <c r="L750" i="22"/>
  <c r="L683" i="22"/>
  <c r="L1595" i="22"/>
  <c r="L1923" i="22"/>
  <c r="L1597" i="22"/>
  <c r="L1637" i="22"/>
  <c r="L706" i="22"/>
  <c r="L1143" i="22"/>
  <c r="L544" i="22"/>
  <c r="L1851" i="22"/>
  <c r="L1494" i="22"/>
  <c r="L1231" i="22"/>
  <c r="L1758" i="22"/>
  <c r="L114" i="22"/>
  <c r="L1985" i="22"/>
  <c r="L2192" i="22"/>
  <c r="L1139" i="22"/>
  <c r="L2183" i="22"/>
  <c r="L218" i="22"/>
  <c r="L482" i="22"/>
  <c r="L2309" i="22"/>
  <c r="L1822" i="22"/>
  <c r="L505" i="22"/>
  <c r="L1642" i="22"/>
  <c r="L2219" i="22"/>
  <c r="L1325" i="22"/>
  <c r="L1958" i="22"/>
  <c r="L1481" i="22"/>
  <c r="L1305" i="22"/>
  <c r="L1193" i="22"/>
  <c r="L1855" i="22"/>
  <c r="L1072" i="22"/>
  <c r="L1238" i="22"/>
  <c r="L2078" i="22"/>
  <c r="L1448" i="22"/>
  <c r="L547" i="22"/>
  <c r="L990" i="22"/>
  <c r="L364" i="22"/>
  <c r="L1252" i="22"/>
  <c r="L730" i="22"/>
  <c r="L1516" i="22"/>
  <c r="L1738" i="22"/>
  <c r="L1572" i="22"/>
  <c r="L1372" i="22"/>
  <c r="L1797" i="22"/>
  <c r="L2018" i="22"/>
  <c r="L314" i="22"/>
  <c r="L162" i="22"/>
  <c r="L604" i="22"/>
  <c r="L53" i="22"/>
  <c r="L1671" i="22"/>
  <c r="L542" i="22"/>
  <c r="L1133" i="22"/>
  <c r="L1433" i="22"/>
  <c r="L564" i="22"/>
  <c r="L1999" i="22"/>
  <c r="L1375" i="22"/>
  <c r="L502" i="22"/>
  <c r="L211" i="22"/>
  <c r="L954" i="22"/>
  <c r="L153" i="22"/>
  <c r="L1911" i="22"/>
  <c r="L1052" i="22"/>
  <c r="L12" i="22"/>
  <c r="L394" i="22"/>
  <c r="L1804" i="22"/>
  <c r="L1411" i="22"/>
  <c r="L1701" i="22"/>
  <c r="L85" i="22"/>
  <c r="L1376" i="22"/>
  <c r="L538" i="22"/>
  <c r="L1643" i="22"/>
  <c r="L1757" i="22"/>
  <c r="L352" i="22"/>
  <c r="L1121" i="22"/>
  <c r="L1337" i="22"/>
  <c r="L1592" i="22"/>
  <c r="L552" i="22"/>
  <c r="L134" i="22"/>
  <c r="L113" i="22"/>
  <c r="L1390" i="22"/>
  <c r="L682" i="22"/>
  <c r="L80" i="22"/>
  <c r="L813" i="22"/>
  <c r="L1590" i="22"/>
  <c r="L597" i="22"/>
  <c r="L1198" i="22"/>
  <c r="L494" i="22"/>
  <c r="L2115" i="22"/>
  <c r="L1394" i="22"/>
  <c r="L1554" i="22"/>
  <c r="L1201" i="22"/>
  <c r="L611" i="22"/>
  <c r="L1735" i="22"/>
  <c r="L814" i="22"/>
  <c r="L1560" i="22"/>
  <c r="L591" i="22"/>
  <c r="L1040" i="22"/>
  <c r="L1977" i="22"/>
  <c r="L1429" i="22"/>
  <c r="L1751" i="22"/>
  <c r="L1530" i="22"/>
  <c r="L1803" i="22"/>
  <c r="L1183" i="22"/>
  <c r="L27" i="22"/>
  <c r="L1760" i="22"/>
  <c r="L519" i="22"/>
  <c r="L1296" i="22"/>
  <c r="L408" i="22"/>
  <c r="L1162" i="22"/>
  <c r="L28" i="22"/>
  <c r="L54" i="22"/>
  <c r="L1932" i="22"/>
  <c r="L2126" i="22"/>
  <c r="L1764" i="22"/>
  <c r="L590" i="22"/>
  <c r="L2022" i="22"/>
  <c r="L838" i="22"/>
  <c r="L226" i="22"/>
  <c r="L1580" i="22"/>
  <c r="L257" i="22"/>
  <c r="L1733" i="22"/>
  <c r="L859" i="22"/>
  <c r="L696" i="22"/>
  <c r="L1621" i="22"/>
  <c r="L2248" i="22"/>
  <c r="L1456" i="22"/>
  <c r="L1550" i="22"/>
  <c r="L2194" i="22"/>
  <c r="L891" i="22"/>
  <c r="L110" i="22"/>
  <c r="L1542" i="22"/>
  <c r="L802" i="22"/>
  <c r="L20" i="22"/>
  <c r="L1074" i="22"/>
  <c r="L1317" i="22"/>
  <c r="L677" i="22"/>
  <c r="L1062" i="22"/>
  <c r="L967" i="22"/>
  <c r="L433" i="22"/>
  <c r="L960" i="22"/>
  <c r="L1861" i="22"/>
  <c r="L103" i="22"/>
  <c r="L840" i="22"/>
  <c r="L1835" i="22"/>
  <c r="L1622" i="22"/>
  <c r="L2065" i="22"/>
  <c r="L1365" i="22"/>
  <c r="L399" i="22"/>
  <c r="L1229" i="22"/>
  <c r="L515" i="22"/>
  <c r="L216" i="22"/>
  <c r="L337" i="22"/>
  <c r="L2272" i="22"/>
  <c r="L1660" i="22"/>
  <c r="L1874" i="22"/>
  <c r="L943" i="22"/>
  <c r="L1931" i="22"/>
  <c r="L1470" i="22"/>
  <c r="L670" i="22"/>
  <c r="L1025" i="22"/>
  <c r="L1274" i="22"/>
  <c r="L1633" i="22"/>
  <c r="L631" i="22"/>
  <c r="L109" i="22"/>
  <c r="L45" i="22"/>
  <c r="L2255" i="22"/>
  <c r="L567" i="22"/>
  <c r="L228" i="22"/>
  <c r="L1425" i="22"/>
  <c r="L485" i="22"/>
  <c r="L174" i="22"/>
  <c r="L440" i="22"/>
  <c r="L882" i="22"/>
  <c r="L878" i="22"/>
  <c r="L1249" i="22"/>
  <c r="L2186" i="22"/>
  <c r="L1310" i="22"/>
  <c r="L1358" i="22"/>
  <c r="L1703" i="22"/>
  <c r="L2134" i="22"/>
  <c r="L1246" i="22"/>
  <c r="L1345" i="22"/>
  <c r="L754" i="22"/>
  <c r="L1295" i="22"/>
  <c r="L1991" i="22"/>
  <c r="L1662" i="22"/>
  <c r="L1019" i="22"/>
  <c r="L535" i="22"/>
  <c r="L586" i="22"/>
  <c r="L2193" i="22"/>
  <c r="L879" i="22"/>
  <c r="L1444" i="22"/>
  <c r="L50" i="22"/>
  <c r="L1202" i="22"/>
  <c r="L989" i="22"/>
  <c r="L1928" i="22"/>
  <c r="L44" i="22"/>
  <c r="L1744" i="22"/>
  <c r="L1334" i="22"/>
  <c r="L468" i="22"/>
  <c r="L1683" i="22"/>
  <c r="L1311" i="22"/>
  <c r="L210" i="22"/>
  <c r="L1601" i="22"/>
  <c r="L11" i="22"/>
  <c r="L888" i="22"/>
  <c r="L9" i="22"/>
  <c r="L1502" i="22"/>
  <c r="L1247" i="22"/>
  <c r="L426" i="22"/>
  <c r="L71" i="22"/>
  <c r="L2033" i="22"/>
  <c r="L1648" i="22"/>
  <c r="L91" i="22"/>
  <c r="L2099" i="22"/>
  <c r="L1265" i="22"/>
  <c r="L2041" i="22"/>
  <c r="L74" i="22"/>
  <c r="L914" i="22"/>
  <c r="L445" i="22"/>
  <c r="L767" i="22"/>
  <c r="L1924" i="22"/>
  <c r="L1569" i="22"/>
  <c r="L1599" i="22"/>
  <c r="L2285" i="22"/>
  <c r="L559" i="22"/>
  <c r="L455" i="22"/>
  <c r="L1644" i="22"/>
  <c r="L2075" i="22"/>
  <c r="L363" i="22"/>
  <c r="L427" i="22"/>
  <c r="L2009" i="22"/>
  <c r="L1254" i="22"/>
  <c r="L1548" i="22"/>
  <c r="L355" i="22"/>
  <c r="L1963" i="22"/>
  <c r="L456" i="22"/>
  <c r="L391" i="22"/>
  <c r="L1280" i="22"/>
  <c r="L809" i="22"/>
  <c r="L1593" i="22"/>
  <c r="L227" i="22"/>
  <c r="L1563" i="22"/>
  <c r="L150" i="22"/>
  <c r="L807" i="22"/>
  <c r="L1875" i="22"/>
  <c r="L2170" i="22"/>
  <c r="L1858" i="22"/>
  <c r="L889" i="22"/>
  <c r="L1704" i="22"/>
  <c r="L1872" i="22"/>
  <c r="L705" i="22"/>
  <c r="L963" i="22"/>
  <c r="L1174" i="22"/>
  <c r="L2156" i="22"/>
  <c r="L293" i="22"/>
  <c r="L1290" i="22"/>
  <c r="L2087" i="22"/>
  <c r="L1564" i="22"/>
  <c r="L1291" i="22"/>
  <c r="L720" i="22"/>
  <c r="L2001" i="22"/>
  <c r="L442" i="22"/>
  <c r="L1614" i="22"/>
  <c r="L1702" i="22"/>
  <c r="L1868" i="22"/>
  <c r="L1017" i="22"/>
  <c r="L797" i="22"/>
  <c r="L1921" i="22"/>
  <c r="L704" i="22"/>
  <c r="L779" i="22"/>
  <c r="L1546" i="22"/>
  <c r="L104" i="22"/>
  <c r="L2146" i="22"/>
  <c r="L1646" i="22"/>
  <c r="L496" i="22"/>
  <c r="L918" i="22"/>
  <c r="L1968" i="22"/>
  <c r="L1155" i="22"/>
  <c r="L556" i="22"/>
  <c r="L816" i="22"/>
  <c r="L1000" i="22"/>
  <c r="L1242" i="22"/>
  <c r="L850" i="22"/>
  <c r="L1185" i="22"/>
  <c r="L950" i="22"/>
  <c r="L1612" i="22"/>
  <c r="L1976" i="22"/>
  <c r="L416" i="22"/>
  <c r="L192" i="22"/>
  <c r="L161" i="22"/>
  <c r="L909" i="22"/>
  <c r="L687" i="22"/>
  <c r="L1129" i="22"/>
  <c r="L156" i="22"/>
  <c r="L620" i="22"/>
  <c r="L1452" i="22"/>
  <c r="L51" i="22"/>
  <c r="L2261" i="22"/>
  <c r="L924" i="22"/>
  <c r="L634" i="22"/>
  <c r="L2045" i="22"/>
  <c r="L387" i="22"/>
  <c r="L353" i="22"/>
  <c r="L2216" i="22"/>
  <c r="L1244" i="22"/>
  <c r="L471" i="22"/>
  <c r="L2047" i="22"/>
  <c r="L1308" i="22"/>
  <c r="L252" i="22"/>
  <c r="L1443" i="22"/>
  <c r="L1969" i="22"/>
  <c r="L371" i="22"/>
  <c r="L1464" i="22"/>
  <c r="L1860" i="22"/>
  <c r="L2091" i="22"/>
  <c r="L554" i="22"/>
  <c r="L263" i="22"/>
  <c r="L313" i="22"/>
  <c r="L474" i="22"/>
  <c r="L2102" i="22"/>
  <c r="L374" i="22"/>
  <c r="L2233" i="22"/>
  <c r="L1832" i="22"/>
  <c r="L1571" i="22"/>
  <c r="L1125" i="22"/>
  <c r="L1496" i="22"/>
  <c r="L674" i="22"/>
  <c r="L1787" i="22"/>
  <c r="L1004" i="22"/>
  <c r="L2231" i="22"/>
  <c r="L1087" i="22"/>
  <c r="L2104" i="22"/>
  <c r="L1949" i="22"/>
  <c r="L2314" i="22"/>
  <c r="L1975" i="22"/>
  <c r="L1544" i="22"/>
  <c r="L2263" i="22"/>
  <c r="L760" i="22"/>
  <c r="L1256" i="22"/>
  <c r="L880" i="22"/>
  <c r="L2295" i="22"/>
  <c r="L1097" i="22"/>
  <c r="L694" i="22"/>
  <c r="L1983" i="22"/>
  <c r="L1800" i="22"/>
  <c r="L124" i="22"/>
  <c r="L1324" i="22"/>
  <c r="L1471" i="22"/>
  <c r="L1697" i="22"/>
  <c r="L1672" i="22"/>
  <c r="L1059" i="22"/>
  <c r="L904" i="22"/>
  <c r="L2190" i="22"/>
  <c r="L1884" i="22"/>
  <c r="L1026" i="22"/>
  <c r="L550" i="22"/>
  <c r="L1666" i="22"/>
  <c r="L742" i="22"/>
  <c r="L726" i="22"/>
  <c r="L1061" i="22"/>
  <c r="L1605" i="22"/>
  <c r="L727" i="22"/>
  <c r="L1938" i="22"/>
  <c r="L1709" i="22"/>
  <c r="L574" i="22"/>
  <c r="L41" i="22"/>
  <c r="L1228" i="22"/>
  <c r="L1014" i="22"/>
  <c r="L107" i="22"/>
  <c r="L1314" i="22"/>
  <c r="L1326" i="22"/>
  <c r="L1306" i="22"/>
  <c r="L2122" i="22"/>
  <c r="L1775" i="22"/>
  <c r="L1435" i="22"/>
  <c r="L2162" i="22"/>
  <c r="L731" i="22"/>
  <c r="L1402" i="22"/>
  <c r="L1018" i="22"/>
  <c r="L18" i="22"/>
  <c r="L681" i="22"/>
  <c r="L1527" i="22"/>
  <c r="L340" i="22"/>
  <c r="L1562" i="22"/>
  <c r="L1833" i="22"/>
  <c r="L1485" i="22"/>
  <c r="L847" i="22"/>
  <c r="L1807" i="22"/>
  <c r="L326" i="22"/>
  <c r="L1385" i="22"/>
  <c r="L1023" i="22"/>
  <c r="L1881" i="22"/>
  <c r="L58" i="22"/>
  <c r="L1258" i="22"/>
  <c r="L1600" i="22"/>
  <c r="L1204" i="22"/>
  <c r="L1785" i="22"/>
  <c r="L1522" i="22"/>
  <c r="L1154" i="22"/>
  <c r="L2056" i="22"/>
  <c r="L762" i="22"/>
  <c r="L708" i="22"/>
  <c r="L1318" i="22"/>
  <c r="L583" i="22"/>
  <c r="L1197" i="22"/>
  <c r="L488" i="22"/>
  <c r="L1625" i="22"/>
  <c r="L2100" i="22"/>
  <c r="L168" i="22"/>
  <c r="L1841" i="22"/>
  <c r="L1824" i="22"/>
  <c r="L2043" i="22"/>
  <c r="L1658" i="22"/>
  <c r="L635" i="22"/>
  <c r="L2253" i="22"/>
  <c r="L2161" i="22"/>
  <c r="L901" i="22"/>
  <c r="L1140" i="22"/>
  <c r="L577" i="22"/>
  <c r="L2303" i="22"/>
  <c r="L1639" i="22"/>
  <c r="L477" i="22"/>
  <c r="L446" i="22"/>
  <c r="L1513" i="22"/>
  <c r="L324" i="22"/>
  <c r="L864" i="22"/>
  <c r="L1579" i="22"/>
  <c r="L697" i="22"/>
  <c r="L1419" i="22"/>
  <c r="L1524" i="22"/>
  <c r="L2168" i="22"/>
  <c r="L576" i="22"/>
  <c r="L2074" i="22"/>
  <c r="L962" i="22"/>
  <c r="L872" i="22"/>
  <c r="L578" i="22"/>
  <c r="L2282" i="22"/>
  <c r="L819" i="22"/>
  <c r="L1610" i="22"/>
  <c r="L1328" i="22"/>
  <c r="L2237" i="22"/>
  <c r="L42" i="22"/>
  <c r="L118" i="22"/>
  <c r="L298" i="22"/>
  <c r="L1801" i="22"/>
  <c r="L1967" i="22"/>
  <c r="L1779" i="22"/>
  <c r="L798" i="22"/>
  <c r="L84" i="22"/>
  <c r="L414" i="22"/>
  <c r="L1577" i="22"/>
  <c r="L1942" i="22"/>
  <c r="L1109" i="22"/>
  <c r="L2118" i="22"/>
  <c r="L701" i="22"/>
  <c r="L2226" i="22"/>
  <c r="L1588" i="22"/>
  <c r="L1908" i="22"/>
  <c r="L521" i="22"/>
  <c r="L198" i="22"/>
  <c r="L1319" i="22"/>
  <c r="L1713" i="22"/>
  <c r="L2292" i="22"/>
  <c r="L22" i="22"/>
  <c r="L289" i="22"/>
  <c r="L1745" i="22"/>
  <c r="L209" i="22"/>
  <c r="L712" i="22"/>
  <c r="L1038" i="22"/>
  <c r="L1681" i="22"/>
  <c r="L1144" i="22"/>
  <c r="L2064" i="22"/>
  <c r="L73" i="22"/>
  <c r="L736" i="22"/>
  <c r="L2005" i="22"/>
  <c r="L152" i="22"/>
  <c r="L1511" i="22"/>
  <c r="L614" i="22"/>
  <c r="L473" i="22"/>
  <c r="L2304" i="22"/>
  <c r="L2247" i="22"/>
  <c r="L867" i="22"/>
  <c r="L1457" i="22"/>
  <c r="L2121" i="22"/>
  <c r="L2227" i="22"/>
  <c r="L919" i="22"/>
  <c r="L1368" i="22"/>
  <c r="L115" i="22"/>
  <c r="L1763" i="22"/>
  <c r="L1812" i="22"/>
  <c r="L1700" i="22"/>
  <c r="L1442" i="22"/>
  <c r="L1638" i="22"/>
  <c r="L395" i="22"/>
  <c r="L1500" i="22"/>
  <c r="L1107" i="22"/>
  <c r="L658" i="22"/>
  <c r="L1095" i="22"/>
  <c r="L945" i="22"/>
  <c r="L1051" i="22"/>
  <c r="L489" i="22"/>
  <c r="L1722" i="22"/>
  <c r="L646" i="22"/>
  <c r="L1845" i="22"/>
  <c r="L773" i="22"/>
  <c r="L2095" i="22"/>
  <c r="L491" i="22"/>
  <c r="L1741" i="22"/>
  <c r="L493" i="22"/>
  <c r="L222" i="22"/>
  <c r="L770" i="22"/>
  <c r="L1127" i="22"/>
  <c r="L1032" i="22"/>
  <c r="L2054" i="22"/>
  <c r="L1843" i="22"/>
  <c r="L1227" i="22"/>
  <c r="L2117" i="22"/>
  <c r="L98" i="22"/>
  <c r="L448" i="22"/>
  <c r="L1553" i="22"/>
  <c r="L429" i="22"/>
  <c r="L1846" i="22"/>
  <c r="L616" i="22"/>
  <c r="L1768" i="22"/>
  <c r="L14" i="22"/>
  <c r="L1191" i="22"/>
  <c r="L606" i="22"/>
  <c r="L187" i="22"/>
  <c r="L250" i="22"/>
  <c r="L1810" i="22"/>
  <c r="L932" i="22"/>
  <c r="L2144" i="22"/>
  <c r="L565" i="22"/>
  <c r="L1271" i="22"/>
  <c r="L121" i="22"/>
  <c r="L952" i="22"/>
  <c r="L2184" i="22"/>
  <c r="L1696" i="22"/>
  <c r="L1064" i="22"/>
  <c r="L789" i="22"/>
  <c r="L780" i="22"/>
  <c r="L992" i="22"/>
  <c r="L1304" i="22"/>
  <c r="L1381" i="22"/>
  <c r="L495" i="22"/>
  <c r="L345" i="22"/>
  <c r="L1212" i="22"/>
  <c r="L1123" i="22"/>
  <c r="L1076" i="22"/>
  <c r="L1520" i="22"/>
  <c r="L234" i="22"/>
  <c r="L536" i="22"/>
  <c r="L2240" i="22"/>
  <c r="L1628" i="22"/>
  <c r="L619" i="22"/>
  <c r="L2076" i="22"/>
  <c r="L2175" i="22"/>
  <c r="L647" i="22"/>
  <c r="L1474" i="22"/>
  <c r="L1877" i="22"/>
  <c r="L119" i="22"/>
  <c r="L1011" i="22"/>
  <c r="L1734" i="22"/>
  <c r="L1396" i="22"/>
  <c r="L1828" i="22"/>
  <c r="L1122" i="22"/>
  <c r="L1528" i="22"/>
  <c r="L1557" i="22"/>
  <c r="L912" i="22"/>
  <c r="L1618" i="22"/>
  <c r="L2154" i="22"/>
  <c r="L398" i="22"/>
  <c r="L1361" i="22"/>
  <c r="L900" i="22"/>
  <c r="L698" i="22"/>
  <c r="L327" i="22"/>
  <c r="L463" i="22"/>
  <c r="L1914" i="22"/>
  <c r="L60" i="22"/>
  <c r="L2188" i="22"/>
  <c r="L2058" i="22"/>
  <c r="L2297" i="22"/>
  <c r="L1820" i="22"/>
  <c r="L916" i="22"/>
  <c r="L957" i="22"/>
  <c r="L1034" i="22"/>
  <c r="L127" i="22"/>
  <c r="L1961" i="22"/>
  <c r="L52" i="22"/>
  <c r="L1484" i="22"/>
  <c r="L2072" i="22"/>
  <c r="L195" i="22"/>
  <c r="L1205" i="22"/>
  <c r="L1329" i="22"/>
  <c r="L1568" i="22"/>
  <c r="L1492" i="22"/>
  <c r="L632" i="22"/>
  <c r="L1512" i="22"/>
  <c r="L2007" i="22"/>
  <c r="L1098" i="22"/>
  <c r="L1395" i="22"/>
  <c r="L1347" i="22"/>
  <c r="L1567" i="22"/>
  <c r="L1141" i="22"/>
  <c r="L1111" i="22"/>
  <c r="L469" i="22"/>
  <c r="L238" i="22"/>
  <c r="L1353" i="22"/>
  <c r="L89" i="22"/>
  <c r="L2060" i="22"/>
  <c r="L1499" i="22"/>
  <c r="L996" i="22"/>
  <c r="L1743" i="22"/>
  <c r="L2281" i="22"/>
  <c r="L968" i="22"/>
  <c r="L1655" i="22"/>
  <c r="L1056" i="22"/>
  <c r="L757" i="22"/>
  <c r="L1341" i="22"/>
  <c r="L102" i="22"/>
  <c r="L2172" i="22"/>
  <c r="L1045" i="22"/>
  <c r="L520" i="22"/>
  <c r="L1589" i="22"/>
  <c r="L1223" i="22"/>
  <c r="L1762" i="22"/>
  <c r="L2235" i="22"/>
  <c r="L500" i="22"/>
  <c r="L609" i="22"/>
  <c r="L47" i="22"/>
  <c r="L1035" i="22"/>
  <c r="L628" i="22"/>
  <c r="L275" i="22"/>
  <c r="L1971" i="22"/>
  <c r="L155" i="22"/>
  <c r="L410" i="22"/>
  <c r="L386" i="22"/>
  <c r="L1982" i="22"/>
  <c r="L800" i="22"/>
  <c r="L510" i="22"/>
  <c r="L1086" i="22"/>
  <c r="L783" i="22"/>
  <c r="L1897" i="22"/>
  <c r="L318" i="22"/>
  <c r="L219" i="22"/>
  <c r="L1950" i="22"/>
  <c r="L385" i="22"/>
  <c r="L673" i="22"/>
  <c r="L834" i="22"/>
  <c r="L1243" i="22"/>
  <c r="L2298" i="22"/>
  <c r="L1126" i="22"/>
  <c r="L1913" i="22"/>
  <c r="L2096" i="22"/>
  <c r="L811" i="22"/>
  <c r="L1354" i="22"/>
  <c r="L2307" i="22"/>
  <c r="L1795" i="22"/>
  <c r="L1066" i="22"/>
  <c r="L1036" i="22"/>
  <c r="L61" i="22"/>
  <c r="L207" i="22"/>
  <c r="L322" i="22"/>
  <c r="L1412" i="22"/>
  <c r="L1371" i="22"/>
  <c r="L19" i="22"/>
  <c r="L1389" i="22"/>
  <c r="L1716" i="22"/>
  <c r="L911" i="22"/>
  <c r="L933" i="22"/>
  <c r="L1048" i="22"/>
  <c r="L112" i="22"/>
  <c r="L781" i="22"/>
  <c r="L284" i="22"/>
  <c r="L799" i="22"/>
  <c r="L2112" i="22"/>
  <c r="L393" i="22"/>
  <c r="L2128" i="22"/>
  <c r="L1707" i="22"/>
  <c r="L1894" i="22"/>
  <c r="L1574" i="22"/>
  <c r="L793" i="22"/>
  <c r="L1972" i="22"/>
  <c r="L1873" i="22"/>
  <c r="L613" i="22"/>
  <c r="L548" i="22"/>
  <c r="L1688" i="22"/>
  <c r="L1138" i="22"/>
  <c r="L367" i="22"/>
  <c r="L1813" i="22"/>
  <c r="L1649" i="22"/>
  <c r="L59" i="22"/>
  <c r="L1652" i="22"/>
  <c r="L1220" i="22"/>
  <c r="L545" i="22"/>
  <c r="L2037" i="22"/>
  <c r="L756" i="22"/>
  <c r="L1180" i="22"/>
  <c r="L1995" i="22"/>
  <c r="L1445" i="22"/>
  <c r="L2035" i="22"/>
  <c r="L738" i="22"/>
  <c r="L2308" i="22"/>
  <c r="L876" i="22"/>
  <c r="L1910" i="22"/>
  <c r="L2048" i="22"/>
  <c r="L2139" i="22"/>
  <c r="L735" i="22"/>
  <c r="L38" i="22"/>
  <c r="L1403" i="22"/>
  <c r="L1974" i="22"/>
  <c r="L1531" i="22"/>
  <c r="L452" i="22"/>
  <c r="L1616" i="22"/>
  <c r="L817" i="22"/>
  <c r="L2264" i="22"/>
  <c r="L1647" i="22"/>
  <c r="L2251" i="22"/>
  <c r="L1477" i="22"/>
  <c r="L1313" i="22"/>
  <c r="L1675" i="22"/>
  <c r="L375" i="22"/>
  <c r="L771" i="22"/>
  <c r="L1620" i="22"/>
  <c r="L1728" i="22"/>
  <c r="L157" i="22"/>
  <c r="L413" i="22"/>
  <c r="L1369" i="22"/>
  <c r="L1714" i="22"/>
  <c r="L2198" i="22"/>
  <c r="L1167" i="22"/>
  <c r="L719" i="22"/>
  <c r="L2094" i="22"/>
  <c r="L88" i="22"/>
  <c r="L2310" i="22"/>
  <c r="L2103" i="22"/>
  <c r="L917" i="22"/>
  <c r="L2318" i="22"/>
  <c r="L2258" i="22"/>
  <c r="L1357" i="22"/>
  <c r="L1549" i="22"/>
  <c r="L1113" i="22"/>
  <c r="L300" i="22"/>
  <c r="L1865" i="22"/>
  <c r="L183" i="22"/>
  <c r="L624" i="22"/>
  <c r="L131" i="22"/>
  <c r="L588" i="22"/>
  <c r="L689" i="22"/>
  <c r="L35" i="22"/>
  <c r="L266" i="22"/>
  <c r="L600" i="22"/>
  <c r="L794" i="22"/>
  <c r="L191" i="22"/>
  <c r="L643" i="22"/>
  <c r="L1468" i="22"/>
  <c r="L1030" i="22"/>
  <c r="L1695" i="22"/>
  <c r="L2063" i="22"/>
  <c r="L1248" i="22"/>
  <c r="L30" i="22"/>
  <c r="L907" i="22"/>
  <c r="L1755" i="22"/>
  <c r="L23" i="22"/>
  <c r="L95" i="22"/>
  <c r="L642" i="22"/>
  <c r="L575" i="22"/>
  <c r="L1356" i="22"/>
  <c r="L1370" i="22"/>
  <c r="L887" i="22"/>
  <c r="L122" i="22"/>
  <c r="L2312" i="22"/>
  <c r="L2232" i="22"/>
  <c r="L1350" i="22"/>
  <c r="L1489" i="22"/>
  <c r="L229" i="22"/>
  <c r="L1882" i="22"/>
  <c r="L1283" i="22"/>
  <c r="L612" i="22"/>
  <c r="L2207" i="22"/>
  <c r="L599" i="22"/>
  <c r="L2238" i="22"/>
  <c r="L184" i="22"/>
  <c r="L33" i="22"/>
  <c r="L621" i="22"/>
  <c r="L2113" i="22"/>
  <c r="L454" i="22"/>
  <c r="L2066" i="22"/>
  <c r="L1082" i="22"/>
  <c r="L1899" i="22"/>
  <c r="L1336" i="22"/>
  <c r="L1981" i="22"/>
  <c r="L645" i="22"/>
  <c r="L1947" i="22"/>
  <c r="L172" i="22"/>
  <c r="L125" i="22"/>
  <c r="L930" i="22"/>
  <c r="L1788" i="22"/>
  <c r="L598" i="22"/>
  <c r="L1715" i="22"/>
  <c r="L1686" i="22"/>
  <c r="L1670" i="22"/>
  <c r="L1566" i="22"/>
  <c r="L451" i="22"/>
  <c r="L1656" i="22"/>
  <c r="L2088" i="22"/>
  <c r="L1834" i="22"/>
  <c r="L1837" i="22"/>
  <c r="L1447" i="22"/>
  <c r="L1940" i="22"/>
  <c r="L1827" i="22"/>
  <c r="L1476" i="22"/>
  <c r="L2147" i="22"/>
  <c r="L2120" i="22"/>
  <c r="L993" i="22"/>
  <c r="L2011" i="22"/>
  <c r="L1272" i="22"/>
  <c r="L1825" i="22"/>
  <c r="L530" i="22"/>
  <c r="L428" i="22"/>
  <c r="L987" i="22"/>
  <c r="L1332" i="22"/>
  <c r="L254" i="22"/>
  <c r="L1112" i="22"/>
  <c r="L1486" i="22"/>
  <c r="L759" i="22"/>
  <c r="L1261" i="22"/>
  <c r="L2053" i="22"/>
  <c r="L1222" i="22"/>
  <c r="L667" i="22"/>
  <c r="L1629" i="22"/>
  <c r="L1998" i="22"/>
  <c r="L592" i="22"/>
  <c r="L136" i="22"/>
  <c r="L1342" i="22"/>
  <c r="L938" i="22"/>
  <c r="L1400" i="22"/>
  <c r="L2291" i="22"/>
  <c r="L2275" i="22"/>
  <c r="L2040" i="22"/>
  <c r="L2125" i="22"/>
  <c r="L1558" i="22"/>
  <c r="L680" i="22"/>
  <c r="L1406" i="22"/>
  <c r="L965" i="22"/>
  <c r="L803" i="22"/>
  <c r="L100" i="22"/>
  <c r="L1591" i="22"/>
  <c r="L1771" i="22"/>
  <c r="L1748" i="22"/>
  <c r="L1230" i="22"/>
  <c r="L139" i="22"/>
  <c r="L528" i="22"/>
  <c r="L1219" i="22"/>
  <c r="L1912" i="22"/>
  <c r="L1210" i="22"/>
  <c r="L1518" i="22"/>
  <c r="L1080" i="22"/>
  <c r="L94" i="22"/>
  <c r="L1951" i="22"/>
  <c r="L1382" i="22"/>
  <c r="L1611" i="22"/>
  <c r="L516" i="22"/>
  <c r="L1236" i="22"/>
  <c r="L994" i="22"/>
  <c r="L1661" i="22"/>
  <c r="L926" i="22"/>
  <c r="L1460" i="22"/>
  <c r="L679" i="22"/>
  <c r="L839" i="22"/>
  <c r="L75" i="22"/>
  <c r="L304" i="22"/>
  <c r="L829" i="22"/>
  <c r="L970" i="22"/>
  <c r="L486" i="22"/>
  <c r="L472" i="22"/>
  <c r="L2081" i="22"/>
  <c r="L1424" i="22"/>
  <c r="L1997" i="22"/>
  <c r="L1488" i="22"/>
  <c r="L1172" i="22"/>
  <c r="L2133" i="22"/>
  <c r="L2158" i="22"/>
  <c r="L1259" i="22"/>
  <c r="L1606" i="22"/>
  <c r="L2016" i="22"/>
  <c r="L827" i="22"/>
  <c r="L2191" i="22"/>
  <c r="L1321" i="22"/>
  <c r="L1073" i="22"/>
  <c r="L947" i="22"/>
  <c r="L39" i="22"/>
  <c r="L258" i="22"/>
  <c r="L1866" i="22"/>
  <c r="L776" i="22"/>
  <c r="L1957" i="22"/>
  <c r="L1650" i="22"/>
  <c r="L915" i="22"/>
  <c r="L1880" i="22"/>
  <c r="L1694" i="22"/>
  <c r="L166" i="22"/>
  <c r="L350" i="22"/>
  <c r="L1377" i="22"/>
  <c r="L208" i="22"/>
  <c r="L237" i="22"/>
  <c r="L1933" i="22"/>
  <c r="L430" i="22"/>
  <c r="L24" i="22"/>
  <c r="L1165" i="22"/>
  <c r="L335" i="22"/>
  <c r="L1693" i="22"/>
  <c r="L180" i="22"/>
  <c r="L2269" i="22"/>
  <c r="L2236" i="22"/>
  <c r="L893" i="22"/>
  <c r="L370" i="22"/>
  <c r="L815" i="22"/>
  <c r="L1523" i="22"/>
  <c r="L1399" i="22"/>
  <c r="L603" i="22"/>
  <c r="L1103" i="22"/>
  <c r="L336" i="22"/>
  <c r="L664" i="22"/>
  <c r="L2036" i="22"/>
  <c r="L437" i="22"/>
  <c r="L1009" i="22"/>
  <c r="L509" i="22"/>
  <c r="L1551" i="22"/>
  <c r="L571" i="22"/>
  <c r="L462" i="22"/>
  <c r="L72" i="22"/>
  <c r="L657" i="22"/>
  <c r="L525" i="22"/>
  <c r="L273" i="22"/>
  <c r="L925" i="22"/>
  <c r="L1006" i="22"/>
  <c r="L2050" i="22"/>
  <c r="L2171" i="22"/>
  <c r="L1505" i="22"/>
  <c r="L1653" i="22"/>
  <c r="L953" i="22"/>
  <c r="L1636" i="22"/>
  <c r="L193" i="22"/>
  <c r="L1581" i="22"/>
  <c r="L439" i="22"/>
  <c r="L981" i="22"/>
  <c r="L1623" i="22"/>
  <c r="L2020" i="22"/>
  <c r="L236" i="22"/>
  <c r="L825" i="22"/>
  <c r="L2187" i="22"/>
  <c r="L2142" i="22"/>
  <c r="L2116" i="22"/>
  <c r="L470" i="22"/>
  <c r="L1217" i="22"/>
  <c r="L668" i="22"/>
  <c r="L332" i="22"/>
  <c r="L70" i="22"/>
  <c r="L66" i="22"/>
  <c r="L1767" i="22"/>
  <c r="L2079" i="22"/>
  <c r="L2242" i="22"/>
  <c r="L527" i="22"/>
  <c r="L1809" i="22"/>
  <c r="L1721" i="22"/>
  <c r="L1578" i="22"/>
  <c r="L2111" i="22"/>
  <c r="L1196" i="22"/>
  <c r="L979" i="22"/>
  <c r="L1904" i="22"/>
  <c r="L1939" i="22"/>
  <c r="L2003" i="22"/>
  <c r="L2155" i="22"/>
  <c r="L1632" i="22"/>
  <c r="L2215" i="22"/>
  <c r="L185" i="22"/>
  <c r="L422" i="22"/>
  <c r="L774" i="22"/>
  <c r="L499" i="22"/>
  <c r="L644" i="22"/>
  <c r="L884" i="22"/>
  <c r="L1302" i="22"/>
  <c r="L362" i="22"/>
  <c r="L31" i="22"/>
  <c r="L1761" i="22"/>
  <c r="L29" i="22"/>
  <c r="L913" i="22"/>
  <c r="L188" i="22"/>
  <c r="L949" i="22"/>
  <c r="L1446" i="22"/>
  <c r="L1678" i="22"/>
  <c r="L1268" i="22"/>
  <c r="L1200" i="22"/>
  <c r="L65" i="22"/>
  <c r="L1151" i="22"/>
  <c r="L1634" i="22"/>
  <c r="L2105" i="22"/>
  <c r="L290" i="22"/>
  <c r="L971" i="22"/>
  <c r="L1559" i="22"/>
  <c r="L1978" i="22"/>
  <c r="L1576" i="22"/>
  <c r="L1441" i="22"/>
  <c r="L2090" i="22"/>
  <c r="L287" i="22"/>
  <c r="L1792" i="22"/>
  <c r="L695" i="22"/>
  <c r="L821" i="22"/>
  <c r="L1979" i="22"/>
  <c r="L1235" i="22"/>
  <c r="L464" i="22"/>
  <c r="L875" i="22"/>
  <c r="L580" i="22"/>
  <c r="L748" i="22"/>
  <c r="L1420" i="22"/>
  <c r="L2244" i="22"/>
  <c r="L444" i="22"/>
  <c r="L2034" i="22"/>
  <c r="L1475" i="22"/>
  <c r="L831" i="22"/>
  <c r="L128" i="22"/>
  <c r="L1854" i="22"/>
  <c r="L341" i="22"/>
  <c r="L1114" i="22"/>
  <c r="L2280" i="22"/>
  <c r="L1529" i="22"/>
  <c r="L420" i="22"/>
  <c r="L1348" i="22"/>
  <c r="L2306" i="22"/>
  <c r="L1723" i="22"/>
  <c r="L1783" i="22"/>
  <c r="L206" i="22"/>
  <c r="L224" i="22"/>
  <c r="L985" i="22"/>
  <c r="L260" i="22"/>
  <c r="L1330" i="22"/>
  <c r="L2225" i="22"/>
  <c r="L1216" i="22"/>
  <c r="L1316" i="22"/>
  <c r="L130" i="22"/>
  <c r="L1689" i="22"/>
  <c r="L329" i="22"/>
  <c r="L2221" i="22"/>
  <c r="L203" i="22"/>
  <c r="L725" i="22"/>
  <c r="L344" i="22"/>
  <c r="L1885" i="22"/>
  <c r="L1922" i="22"/>
  <c r="L1037" i="22"/>
  <c r="L691" i="22"/>
  <c r="L1096" i="22"/>
  <c r="L1031" i="22"/>
  <c r="L883" i="22"/>
  <c r="L25" i="22"/>
  <c r="L539" i="22"/>
  <c r="L2108" i="22"/>
  <c r="L142" i="22"/>
  <c r="L380" i="22"/>
  <c r="L1088" i="22"/>
  <c r="L48" i="22"/>
  <c r="L751" i="22"/>
  <c r="L361" i="22"/>
  <c r="L2138" i="22"/>
  <c r="L1115" i="22"/>
  <c r="L296" i="22"/>
  <c r="L1587" i="22"/>
  <c r="L988" i="22"/>
  <c r="L2169" i="22"/>
  <c r="L2259" i="22"/>
  <c r="L626" i="22"/>
  <c r="L1598" i="22"/>
  <c r="L186" i="22"/>
  <c r="L97" i="22"/>
  <c r="L312" i="22"/>
  <c r="L651" i="22"/>
  <c r="L1482" i="22"/>
  <c r="L531" i="22"/>
  <c r="L1060" i="22"/>
  <c r="L659" i="22"/>
  <c r="L669" i="22"/>
  <c r="L1994" i="22"/>
  <c r="L1490" i="22"/>
  <c r="L969" i="22"/>
  <c r="L1867" i="22"/>
  <c r="L593" i="22"/>
  <c r="L1434" i="22"/>
  <c r="L791" i="22"/>
  <c r="L1956" i="22"/>
  <c r="L1333" i="22"/>
  <c r="L1366" i="22"/>
  <c r="L1753" i="22"/>
  <c r="L77" i="22"/>
  <c r="L2202" i="22"/>
  <c r="L1422" i="22"/>
  <c r="L946" i="22"/>
  <c r="L857" i="22"/>
  <c r="L2274" i="22"/>
  <c r="L805" i="22"/>
  <c r="L610" i="22"/>
  <c r="L1068" i="22"/>
  <c r="L501" i="22"/>
  <c r="L2149" i="22"/>
  <c r="L666" i="22"/>
  <c r="L812" i="22"/>
  <c r="L1503" i="22"/>
  <c r="L1159" i="22"/>
  <c r="L2268" i="22"/>
  <c r="L2241" i="22"/>
  <c r="L1986" i="22"/>
  <c r="L1428" i="22"/>
  <c r="L1483" i="22"/>
  <c r="L1847" i="22"/>
  <c r="L231" i="22"/>
  <c r="L1719" i="22"/>
  <c r="L396" i="22"/>
  <c r="L145" i="22"/>
  <c r="L549" i="22"/>
  <c r="L384" i="22"/>
  <c r="L1277" i="22"/>
  <c r="L163" i="22"/>
  <c r="L1747" i="22"/>
  <c r="L92" i="22"/>
  <c r="L1665" i="22"/>
  <c r="L562" i="22"/>
  <c r="L690" i="22"/>
  <c r="L533" i="22"/>
  <c r="L1089" i="22"/>
  <c r="L160" i="22"/>
  <c r="L480" i="22"/>
  <c r="L927" i="22"/>
  <c r="L1842" i="22"/>
  <c r="L1526" i="22"/>
  <c r="L204" i="22"/>
  <c r="L1517" i="22"/>
  <c r="L1720" i="22"/>
  <c r="L1895" i="22"/>
  <c r="L274" i="22"/>
  <c r="L848" i="22"/>
  <c r="L579" i="22"/>
  <c r="L244" i="22"/>
  <c r="L2288" i="22"/>
  <c r="L333" i="22"/>
  <c r="L230" i="22"/>
  <c r="L824" i="22"/>
  <c r="L1315" i="22"/>
  <c r="L935" i="22"/>
  <c r="L766" i="22"/>
  <c r="L874" i="22"/>
  <c r="L199" i="22"/>
  <c r="L1166" i="22"/>
  <c r="L585" i="22"/>
  <c r="L259" i="22"/>
  <c r="L307" i="22"/>
  <c r="L1712" i="22"/>
  <c r="L1379" i="22"/>
  <c r="L116" i="22"/>
  <c r="L1322" i="22"/>
  <c r="L1181" i="22"/>
  <c r="L784" i="22"/>
  <c r="L1619" i="22"/>
  <c r="L854" i="22"/>
  <c r="L1907" i="22"/>
  <c r="L2061" i="22"/>
  <c r="L1043" i="22"/>
  <c r="L1106" i="22"/>
  <c r="L1152" i="22"/>
  <c r="L450" i="22"/>
  <c r="L269" i="22"/>
  <c r="L1909" i="22"/>
  <c r="L235" i="22"/>
  <c r="L1538" i="22"/>
  <c r="L665" i="22"/>
  <c r="L323" i="22"/>
  <c r="L1901" i="22"/>
  <c r="L1168" i="22"/>
  <c r="L1392" i="22"/>
  <c r="L928" i="22"/>
  <c r="L338" i="22"/>
  <c r="L676" i="22"/>
  <c r="L936" i="22"/>
  <c r="L514" i="22"/>
  <c r="L277" i="22"/>
  <c r="L196" i="22"/>
  <c r="L309" i="22"/>
  <c r="L2024" i="22"/>
  <c r="L711" i="22"/>
  <c r="L2243" i="22"/>
  <c r="L465" i="22"/>
  <c r="L1582" i="22"/>
  <c r="L1188" i="22"/>
  <c r="L723" i="22"/>
  <c r="L746" i="22"/>
  <c r="L342" i="22"/>
  <c r="L511" i="22"/>
  <c r="L1465" i="22"/>
  <c r="L34" i="22"/>
  <c r="L67" i="22"/>
  <c r="L2004" i="22"/>
  <c r="L941" i="22"/>
  <c r="L1284" i="22"/>
  <c r="L159" i="22"/>
  <c r="L1823" i="22"/>
  <c r="L761" i="22"/>
  <c r="L1142" i="22"/>
  <c r="L320" i="22"/>
  <c r="L2267" i="22"/>
  <c r="L2002" i="22"/>
  <c r="L1338" i="22"/>
  <c r="L1892" i="22"/>
  <c r="L407" i="22"/>
  <c r="L1292" i="22"/>
  <c r="L1273" i="22"/>
  <c r="L93" i="22"/>
  <c r="L1805" i="22"/>
  <c r="L1042" i="22"/>
  <c r="L467" i="22"/>
  <c r="L146" i="22"/>
  <c r="L920" i="22"/>
  <c r="L1973" i="22"/>
  <c r="L1386" i="22"/>
  <c r="L2097" i="22"/>
  <c r="L281" i="22"/>
  <c r="L1583" i="22"/>
  <c r="L2038" i="22"/>
  <c r="L1028" i="22"/>
  <c r="L569" i="22"/>
  <c r="L1407" i="22"/>
  <c r="L2195" i="22"/>
  <c r="L190" i="22"/>
  <c r="L1869" i="22"/>
  <c r="L1941" i="22"/>
  <c r="L1817" i="22"/>
  <c r="L2302" i="22"/>
  <c r="L1534" i="22"/>
  <c r="L822" i="22"/>
  <c r="L1711" i="22"/>
  <c r="L1282" i="22"/>
  <c r="L328" i="22"/>
  <c r="L1677" i="22"/>
  <c r="L2276" i="22"/>
  <c r="L401" i="22"/>
  <c r="L1267" i="22"/>
  <c r="L2279" i="22"/>
  <c r="L316" i="22"/>
  <c r="L2290" i="22"/>
  <c r="L1996" i="22"/>
  <c r="L1871" i="22"/>
  <c r="L2014" i="22"/>
  <c r="L934" i="22"/>
  <c r="L1093" i="22"/>
  <c r="L721" i="22"/>
  <c r="L972" i="22"/>
  <c r="L1320" i="22"/>
  <c r="L1384" i="22"/>
  <c r="L1239" i="22"/>
  <c r="L1454" i="22"/>
  <c r="L461" i="22"/>
  <c r="F454" i="22"/>
  <c r="L136" i="33"/>
  <c r="P136" i="33"/>
  <c r="H156" i="27"/>
  <c r="D136" i="33"/>
  <c r="S8" i="33" l="1"/>
  <c r="O8" i="33"/>
  <c r="G9" i="33"/>
  <c r="G13" i="33"/>
  <c r="G10" i="33"/>
  <c r="G8" i="33"/>
  <c r="G12" i="33"/>
  <c r="G14" i="33"/>
  <c r="G11" i="33"/>
  <c r="K8" i="27"/>
  <c r="T156" i="27"/>
  <c r="T153" i="27"/>
  <c r="T152" i="27"/>
  <c r="T136" i="33"/>
  <c r="P2343" i="22"/>
  <c r="P41" i="17"/>
  <c r="Q41" i="17" s="1"/>
  <c r="R41" i="17" s="1"/>
  <c r="P9" i="17"/>
  <c r="P10" i="17"/>
  <c r="P11" i="17"/>
  <c r="P12" i="17"/>
  <c r="P13" i="17"/>
  <c r="P14" i="17"/>
  <c r="P15" i="17"/>
  <c r="P16" i="17"/>
  <c r="P17" i="17"/>
  <c r="P18" i="17"/>
  <c r="P19" i="17"/>
  <c r="P20" i="17"/>
  <c r="P21" i="17"/>
  <c r="P22" i="17"/>
  <c r="P23" i="17"/>
  <c r="P24" i="17"/>
  <c r="P25" i="17"/>
  <c r="P26" i="17"/>
  <c r="P27" i="17"/>
  <c r="P28" i="17"/>
  <c r="P29" i="17"/>
  <c r="P30" i="17"/>
  <c r="P31" i="17"/>
  <c r="P32" i="17"/>
  <c r="P33" i="17"/>
  <c r="P34" i="17"/>
  <c r="P35" i="17"/>
  <c r="P36" i="17"/>
  <c r="Q36" i="17" s="1"/>
  <c r="R36" i="17" s="1"/>
  <c r="P37" i="17"/>
  <c r="P38" i="17"/>
  <c r="P39" i="17"/>
  <c r="P8" i="17"/>
  <c r="Q8" i="17" s="1"/>
  <c r="R8" i="17" s="1"/>
  <c r="W8" i="33" l="1"/>
  <c r="X8" i="33" s="1"/>
  <c r="W136" i="33"/>
  <c r="X136" i="33" s="1"/>
  <c r="W156" i="27"/>
  <c r="W8" i="27"/>
  <c r="X8" i="27" s="1"/>
  <c r="W153" i="27"/>
  <c r="W152" i="27"/>
  <c r="Q32" i="17"/>
  <c r="R32" i="17" s="1"/>
  <c r="Q28" i="17"/>
  <c r="R28" i="17" s="1"/>
  <c r="Q24" i="17"/>
  <c r="R24" i="17" s="1"/>
  <c r="Q20" i="17"/>
  <c r="R20" i="17" s="1"/>
  <c r="Q16" i="17"/>
  <c r="R16" i="17" s="1"/>
  <c r="Q12" i="17"/>
  <c r="R12" i="17" s="1"/>
  <c r="Q37" i="17"/>
  <c r="R37" i="17" s="1"/>
  <c r="Q33" i="17"/>
  <c r="R33" i="17" s="1"/>
  <c r="Q29" i="17"/>
  <c r="R29" i="17" s="1"/>
  <c r="Q25" i="17"/>
  <c r="R25" i="17" s="1"/>
  <c r="Q21" i="17"/>
  <c r="R21" i="17" s="1"/>
  <c r="Q17" i="17"/>
  <c r="R17" i="17" s="1"/>
  <c r="Q13" i="17"/>
  <c r="R13" i="17" s="1"/>
  <c r="Q9" i="17"/>
  <c r="R9" i="17" s="1"/>
  <c r="Q31" i="17"/>
  <c r="R31" i="17" s="1"/>
  <c r="Q15" i="17"/>
  <c r="R15" i="17" s="1"/>
  <c r="Q39" i="17"/>
  <c r="R39" i="17" s="1"/>
  <c r="Q35" i="17"/>
  <c r="R35" i="17" s="1"/>
  <c r="Q23" i="17"/>
  <c r="R23" i="17" s="1"/>
  <c r="Q19" i="17"/>
  <c r="R19" i="17" s="1"/>
  <c r="Q27" i="17"/>
  <c r="R27" i="17" s="1"/>
  <c r="Q11" i="17"/>
  <c r="R11" i="17" s="1"/>
  <c r="Q38" i="17"/>
  <c r="R38" i="17" s="1"/>
  <c r="Q34" i="17"/>
  <c r="R34" i="17" s="1"/>
  <c r="Q30" i="17"/>
  <c r="R30" i="17" s="1"/>
  <c r="Q26" i="17"/>
  <c r="R26" i="17" s="1"/>
  <c r="Q22" i="17"/>
  <c r="R22" i="17" s="1"/>
  <c r="Q18" i="17"/>
  <c r="R18" i="17" s="1"/>
  <c r="Q14" i="17"/>
  <c r="R14" i="17" s="1"/>
  <c r="Q10" i="17"/>
  <c r="R10" i="17" s="1"/>
  <c r="S156" i="27"/>
  <c r="Q156" i="27"/>
  <c r="S153" i="27"/>
  <c r="Q153" i="27"/>
  <c r="S152" i="27"/>
  <c r="Q152" i="27"/>
  <c r="O156" i="27"/>
  <c r="M156" i="27"/>
  <c r="O153" i="27"/>
  <c r="M153" i="27"/>
  <c r="O152" i="27"/>
  <c r="M152" i="27"/>
  <c r="K156" i="27"/>
  <c r="I156" i="27"/>
  <c r="K153" i="27"/>
  <c r="I153" i="27"/>
  <c r="K152" i="27"/>
  <c r="I152" i="27"/>
  <c r="H155" i="27"/>
  <c r="G156" i="27"/>
  <c r="E156" i="27"/>
  <c r="G153" i="27"/>
  <c r="E153" i="27"/>
  <c r="G152" i="27"/>
  <c r="E152" i="27"/>
  <c r="P155" i="27"/>
  <c r="L155" i="27"/>
  <c r="D155" i="27"/>
  <c r="C155" i="27"/>
  <c r="S136" i="33"/>
  <c r="Q136" i="33"/>
  <c r="O136" i="33"/>
  <c r="M136" i="33"/>
  <c r="K136" i="33"/>
  <c r="I136" i="33"/>
  <c r="G136" i="33"/>
  <c r="E136" i="33"/>
  <c r="N8" i="27" l="1"/>
  <c r="R8" i="27"/>
  <c r="F8" i="27"/>
  <c r="J8" i="27"/>
  <c r="J156" i="27"/>
  <c r="J155" i="27"/>
  <c r="N156" i="27"/>
  <c r="T155" i="27"/>
  <c r="F156" i="27"/>
  <c r="N153" i="27"/>
  <c r="J135" i="33"/>
  <c r="K135" i="33"/>
  <c r="J136" i="33"/>
  <c r="I135" i="33"/>
  <c r="R155" i="27"/>
  <c r="R156" i="27"/>
  <c r="Q155" i="27"/>
  <c r="R153" i="27"/>
  <c r="S155" i="27"/>
  <c r="R152" i="27"/>
  <c r="F152" i="27"/>
  <c r="G155" i="27"/>
  <c r="F153" i="27"/>
  <c r="E155" i="27"/>
  <c r="F155" i="27"/>
  <c r="N155" i="27"/>
  <c r="O155" i="27"/>
  <c r="M155" i="27"/>
  <c r="N152" i="27"/>
  <c r="K155" i="27"/>
  <c r="J153" i="27"/>
  <c r="J152" i="27"/>
  <c r="I155" i="27"/>
  <c r="U8" i="27" l="1"/>
  <c r="V8" i="27" s="1"/>
  <c r="W155" i="27"/>
  <c r="X155" i="27" s="1"/>
  <c r="U155" i="27"/>
  <c r="V155" i="27" s="1"/>
  <c r="U153" i="27"/>
  <c r="V153" i="27" s="1"/>
  <c r="U156" i="27"/>
  <c r="V156" i="27" s="1"/>
  <c r="U152" i="27"/>
  <c r="V152" i="27" s="1"/>
  <c r="T135" i="33"/>
  <c r="X156" i="27"/>
  <c r="X152" i="27"/>
  <c r="X153" i="27"/>
  <c r="F135" i="33"/>
  <c r="G135" i="33"/>
  <c r="F136" i="33"/>
  <c r="E135" i="33"/>
  <c r="O135" i="33"/>
  <c r="N136" i="33"/>
  <c r="M135" i="33"/>
  <c r="N135" i="33"/>
  <c r="R135" i="33"/>
  <c r="Q135" i="33"/>
  <c r="R136" i="33"/>
  <c r="S135" i="33"/>
  <c r="C39" i="17"/>
  <c r="B39" i="17"/>
  <c r="C38" i="17"/>
  <c r="B38" i="17"/>
  <c r="C37" i="17"/>
  <c r="C36" i="17"/>
  <c r="B36" i="17"/>
  <c r="C35" i="17"/>
  <c r="B35" i="17"/>
  <c r="C34" i="17"/>
  <c r="B34" i="17"/>
  <c r="C33" i="17"/>
  <c r="B33" i="17"/>
  <c r="C32" i="17"/>
  <c r="B32" i="17"/>
  <c r="C31" i="17"/>
  <c r="B31" i="17"/>
  <c r="C30" i="17"/>
  <c r="B30" i="17"/>
  <c r="C29" i="17"/>
  <c r="B29" i="17"/>
  <c r="C28" i="17"/>
  <c r="B28" i="17"/>
  <c r="C27" i="17"/>
  <c r="B27" i="17"/>
  <c r="C26" i="17"/>
  <c r="B26" i="17"/>
  <c r="C25" i="17"/>
  <c r="B25" i="17"/>
  <c r="C24" i="17"/>
  <c r="B24" i="17"/>
  <c r="C23" i="17"/>
  <c r="C22" i="17"/>
  <c r="B22" i="17"/>
  <c r="C21" i="17"/>
  <c r="B21" i="17"/>
  <c r="C20" i="17"/>
  <c r="B20" i="17"/>
  <c r="C19" i="17"/>
  <c r="B19" i="17"/>
  <c r="C18" i="17"/>
  <c r="B18" i="17"/>
  <c r="C17" i="17"/>
  <c r="B17" i="17"/>
  <c r="C16" i="17"/>
  <c r="B16" i="17"/>
  <c r="C15" i="17"/>
  <c r="B15" i="17"/>
  <c r="C14" i="17"/>
  <c r="B14" i="17"/>
  <c r="C13" i="17"/>
  <c r="B13" i="17"/>
  <c r="C12" i="17"/>
  <c r="C11" i="17"/>
  <c r="B11" i="17"/>
  <c r="C10" i="17"/>
  <c r="B10" i="17"/>
  <c r="C9" i="17"/>
  <c r="B9" i="17"/>
  <c r="C8" i="17"/>
  <c r="B8" i="17"/>
  <c r="U8" i="33" l="1"/>
  <c r="V8" i="33" s="1"/>
  <c r="U136" i="33"/>
  <c r="V136" i="33" s="1"/>
  <c r="U135" i="33"/>
  <c r="V135" i="33" s="1"/>
  <c r="W135" i="33"/>
  <c r="X135" i="33" s="1"/>
  <c r="P2345" i="22"/>
  <c r="N9" i="17"/>
  <c r="K9" i="17"/>
  <c r="H9" i="17"/>
  <c r="E9" i="17"/>
  <c r="N11" i="17"/>
  <c r="K11" i="17"/>
  <c r="H11" i="17"/>
  <c r="E11" i="17"/>
  <c r="N13" i="17"/>
  <c r="K13" i="17"/>
  <c r="H13" i="17"/>
  <c r="E13" i="17"/>
  <c r="N15" i="17"/>
  <c r="K15" i="17"/>
  <c r="H15" i="17"/>
  <c r="E15" i="17"/>
  <c r="N17" i="17"/>
  <c r="K17" i="17"/>
  <c r="H17" i="17"/>
  <c r="E17" i="17"/>
  <c r="N19" i="17"/>
  <c r="K19" i="17"/>
  <c r="H19" i="17"/>
  <c r="E19" i="17"/>
  <c r="N21" i="17"/>
  <c r="K21" i="17"/>
  <c r="H21" i="17"/>
  <c r="E21" i="17"/>
  <c r="N23" i="17"/>
  <c r="K23" i="17"/>
  <c r="H23" i="17"/>
  <c r="E23" i="17"/>
  <c r="N25" i="17"/>
  <c r="K25" i="17"/>
  <c r="H25" i="17"/>
  <c r="E25" i="17"/>
  <c r="N27" i="17"/>
  <c r="K27" i="17"/>
  <c r="H27" i="17"/>
  <c r="E27" i="17"/>
  <c r="N29" i="17"/>
  <c r="K29" i="17"/>
  <c r="H29" i="17"/>
  <c r="E29" i="17"/>
  <c r="N31" i="17"/>
  <c r="K31" i="17"/>
  <c r="H31" i="17"/>
  <c r="E31" i="17"/>
  <c r="N33" i="17"/>
  <c r="K33" i="17"/>
  <c r="H33" i="17"/>
  <c r="E33" i="17"/>
  <c r="N35" i="17"/>
  <c r="K35" i="17"/>
  <c r="H35" i="17"/>
  <c r="E35" i="17"/>
  <c r="N37" i="17"/>
  <c r="K37" i="17"/>
  <c r="H37" i="17"/>
  <c r="E37" i="17"/>
  <c r="N39" i="17"/>
  <c r="K39" i="17"/>
  <c r="H39" i="17"/>
  <c r="E39" i="17"/>
  <c r="E23" i="22"/>
  <c r="N8" i="17"/>
  <c r="K8" i="17"/>
  <c r="H8" i="17"/>
  <c r="E8" i="17"/>
  <c r="N10" i="17"/>
  <c r="K10" i="17"/>
  <c r="H10" i="17"/>
  <c r="E10" i="17"/>
  <c r="N12" i="17"/>
  <c r="K12" i="17"/>
  <c r="H12" i="17"/>
  <c r="E12" i="17"/>
  <c r="N14" i="17"/>
  <c r="K14" i="17"/>
  <c r="H14" i="17"/>
  <c r="E14" i="17"/>
  <c r="N16" i="17"/>
  <c r="K16" i="17"/>
  <c r="H16" i="17"/>
  <c r="E16" i="17"/>
  <c r="N18" i="17"/>
  <c r="K18" i="17"/>
  <c r="H18" i="17"/>
  <c r="E18" i="17"/>
  <c r="N20" i="17"/>
  <c r="K20" i="17"/>
  <c r="H20" i="17"/>
  <c r="E20" i="17"/>
  <c r="N22" i="17"/>
  <c r="K22" i="17"/>
  <c r="H22" i="17"/>
  <c r="E22" i="17"/>
  <c r="N24" i="17"/>
  <c r="K24" i="17"/>
  <c r="H24" i="17"/>
  <c r="E24" i="17"/>
  <c r="N26" i="17"/>
  <c r="K26" i="17"/>
  <c r="H26" i="17"/>
  <c r="E26" i="17"/>
  <c r="N28" i="17"/>
  <c r="K28" i="17"/>
  <c r="H28" i="17"/>
  <c r="E28" i="17"/>
  <c r="N30" i="17"/>
  <c r="K30" i="17"/>
  <c r="H30" i="17"/>
  <c r="E30" i="17"/>
  <c r="N32" i="17"/>
  <c r="K32" i="17"/>
  <c r="H32" i="17"/>
  <c r="E32" i="17"/>
  <c r="N34" i="17"/>
  <c r="K34" i="17"/>
  <c r="H34" i="17"/>
  <c r="E34" i="17"/>
  <c r="N36" i="17"/>
  <c r="K36" i="17"/>
  <c r="H36" i="17"/>
  <c r="E36" i="17"/>
  <c r="N38" i="17"/>
  <c r="K38" i="17"/>
  <c r="H38" i="17"/>
  <c r="E38" i="17"/>
  <c r="C41" i="17"/>
  <c r="F9" i="17" s="1"/>
  <c r="Q560" i="22" l="1"/>
  <c r="R560" i="22" s="1"/>
  <c r="Q169" i="22"/>
  <c r="R169" i="22" s="1"/>
  <c r="Q881" i="22"/>
  <c r="R881" i="22" s="1"/>
  <c r="Q1459" i="22"/>
  <c r="R1459" i="22" s="1"/>
  <c r="Q1780" i="22"/>
  <c r="R1780" i="22" s="1"/>
  <c r="Q772" i="22"/>
  <c r="R772" i="22" s="1"/>
  <c r="Q1132" i="22"/>
  <c r="R1132" i="22" s="1"/>
  <c r="Q2203" i="22"/>
  <c r="R2203" i="22" s="1"/>
  <c r="Q1241" i="22"/>
  <c r="R1241" i="22" s="1"/>
  <c r="Q1602" i="22"/>
  <c r="R1602" i="22" s="1"/>
  <c r="Q1497" i="22"/>
  <c r="R1497" i="22" s="1"/>
  <c r="Q692" i="22"/>
  <c r="R692" i="22" s="1"/>
  <c r="Q358" i="22"/>
  <c r="R358" i="22" s="1"/>
  <c r="Q1870" i="22"/>
  <c r="R1870" i="22" s="1"/>
  <c r="Q517" i="22"/>
  <c r="R517" i="22" s="1"/>
  <c r="Q366" i="22"/>
  <c r="R366" i="22" s="1"/>
  <c r="Q2069" i="22"/>
  <c r="R2069" i="22" s="1"/>
  <c r="Q745" i="22"/>
  <c r="R745" i="22" s="1"/>
  <c r="Q622" i="22"/>
  <c r="R622" i="22" s="1"/>
  <c r="Q1085" i="22"/>
  <c r="R1085" i="22" s="1"/>
  <c r="Q1286" i="22"/>
  <c r="R1286" i="22" s="1"/>
  <c r="Q1044" i="22"/>
  <c r="R1044" i="22" s="1"/>
  <c r="Q2067" i="22"/>
  <c r="R2067" i="22" s="1"/>
  <c r="Q842" i="22"/>
  <c r="R842" i="22" s="1"/>
  <c r="Q319" i="22"/>
  <c r="R319" i="22" s="1"/>
  <c r="Q983" i="22"/>
  <c r="R983" i="22" s="1"/>
  <c r="Q982" i="22"/>
  <c r="R982" i="22" s="1"/>
  <c r="Q648" i="22"/>
  <c r="R648" i="22" s="1"/>
  <c r="Q2029" i="22"/>
  <c r="R2029" i="22" s="1"/>
  <c r="Q977" i="22"/>
  <c r="R977" i="22" s="1"/>
  <c r="Q1415" i="22"/>
  <c r="R1415" i="22" s="1"/>
  <c r="Q2345" i="22"/>
  <c r="R2345" i="22" s="1"/>
  <c r="Q19" i="22"/>
  <c r="R19" i="22" s="1"/>
  <c r="Q1216" i="22"/>
  <c r="R1216" i="22" s="1"/>
  <c r="Q2324" i="22"/>
  <c r="R2324" i="22" s="1"/>
  <c r="Q1755" i="22"/>
  <c r="R1755" i="22" s="1"/>
  <c r="Q290" i="22"/>
  <c r="R290" i="22" s="1"/>
  <c r="Q1077" i="22"/>
  <c r="R1077" i="22" s="1"/>
  <c r="Q2322" i="22"/>
  <c r="R2322" i="22" s="1"/>
  <c r="Q1330" i="22"/>
  <c r="R1330" i="22" s="1"/>
  <c r="Q690" i="22"/>
  <c r="R690" i="22" s="1"/>
  <c r="Q312" i="22"/>
  <c r="R312" i="22" s="1"/>
  <c r="Q89" i="22"/>
  <c r="R89" i="22" s="1"/>
  <c r="Q1551" i="22"/>
  <c r="R1551" i="22" s="1"/>
  <c r="Q1113" i="22"/>
  <c r="R1113" i="22" s="1"/>
  <c r="Q1340" i="22"/>
  <c r="R1340" i="22" s="1"/>
  <c r="Q1854" i="22"/>
  <c r="R1854" i="22" s="1"/>
  <c r="Q844" i="22"/>
  <c r="R844" i="22" s="1"/>
  <c r="Q380" i="22"/>
  <c r="R380" i="22" s="1"/>
  <c r="Q695" i="22"/>
  <c r="R695" i="22" s="1"/>
  <c r="Q603" i="22"/>
  <c r="R603" i="22" s="1"/>
  <c r="Q468" i="22"/>
  <c r="R468" i="22" s="1"/>
  <c r="Q1816" i="22"/>
  <c r="R1816" i="22" s="1"/>
  <c r="Q193" i="22"/>
  <c r="R193" i="22" s="1"/>
  <c r="Q1747" i="22"/>
  <c r="R1747" i="22" s="1"/>
  <c r="Q1274" i="22"/>
  <c r="R1274" i="22" s="1"/>
  <c r="Q987" i="22"/>
  <c r="R987" i="22" s="1"/>
  <c r="Q2161" i="22"/>
  <c r="R2161" i="22" s="1"/>
  <c r="Q1693" i="22"/>
  <c r="R1693" i="22" s="1"/>
  <c r="Q1735" i="22"/>
  <c r="R1735" i="22" s="1"/>
  <c r="Q1056" i="22"/>
  <c r="R1056" i="22" s="1"/>
  <c r="Q1647" i="22"/>
  <c r="R1647" i="22" s="1"/>
  <c r="Q200" i="22"/>
  <c r="R200" i="22" s="1"/>
  <c r="Q277" i="22"/>
  <c r="R277" i="22" s="1"/>
  <c r="Q791" i="22"/>
  <c r="R791" i="22" s="1"/>
  <c r="Q1766" i="22"/>
  <c r="R1766" i="22" s="1"/>
  <c r="Q535" i="22"/>
  <c r="R535" i="22" s="1"/>
  <c r="Q819" i="22"/>
  <c r="R819" i="22" s="1"/>
  <c r="Q1633" i="22"/>
  <c r="R1633" i="22" s="1"/>
  <c r="Q1748" i="22"/>
  <c r="R1748" i="22" s="1"/>
  <c r="Q986" i="22"/>
  <c r="R986" i="22" s="1"/>
  <c r="Q1454" i="22"/>
  <c r="R1454" i="22" s="1"/>
  <c r="Q259" i="22"/>
  <c r="R259" i="22" s="1"/>
  <c r="Q959" i="22"/>
  <c r="R959" i="22" s="1"/>
  <c r="Q1029" i="22"/>
  <c r="R1029" i="22" s="1"/>
  <c r="Q686" i="22"/>
  <c r="R686" i="22" s="1"/>
  <c r="Q591" i="22"/>
  <c r="R591" i="22" s="1"/>
  <c r="Q1173" i="22"/>
  <c r="R1173" i="22" s="1"/>
  <c r="Q1699" i="22"/>
  <c r="R1699" i="22" s="1"/>
  <c r="Q1178" i="22"/>
  <c r="R1178" i="22" s="1"/>
  <c r="Q932" i="22"/>
  <c r="R932" i="22" s="1"/>
  <c r="Q1603" i="22"/>
  <c r="R1603" i="22" s="1"/>
  <c r="Q135" i="22"/>
  <c r="R135" i="22" s="1"/>
  <c r="Q51" i="22"/>
  <c r="R51" i="22" s="1"/>
  <c r="Q332" i="22"/>
  <c r="R332" i="22" s="1"/>
  <c r="Q92" i="22"/>
  <c r="R92" i="22" s="1"/>
  <c r="Q1226" i="22"/>
  <c r="R1226" i="22" s="1"/>
  <c r="Q70" i="22"/>
  <c r="R70" i="22" s="1"/>
  <c r="Q703" i="22"/>
  <c r="R703" i="22" s="1"/>
  <c r="Q1767" i="22"/>
  <c r="R1767" i="22" s="1"/>
  <c r="Q1206" i="22"/>
  <c r="R1206" i="22" s="1"/>
  <c r="Q998" i="22"/>
  <c r="R998" i="22" s="1"/>
  <c r="Q1057" i="22"/>
  <c r="R1057" i="22" s="1"/>
  <c r="Q570" i="22"/>
  <c r="R570" i="22" s="1"/>
  <c r="Q567" i="22"/>
  <c r="R567" i="22" s="1"/>
  <c r="Q1956" i="22"/>
  <c r="R1956" i="22" s="1"/>
  <c r="Q1823" i="22"/>
  <c r="R1823" i="22" s="1"/>
  <c r="Q104" i="22"/>
  <c r="R104" i="22" s="1"/>
  <c r="Q1093" i="22"/>
  <c r="R1093" i="22" s="1"/>
  <c r="Q733" i="22"/>
  <c r="R733" i="22" s="1"/>
  <c r="Q163" i="22"/>
  <c r="R163" i="22" s="1"/>
  <c r="Q594" i="22"/>
  <c r="R594" i="22" s="1"/>
  <c r="Q206" i="22"/>
  <c r="R206" i="22" s="1"/>
  <c r="Q2097" i="22"/>
  <c r="R2097" i="22" s="1"/>
  <c r="Q725" i="22"/>
  <c r="R725" i="22" s="1"/>
  <c r="Q162" i="22"/>
  <c r="R162" i="22" s="1"/>
  <c r="Q1395" i="22"/>
  <c r="R1395" i="22" s="1"/>
  <c r="Q978" i="22"/>
  <c r="R978" i="22" s="1"/>
  <c r="Q397" i="22"/>
  <c r="R397" i="22" s="1"/>
  <c r="Q562" i="22"/>
  <c r="R562" i="22" s="1"/>
  <c r="Q429" i="22"/>
  <c r="R429" i="22" s="1"/>
  <c r="Q1323" i="22"/>
  <c r="R1323" i="22" s="1"/>
  <c r="Q1446" i="22"/>
  <c r="R1446" i="22" s="1"/>
  <c r="Q33" i="22"/>
  <c r="R33" i="22" s="1"/>
  <c r="Q127" i="22"/>
  <c r="R127" i="22" s="1"/>
  <c r="Q1325" i="22"/>
  <c r="R1325" i="22" s="1"/>
  <c r="Q1045" i="22"/>
  <c r="R1045" i="22" s="1"/>
  <c r="Q1038" i="22"/>
  <c r="R1038" i="22" s="1"/>
  <c r="Q677" i="22"/>
  <c r="R677" i="22" s="1"/>
  <c r="Q1656" i="22"/>
  <c r="R1656" i="22" s="1"/>
  <c r="Q668" i="22"/>
  <c r="R668" i="22" s="1"/>
  <c r="Q1419" i="22"/>
  <c r="R1419" i="22" s="1"/>
  <c r="Q1004" i="22"/>
  <c r="R1004" i="22" s="1"/>
  <c r="Q1303" i="22"/>
  <c r="R1303" i="22" s="1"/>
  <c r="Q694" i="22"/>
  <c r="R694" i="22" s="1"/>
  <c r="Q2335" i="22"/>
  <c r="R2335" i="22" s="1"/>
  <c r="Q1141" i="22"/>
  <c r="R1141" i="22" s="1"/>
  <c r="Q2162" i="22"/>
  <c r="R2162" i="22" s="1"/>
  <c r="Q2014" i="22"/>
  <c r="R2014" i="22" s="1"/>
  <c r="Q1403" i="22"/>
  <c r="R1403" i="22" s="1"/>
  <c r="Q2005" i="22"/>
  <c r="R2005" i="22" s="1"/>
  <c r="Q2036" i="22"/>
  <c r="R2036" i="22" s="1"/>
  <c r="Q1679" i="22"/>
  <c r="R1679" i="22" s="1"/>
  <c r="Q2148" i="22"/>
  <c r="R2148" i="22" s="1"/>
  <c r="Q2239" i="22"/>
  <c r="R2239" i="22" s="1"/>
  <c r="Q514" i="22"/>
  <c r="R514" i="22" s="1"/>
  <c r="Q544" i="22"/>
  <c r="R544" i="22" s="1"/>
  <c r="Q947" i="22"/>
  <c r="R947" i="22" s="1"/>
  <c r="Q13" i="22"/>
  <c r="R13" i="22" s="1"/>
  <c r="Q1585" i="22"/>
  <c r="R1585" i="22" s="1"/>
  <c r="Q1389" i="22"/>
  <c r="R1389" i="22" s="1"/>
  <c r="Q347" i="22"/>
  <c r="R347" i="22" s="1"/>
  <c r="Q933" i="22"/>
  <c r="R933" i="22" s="1"/>
  <c r="Q1719" i="22"/>
  <c r="R1719" i="22" s="1"/>
  <c r="Q221" i="22"/>
  <c r="R221" i="22" s="1"/>
  <c r="Q82" i="22"/>
  <c r="R82" i="22" s="1"/>
  <c r="Q116" i="22"/>
  <c r="R116" i="22" s="1"/>
  <c r="Q335" i="22"/>
  <c r="R335" i="22" s="1"/>
  <c r="Q1441" i="22"/>
  <c r="R1441" i="22" s="1"/>
  <c r="Q537" i="22"/>
  <c r="R537" i="22" s="1"/>
  <c r="Q2023" i="22"/>
  <c r="R2023" i="22" s="1"/>
  <c r="Q609" i="22"/>
  <c r="R609" i="22" s="1"/>
  <c r="Q2125" i="22"/>
  <c r="R2125" i="22" s="1"/>
  <c r="Q357" i="22"/>
  <c r="R357" i="22" s="1"/>
  <c r="Q2258" i="22"/>
  <c r="R2258" i="22" s="1"/>
  <c r="Q1958" i="22"/>
  <c r="R1958" i="22" s="1"/>
  <c r="Q1732" i="22"/>
  <c r="R1732" i="22" s="1"/>
  <c r="Q2146" i="22"/>
  <c r="R2146" i="22" s="1"/>
  <c r="Q309" i="22"/>
  <c r="R309" i="22" s="1"/>
  <c r="Q49" i="22"/>
  <c r="R49" i="22" s="1"/>
  <c r="Q963" i="22"/>
  <c r="R963" i="22" s="1"/>
  <c r="Q340" i="22"/>
  <c r="R340" i="22" s="1"/>
  <c r="Q780" i="22"/>
  <c r="R780" i="22" s="1"/>
  <c r="Q973" i="22"/>
  <c r="R973" i="22" s="1"/>
  <c r="Q1103" i="22"/>
  <c r="R1103" i="22" s="1"/>
  <c r="Q385" i="22"/>
  <c r="R385" i="22" s="1"/>
  <c r="Q825" i="22"/>
  <c r="R825" i="22" s="1"/>
  <c r="Q1898" i="22"/>
  <c r="R1898" i="22" s="1"/>
  <c r="Q1593" i="22"/>
  <c r="R1593" i="22" s="1"/>
  <c r="Q1143" i="22"/>
  <c r="R1143" i="22" s="1"/>
  <c r="Q2053" i="22"/>
  <c r="R2053" i="22" s="1"/>
  <c r="Q1743" i="22"/>
  <c r="R1743" i="22" s="1"/>
  <c r="Q1862" i="22"/>
  <c r="R1862" i="22" s="1"/>
  <c r="Q1440" i="22"/>
  <c r="R1440" i="22" s="1"/>
  <c r="Q2248" i="22"/>
  <c r="R2248" i="22" s="1"/>
  <c r="Q2110" i="22"/>
  <c r="R2110" i="22" s="1"/>
  <c r="Q2288" i="22"/>
  <c r="R2288" i="22" s="1"/>
  <c r="Q1632" i="22"/>
  <c r="R1632" i="22" s="1"/>
  <c r="Q2099" i="22"/>
  <c r="R2099" i="22" s="1"/>
  <c r="Q1799" i="22"/>
  <c r="R1799" i="22" s="1"/>
  <c r="Q1388" i="22"/>
  <c r="R1388" i="22" s="1"/>
  <c r="Q1028" i="22"/>
  <c r="R1028" i="22" s="1"/>
  <c r="Q1866" i="22"/>
  <c r="R1866" i="22" s="1"/>
  <c r="Q1850" i="22"/>
  <c r="R1850" i="22" s="1"/>
  <c r="Q990" i="22"/>
  <c r="R990" i="22" s="1"/>
  <c r="Q1219" i="22"/>
  <c r="R1219" i="22" s="1"/>
  <c r="Q124" i="22"/>
  <c r="R124" i="22" s="1"/>
  <c r="Q1558" i="22"/>
  <c r="R1558" i="22" s="1"/>
  <c r="Q2252" i="22"/>
  <c r="R2252" i="22" s="1"/>
  <c r="Q1483" i="22"/>
  <c r="R1483" i="22" s="1"/>
  <c r="Q823" i="22"/>
  <c r="R823" i="22" s="1"/>
  <c r="Q2040" i="22"/>
  <c r="R2040" i="22" s="1"/>
  <c r="Q2262" i="22"/>
  <c r="R2262" i="22" s="1"/>
  <c r="Q1428" i="22"/>
  <c r="R1428" i="22" s="1"/>
  <c r="Q2275" i="22"/>
  <c r="R2275" i="22" s="1"/>
  <c r="Q2033" i="22"/>
  <c r="R2033" i="22" s="1"/>
  <c r="Q2291" i="22"/>
  <c r="R2291" i="22" s="1"/>
  <c r="Q2241" i="22"/>
  <c r="R2241" i="22" s="1"/>
  <c r="Q1996" i="22"/>
  <c r="R1996" i="22" s="1"/>
  <c r="Q1610" i="22"/>
  <c r="R1610" i="22" s="1"/>
  <c r="Q962" i="22"/>
  <c r="R962" i="22" s="1"/>
  <c r="Q779" i="22"/>
  <c r="R779" i="22" s="1"/>
  <c r="Q2192" i="22"/>
  <c r="R2192" i="22" s="1"/>
  <c r="Q1671" i="22"/>
  <c r="R1671" i="22" s="1"/>
  <c r="Q242" i="22"/>
  <c r="R242" i="22" s="1"/>
  <c r="Q1531" i="22"/>
  <c r="R1531" i="22" s="1"/>
  <c r="Q1982" i="22"/>
  <c r="R1982" i="22" s="1"/>
  <c r="Q2166" i="22"/>
  <c r="R2166" i="22" s="1"/>
  <c r="Q2102" i="22"/>
  <c r="R2102" i="22" s="1"/>
  <c r="Q424" i="22"/>
  <c r="R424" i="22" s="1"/>
  <c r="Q1635" i="22"/>
  <c r="R1635" i="22" s="1"/>
  <c r="Q1189" i="22"/>
  <c r="R1189" i="22" s="1"/>
  <c r="Q1264" i="22"/>
  <c r="R1264" i="22" s="1"/>
  <c r="Q1556" i="22"/>
  <c r="R1556" i="22" s="1"/>
  <c r="Q1469" i="22"/>
  <c r="R1469" i="22" s="1"/>
  <c r="Q1595" i="22"/>
  <c r="R1595" i="22" s="1"/>
  <c r="Q2220" i="22"/>
  <c r="R2220" i="22" s="1"/>
  <c r="Q348" i="22"/>
  <c r="R348" i="22" s="1"/>
  <c r="Q899" i="22"/>
  <c r="R899" i="22" s="1"/>
  <c r="Q1146" i="22"/>
  <c r="R1146" i="22" s="1"/>
  <c r="Q565" i="22"/>
  <c r="R565" i="22" s="1"/>
  <c r="Q790" i="22"/>
  <c r="R790" i="22" s="1"/>
  <c r="Q90" i="22"/>
  <c r="R90" i="22" s="1"/>
  <c r="Q478" i="22"/>
  <c r="R478" i="22" s="1"/>
  <c r="Q2156" i="22"/>
  <c r="R2156" i="22" s="1"/>
  <c r="Q363" i="22"/>
  <c r="R363" i="22" s="1"/>
  <c r="Q2235" i="22"/>
  <c r="R2235" i="22" s="1"/>
  <c r="Q107" i="22"/>
  <c r="R107" i="22" s="1"/>
  <c r="Q1078" i="22"/>
  <c r="R1078" i="22" s="1"/>
  <c r="Q2157" i="22"/>
  <c r="R2157" i="22" s="1"/>
  <c r="Q101" i="22"/>
  <c r="R101" i="22" s="1"/>
  <c r="Q372" i="22"/>
  <c r="R372" i="22" s="1"/>
  <c r="Q106" i="22"/>
  <c r="R106" i="22" s="1"/>
  <c r="Q1528" i="22"/>
  <c r="R1528" i="22" s="1"/>
  <c r="Q192" i="22"/>
  <c r="R192" i="22" s="1"/>
  <c r="Q402" i="22"/>
  <c r="R402" i="22" s="1"/>
  <c r="Q816" i="22"/>
  <c r="R816" i="22" s="1"/>
  <c r="Q1967" i="22"/>
  <c r="R1967" i="22" s="1"/>
  <c r="Q506" i="22"/>
  <c r="R506" i="22" s="1"/>
  <c r="Q1202" i="22"/>
  <c r="R1202" i="22" s="1"/>
  <c r="Q1847" i="22"/>
  <c r="R1847" i="22" s="1"/>
  <c r="Q1689" i="22"/>
  <c r="R1689" i="22" s="1"/>
  <c r="Q1530" i="22"/>
  <c r="R1530" i="22" s="1"/>
  <c r="Q1424" i="22"/>
  <c r="R1424" i="22" s="1"/>
  <c r="Q2259" i="22"/>
  <c r="R2259" i="22" s="1"/>
  <c r="Q2128" i="22"/>
  <c r="R2128" i="22" s="1"/>
  <c r="Q1961" i="22"/>
  <c r="R1961" i="22" s="1"/>
  <c r="Q2112" i="22"/>
  <c r="R2112" i="22" s="1"/>
  <c r="Q1717" i="22"/>
  <c r="R1717" i="22" s="1"/>
  <c r="Q1702" i="22"/>
  <c r="R1702" i="22" s="1"/>
  <c r="Q2137" i="22"/>
  <c r="R2137" i="22" s="1"/>
  <c r="Q450" i="22"/>
  <c r="R450" i="22" s="1"/>
  <c r="Q1723" i="22"/>
  <c r="R1723" i="22" s="1"/>
  <c r="Q880" i="22"/>
  <c r="R880" i="22" s="1"/>
  <c r="Q1943" i="22"/>
  <c r="R1943" i="22" s="1"/>
  <c r="Q237" i="22"/>
  <c r="R237" i="22" s="1"/>
  <c r="Q406" i="22"/>
  <c r="R406" i="22" s="1"/>
  <c r="Q887" i="22"/>
  <c r="R887" i="22" s="1"/>
  <c r="Q253" i="22"/>
  <c r="R253" i="22" s="1"/>
  <c r="Q1150" i="22"/>
  <c r="R1150" i="22" s="1"/>
  <c r="Q432" i="22"/>
  <c r="R432" i="22" s="1"/>
  <c r="Q1152" i="22"/>
  <c r="R1152" i="22" s="1"/>
  <c r="Q57" i="22"/>
  <c r="R57" i="22" s="1"/>
  <c r="Q2189" i="22"/>
  <c r="R2189" i="22" s="1"/>
  <c r="Q840" i="22"/>
  <c r="R840" i="22" s="1"/>
  <c r="Q1489" i="22"/>
  <c r="R1489" i="22" s="1"/>
  <c r="Q143" i="22"/>
  <c r="R143" i="22" s="1"/>
  <c r="Q2306" i="22"/>
  <c r="R2306" i="22" s="1"/>
  <c r="Q2119" i="22"/>
  <c r="R2119" i="22" s="1"/>
  <c r="Q371" i="22"/>
  <c r="R371" i="22" s="1"/>
  <c r="Q208" i="22"/>
  <c r="R208" i="22" s="1"/>
  <c r="Q1305" i="22"/>
  <c r="R1305" i="22" s="1"/>
  <c r="Q1134" i="22"/>
  <c r="R1134" i="22" s="1"/>
  <c r="Q1076" i="22"/>
  <c r="R1076" i="22" s="1"/>
  <c r="Q1481" i="22"/>
  <c r="R1481" i="22" s="1"/>
  <c r="Q441" i="22"/>
  <c r="R441" i="22" s="1"/>
  <c r="Q1136" i="22"/>
  <c r="R1136" i="22" s="1"/>
  <c r="Q1194" i="22"/>
  <c r="R1194" i="22" s="1"/>
  <c r="Q1605" i="22"/>
  <c r="R1605" i="22" s="1"/>
  <c r="Q2180" i="22"/>
  <c r="R2180" i="22" s="1"/>
  <c r="Q1500" i="22"/>
  <c r="R1500" i="22" s="1"/>
  <c r="Q865" i="22"/>
  <c r="R865" i="22" s="1"/>
  <c r="Q364" i="22"/>
  <c r="R364" i="22" s="1"/>
  <c r="Q1211" i="22"/>
  <c r="R1211" i="22" s="1"/>
  <c r="Q1770" i="22"/>
  <c r="R1770" i="22" s="1"/>
  <c r="Q2337" i="22"/>
  <c r="R2337" i="22" s="1"/>
  <c r="Q1760" i="22"/>
  <c r="R1760" i="22" s="1"/>
  <c r="Q551" i="22"/>
  <c r="R551" i="22" s="1"/>
  <c r="Q743" i="22"/>
  <c r="R743" i="22" s="1"/>
  <c r="Q63" i="22"/>
  <c r="R63" i="22" s="1"/>
  <c r="Q1769" i="22"/>
  <c r="R1769" i="22" s="1"/>
  <c r="Q1751" i="22"/>
  <c r="R1751" i="22" s="1"/>
  <c r="Q558" i="22"/>
  <c r="R558" i="22" s="1"/>
  <c r="Q675" i="22"/>
  <c r="R675" i="22" s="1"/>
  <c r="Q1912" i="22"/>
  <c r="R1912" i="22" s="1"/>
  <c r="Q1631" i="22"/>
  <c r="R1631" i="22" s="1"/>
  <c r="Q317" i="22"/>
  <c r="R317" i="22" s="1"/>
  <c r="Q1179" i="22"/>
  <c r="R1179" i="22" s="1"/>
  <c r="Q1012" i="22"/>
  <c r="R1012" i="22" s="1"/>
  <c r="Q786" i="22"/>
  <c r="R786" i="22" s="1"/>
  <c r="Q1378" i="22"/>
  <c r="R1378" i="22" s="1"/>
  <c r="Q908" i="22"/>
  <c r="R908" i="22" s="1"/>
  <c r="Q773" i="22"/>
  <c r="R773" i="22" s="1"/>
  <c r="Q399" i="22"/>
  <c r="R399" i="22" s="1"/>
  <c r="Q1208" i="22"/>
  <c r="R1208" i="22" s="1"/>
  <c r="Q1109" i="22"/>
  <c r="R1109" i="22" s="1"/>
  <c r="Q1590" i="22"/>
  <c r="R1590" i="22" s="1"/>
  <c r="Q574" i="22"/>
  <c r="R574" i="22" s="1"/>
  <c r="Q563" i="22"/>
  <c r="R563" i="22" s="1"/>
  <c r="Q355" i="22"/>
  <c r="R355" i="22" s="1"/>
  <c r="Q391" i="22"/>
  <c r="R391" i="22" s="1"/>
  <c r="Q525" i="22"/>
  <c r="R525" i="22" s="1"/>
  <c r="Q395" i="22"/>
  <c r="R395" i="22" s="1"/>
  <c r="Q1445" i="22"/>
  <c r="R1445" i="22" s="1"/>
  <c r="Q1734" i="22"/>
  <c r="R1734" i="22" s="1"/>
  <c r="Q400" i="22"/>
  <c r="R400" i="22" s="1"/>
  <c r="Q1193" i="22"/>
  <c r="R1193" i="22" s="1"/>
  <c r="Q705" i="22"/>
  <c r="R705" i="22" s="1"/>
  <c r="Q701" i="22"/>
  <c r="R701" i="22" s="1"/>
  <c r="Q1514" i="22"/>
  <c r="R1514" i="22" s="1"/>
  <c r="Q2032" i="22"/>
  <c r="R2032" i="22" s="1"/>
  <c r="Q939" i="22"/>
  <c r="R939" i="22" s="1"/>
  <c r="Q1781" i="22"/>
  <c r="R1781" i="22" s="1"/>
  <c r="Q1863" i="22"/>
  <c r="R1863" i="22" s="1"/>
  <c r="Q2144" i="22"/>
  <c r="R2144" i="22" s="1"/>
  <c r="Q284" i="22"/>
  <c r="R284" i="22" s="1"/>
  <c r="Q2078" i="22"/>
  <c r="R2078" i="22" s="1"/>
  <c r="Q1786" i="22"/>
  <c r="R1786" i="22" s="1"/>
  <c r="Q420" i="22"/>
  <c r="R420" i="22" s="1"/>
  <c r="Q1529" i="22"/>
  <c r="R1529" i="22" s="1"/>
  <c r="Q1586" i="22"/>
  <c r="R1586" i="22" s="1"/>
  <c r="Q659" i="22"/>
  <c r="R659" i="22" s="1"/>
  <c r="Q88" i="22"/>
  <c r="R88" i="22" s="1"/>
  <c r="Q2105" i="22"/>
  <c r="R2105" i="22" s="1"/>
  <c r="Q1205" i="22"/>
  <c r="R1205" i="22" s="1"/>
  <c r="Q2092" i="22"/>
  <c r="R2092" i="22" s="1"/>
  <c r="Q2050" i="22"/>
  <c r="R2050" i="22" s="1"/>
  <c r="Q2018" i="22"/>
  <c r="R2018" i="22" s="1"/>
  <c r="Q1467" i="22"/>
  <c r="R1467" i="22" s="1"/>
  <c r="Q728" i="22"/>
  <c r="R728" i="22" s="1"/>
  <c r="Q301" i="22"/>
  <c r="R301" i="22" s="1"/>
  <c r="Q789" i="22"/>
  <c r="R789" i="22" s="1"/>
  <c r="Q1774" i="22"/>
  <c r="R1774" i="22" s="1"/>
  <c r="Q1331" i="22"/>
  <c r="R1331" i="22" s="1"/>
  <c r="Q689" i="22"/>
  <c r="R689" i="22" s="1"/>
  <c r="Q1104" i="22"/>
  <c r="R1104" i="22" s="1"/>
  <c r="Q605" i="22"/>
  <c r="R605" i="22" s="1"/>
  <c r="Q2175" i="22"/>
  <c r="R2175" i="22" s="1"/>
  <c r="Q1690" i="22"/>
  <c r="R1690" i="22" s="1"/>
  <c r="Q263" i="22"/>
  <c r="R263" i="22" s="1"/>
  <c r="Q753" i="22"/>
  <c r="R753" i="22" s="1"/>
  <c r="Q69" i="22"/>
  <c r="R69" i="22" s="1"/>
  <c r="Q248" i="22"/>
  <c r="R248" i="22" s="1"/>
  <c r="Q550" i="22"/>
  <c r="R550" i="22" s="1"/>
  <c r="Q1637" i="22"/>
  <c r="R1637" i="22" s="1"/>
  <c r="Q1413" i="22"/>
  <c r="R1413" i="22" s="1"/>
  <c r="Q1131" i="22"/>
  <c r="R1131" i="22" s="1"/>
  <c r="Q83" i="22"/>
  <c r="R83" i="22" s="1"/>
  <c r="Q1713" i="22"/>
  <c r="R1713" i="22" s="1"/>
  <c r="Q409" i="22"/>
  <c r="R409" i="22" s="1"/>
  <c r="Q515" i="22"/>
  <c r="R515" i="22" s="1"/>
  <c r="Q1063" i="22"/>
  <c r="R1063" i="22" s="1"/>
  <c r="Q1090" i="22"/>
  <c r="R1090" i="22" s="1"/>
  <c r="Q158" i="22"/>
  <c r="R158" i="22" s="1"/>
  <c r="Q1337" i="22"/>
  <c r="R1337" i="22" s="1"/>
  <c r="Q964" i="22"/>
  <c r="R964" i="22" s="1"/>
  <c r="Q1533" i="22"/>
  <c r="R1533" i="22" s="1"/>
  <c r="Q1667" i="22"/>
  <c r="R1667" i="22" s="1"/>
  <c r="Q1185" i="22"/>
  <c r="R1185" i="22" s="1"/>
  <c r="Q931" i="22"/>
  <c r="R931" i="22" s="1"/>
  <c r="Q1235" i="22"/>
  <c r="R1235" i="22" s="1"/>
  <c r="Q505" i="22"/>
  <c r="R505" i="22" s="1"/>
  <c r="Q966" i="22"/>
  <c r="R966" i="22" s="1"/>
  <c r="Q476" i="22"/>
  <c r="R476" i="22" s="1"/>
  <c r="Q2026" i="22"/>
  <c r="R2026" i="22" s="1"/>
  <c r="Q1100" i="22"/>
  <c r="R1100" i="22" s="1"/>
  <c r="Q1741" i="22"/>
  <c r="R1741" i="22" s="1"/>
  <c r="Q1913" i="22"/>
  <c r="R1913" i="22" s="1"/>
  <c r="Q2115" i="22"/>
  <c r="R2115" i="22" s="1"/>
  <c r="Q1423" i="22"/>
  <c r="R1423" i="22" s="1"/>
  <c r="Q1927" i="22"/>
  <c r="R1927" i="22" s="1"/>
  <c r="Q1681" i="22"/>
  <c r="R1681" i="22" s="1"/>
  <c r="Q1520" i="22"/>
  <c r="R1520" i="22" s="1"/>
  <c r="Q436" i="22"/>
  <c r="R436" i="22" s="1"/>
  <c r="Q382" i="22"/>
  <c r="R382" i="22" s="1"/>
  <c r="Q713" i="22"/>
  <c r="R713" i="22" s="1"/>
  <c r="Q23" i="22"/>
  <c r="R23" i="22" s="1"/>
  <c r="Q985" i="22"/>
  <c r="R985" i="22" s="1"/>
  <c r="Q1616" i="22"/>
  <c r="R1616" i="22" s="1"/>
  <c r="Q1625" i="22"/>
  <c r="R1625" i="22" s="1"/>
  <c r="Q1887" i="22"/>
  <c r="R1887" i="22" s="1"/>
  <c r="Q1934" i="22"/>
  <c r="R1934" i="22" s="1"/>
  <c r="Q922" i="22"/>
  <c r="R922" i="22" s="1"/>
  <c r="Q1047" i="22"/>
  <c r="R1047" i="22" s="1"/>
  <c r="Q1736" i="22"/>
  <c r="R1736" i="22" s="1"/>
  <c r="Q1245" i="22"/>
  <c r="R1245" i="22" s="1"/>
  <c r="Q118" i="22"/>
  <c r="R118" i="22" s="1"/>
  <c r="Q1462" i="22"/>
  <c r="R1462" i="22" s="1"/>
  <c r="Q1372" i="22"/>
  <c r="R1372" i="22" s="1"/>
  <c r="Q1971" i="22"/>
  <c r="R1971" i="22" s="1"/>
  <c r="Q438" i="22"/>
  <c r="R438" i="22" s="1"/>
  <c r="Q294" i="22"/>
  <c r="R294" i="22" s="1"/>
  <c r="Q1011" i="22"/>
  <c r="R1011" i="22" s="1"/>
  <c r="Q597" i="22"/>
  <c r="R597" i="22" s="1"/>
  <c r="Q1335" i="22"/>
  <c r="R1335" i="22" s="1"/>
  <c r="Q1253" i="22"/>
  <c r="R1253" i="22" s="1"/>
  <c r="Q787" i="22"/>
  <c r="R787" i="22" s="1"/>
  <c r="Q1473" i="22"/>
  <c r="R1473" i="22" s="1"/>
  <c r="Q1354" i="22"/>
  <c r="R1354" i="22" s="1"/>
  <c r="Q1745" i="22"/>
  <c r="R1745" i="22" s="1"/>
  <c r="Q1393" i="22"/>
  <c r="R1393" i="22" s="1"/>
  <c r="Q1580" i="22"/>
  <c r="R1580" i="22" s="1"/>
  <c r="Q1304" i="22"/>
  <c r="R1304" i="22" s="1"/>
  <c r="Q1552" i="22"/>
  <c r="R1552" i="22" s="1"/>
  <c r="Q775" i="22"/>
  <c r="R775" i="22" s="1"/>
  <c r="Q1539" i="22"/>
  <c r="R1539" i="22" s="1"/>
  <c r="Q1112" i="22"/>
  <c r="R1112" i="22" s="1"/>
  <c r="Q2013" i="22"/>
  <c r="R2013" i="22" s="1"/>
  <c r="Q2232" i="22"/>
  <c r="R2232" i="22" s="1"/>
  <c r="Q2210" i="22"/>
  <c r="R2210" i="22" s="1"/>
  <c r="Q536" i="22"/>
  <c r="R536" i="22" s="1"/>
  <c r="Q1506" i="22"/>
  <c r="R1506" i="22" s="1"/>
  <c r="Q1439" i="22"/>
  <c r="R1439" i="22" s="1"/>
  <c r="Q2249" i="22"/>
  <c r="R2249" i="22" s="1"/>
  <c r="Q661" i="22"/>
  <c r="R661" i="22" s="1"/>
  <c r="Q2126" i="22"/>
  <c r="R2126" i="22" s="1"/>
  <c r="Q1697" i="22"/>
  <c r="R1697" i="22" s="1"/>
  <c r="Q1543" i="22"/>
  <c r="R1543" i="22" s="1"/>
  <c r="Q1079" i="22"/>
  <c r="R1079" i="22" s="1"/>
  <c r="Q837" i="22"/>
  <c r="R837" i="22" s="1"/>
  <c r="Q761" i="22"/>
  <c r="R761" i="22" s="1"/>
  <c r="Q841" i="22"/>
  <c r="R841" i="22" s="1"/>
  <c r="Q218" i="22"/>
  <c r="R218" i="22" s="1"/>
  <c r="Q633" i="22"/>
  <c r="R633" i="22" s="1"/>
  <c r="Q1694" i="22"/>
  <c r="R1694" i="22" s="1"/>
  <c r="Q225" i="22"/>
  <c r="R225" i="22" s="1"/>
  <c r="Q1577" i="22"/>
  <c r="R1577" i="22" s="1"/>
  <c r="Q2160" i="22"/>
  <c r="R2160" i="22" s="1"/>
  <c r="Q1810" i="22"/>
  <c r="R1810" i="22" s="1"/>
  <c r="Q512" i="22"/>
  <c r="R512" i="22" s="1"/>
  <c r="Q2135" i="22"/>
  <c r="R2135" i="22" s="1"/>
  <c r="Q1124" i="22"/>
  <c r="R1124" i="22" s="1"/>
  <c r="Q2280" i="22"/>
  <c r="R2280" i="22" s="1"/>
  <c r="Q1114" i="22"/>
  <c r="R1114" i="22" s="1"/>
  <c r="Q1848" i="22"/>
  <c r="R1848" i="22" s="1"/>
  <c r="Q393" i="22"/>
  <c r="R393" i="22" s="1"/>
  <c r="Q422" i="22"/>
  <c r="R422" i="22" s="1"/>
  <c r="Q804" i="22"/>
  <c r="R804" i="22" s="1"/>
  <c r="Q2009" i="22"/>
  <c r="R2009" i="22" s="1"/>
  <c r="Q80" i="22"/>
  <c r="R80" i="22" s="1"/>
  <c r="Q833" i="22"/>
  <c r="R833" i="22" s="1"/>
  <c r="Q483" i="22"/>
  <c r="R483" i="22" s="1"/>
  <c r="Q762" i="22"/>
  <c r="R762" i="22" s="1"/>
  <c r="Q1129" i="22"/>
  <c r="R1129" i="22" s="1"/>
  <c r="Q1738" i="22"/>
  <c r="R1738" i="22" s="1"/>
  <c r="Q153" i="22"/>
  <c r="R153" i="22" s="1"/>
  <c r="Q1328" i="22"/>
  <c r="R1328" i="22" s="1"/>
  <c r="Q2211" i="22"/>
  <c r="R2211" i="22" s="1"/>
  <c r="Q828" i="22"/>
  <c r="R828" i="22" s="1"/>
  <c r="Q1836" i="22"/>
  <c r="R1836" i="22" s="1"/>
  <c r="Q757" i="22"/>
  <c r="R757" i="22" s="1"/>
  <c r="Q631" i="22"/>
  <c r="R631" i="22" s="1"/>
  <c r="Q1900" i="22"/>
  <c r="R1900" i="22" s="1"/>
  <c r="Q1221" i="22"/>
  <c r="R1221" i="22" s="1"/>
  <c r="Q2222" i="22"/>
  <c r="R2222" i="22" s="1"/>
  <c r="Q2339" i="22"/>
  <c r="R2339" i="22" s="1"/>
  <c r="Q278" i="22"/>
  <c r="R278" i="22" s="1"/>
  <c r="Q1663" i="22"/>
  <c r="R1663" i="22" s="1"/>
  <c r="Q636" i="22"/>
  <c r="R636" i="22" s="1"/>
  <c r="Q784" i="22"/>
  <c r="R784" i="22" s="1"/>
  <c r="Q1695" i="22"/>
  <c r="R1695" i="22" s="1"/>
  <c r="Q1563" i="22"/>
  <c r="R1563" i="22" s="1"/>
  <c r="Q1059" i="22"/>
  <c r="R1059" i="22" s="1"/>
  <c r="Q2085" i="22"/>
  <c r="R2085" i="22" s="1"/>
  <c r="Q855" i="22"/>
  <c r="R855" i="22" s="1"/>
  <c r="Q377" i="22"/>
  <c r="R377" i="22" s="1"/>
  <c r="Q1053" i="22"/>
  <c r="R1053" i="22" s="1"/>
  <c r="Q956" i="22"/>
  <c r="R956" i="22" s="1"/>
  <c r="Q858" i="22"/>
  <c r="R858" i="22" s="1"/>
  <c r="Q552" i="22"/>
  <c r="R552" i="22" s="1"/>
  <c r="Q1979" i="22"/>
  <c r="R1979" i="22" s="1"/>
  <c r="Q1101" i="22"/>
  <c r="R1101" i="22" s="1"/>
  <c r="Q1107" i="22"/>
  <c r="R1107" i="22" s="1"/>
  <c r="Q1066" i="22"/>
  <c r="R1066" i="22" s="1"/>
  <c r="Q508" i="22"/>
  <c r="R508" i="22" s="1"/>
  <c r="Q1806" i="22"/>
  <c r="R1806" i="22" s="1"/>
  <c r="Q995" i="22"/>
  <c r="R995" i="22" s="1"/>
  <c r="Q834" i="22"/>
  <c r="R834" i="22" s="1"/>
  <c r="Q850" i="22"/>
  <c r="R850" i="22" s="1"/>
  <c r="Q641" i="22"/>
  <c r="R641" i="22" s="1"/>
  <c r="Q2293" i="22"/>
  <c r="R2293" i="22" s="1"/>
  <c r="Q1094" i="22"/>
  <c r="R1094" i="22" s="1"/>
  <c r="Q434" i="22"/>
  <c r="R434" i="22" s="1"/>
  <c r="Q191" i="22"/>
  <c r="R191" i="22" s="1"/>
  <c r="Q1906" i="22"/>
  <c r="R1906" i="22" s="1"/>
  <c r="Q1472" i="22"/>
  <c r="R1472" i="22" s="1"/>
  <c r="Q2224" i="22"/>
  <c r="R2224" i="22" s="1"/>
  <c r="Q1588" i="22"/>
  <c r="R1588" i="22" s="1"/>
  <c r="Q1908" i="22"/>
  <c r="R1908" i="22" s="1"/>
  <c r="Q1614" i="22"/>
  <c r="R1614" i="22" s="1"/>
  <c r="Q923" i="22"/>
  <c r="R923" i="22" s="1"/>
  <c r="Q877" i="22"/>
  <c r="R877" i="22" s="1"/>
  <c r="Q1851" i="22"/>
  <c r="R1851" i="22" s="1"/>
  <c r="Q854" i="22"/>
  <c r="R854" i="22" s="1"/>
  <c r="Q2165" i="22"/>
  <c r="R2165" i="22" s="1"/>
  <c r="Q1975" i="22"/>
  <c r="R1975" i="22" s="1"/>
  <c r="Q21" i="22"/>
  <c r="R21" i="22" s="1"/>
  <c r="Q1821" i="22"/>
  <c r="R1821" i="22" s="1"/>
  <c r="Q1404" i="22"/>
  <c r="R1404" i="22" s="1"/>
  <c r="Q1660" i="22"/>
  <c r="R1660" i="22" s="1"/>
  <c r="Q2330" i="22"/>
  <c r="R2330" i="22" s="1"/>
  <c r="Q2190" i="22"/>
  <c r="R2190" i="22" s="1"/>
  <c r="Q924" i="22"/>
  <c r="R924" i="22" s="1"/>
  <c r="Q647" i="22"/>
  <c r="R647" i="22" s="1"/>
  <c r="Q381" i="22"/>
  <c r="R381" i="22" s="1"/>
  <c r="Q161" i="22"/>
  <c r="R161" i="22" s="1"/>
  <c r="Q587" i="22"/>
  <c r="R587" i="22" s="1"/>
  <c r="Q2198" i="22"/>
  <c r="R2198" i="22" s="1"/>
  <c r="Q1125" i="22"/>
  <c r="R1125" i="22" s="1"/>
  <c r="Q870" i="22"/>
  <c r="R870" i="22" s="1"/>
  <c r="Q1210" i="22"/>
  <c r="R1210" i="22" s="1"/>
  <c r="Q1461" i="22"/>
  <c r="R1461" i="22" s="1"/>
  <c r="Q1068" i="22"/>
  <c r="R1068" i="22" s="1"/>
  <c r="Q1813" i="22"/>
  <c r="R1813" i="22" s="1"/>
  <c r="Q1270" i="22"/>
  <c r="R1270" i="22" s="1"/>
  <c r="Q1875" i="22"/>
  <c r="R1875" i="22" s="1"/>
  <c r="Q2130" i="22"/>
  <c r="R2130" i="22" s="1"/>
  <c r="Q2227" i="22"/>
  <c r="R2227" i="22" s="1"/>
  <c r="Q1561" i="22"/>
  <c r="R1561" i="22" s="1"/>
  <c r="Q1583" i="22"/>
  <c r="R1583" i="22" s="1"/>
  <c r="Q1174" i="22"/>
  <c r="R1174" i="22" s="1"/>
  <c r="Q1360" i="22"/>
  <c r="R1360" i="22" s="1"/>
  <c r="Q717" i="22"/>
  <c r="R717" i="22" s="1"/>
  <c r="Q1935" i="22"/>
  <c r="R1935" i="22" s="1"/>
  <c r="Q1001" i="22"/>
  <c r="R1001" i="22" s="1"/>
  <c r="Q716" i="22"/>
  <c r="R716" i="22" s="1"/>
  <c r="Q1408" i="22"/>
  <c r="R1408" i="22" s="1"/>
  <c r="Q575" i="22"/>
  <c r="R575" i="22" s="1"/>
  <c r="Q1666" i="22"/>
  <c r="R1666" i="22" s="1"/>
  <c r="Q720" i="22"/>
  <c r="R720" i="22" s="1"/>
  <c r="Q1796" i="22"/>
  <c r="R1796" i="22" s="1"/>
  <c r="Q1515" i="22"/>
  <c r="R1515" i="22" s="1"/>
  <c r="Q1587" i="22"/>
  <c r="R1587" i="22" s="1"/>
  <c r="Q1133" i="22"/>
  <c r="R1133" i="22" s="1"/>
  <c r="Q150" i="22"/>
  <c r="R150" i="22" s="1"/>
  <c r="Q321" i="22"/>
  <c r="R321" i="22" s="1"/>
  <c r="Q1417" i="22"/>
  <c r="R1417" i="22" s="1"/>
  <c r="Q1615" i="22"/>
  <c r="R1615" i="22" s="1"/>
  <c r="Q2042" i="22"/>
  <c r="R2042" i="22" s="1"/>
  <c r="Q1223" i="22"/>
  <c r="R1223" i="22" s="1"/>
  <c r="Q538" i="22"/>
  <c r="R538" i="22" s="1"/>
  <c r="Q1201" i="22"/>
  <c r="R1201" i="22" s="1"/>
  <c r="Q960" i="22"/>
  <c r="R960" i="22" s="1"/>
  <c r="Q954" i="22"/>
  <c r="R954" i="22" s="1"/>
  <c r="Q172" i="22"/>
  <c r="R172" i="22" s="1"/>
  <c r="Q1759" i="22"/>
  <c r="R1759" i="22" s="1"/>
  <c r="Q315" i="22"/>
  <c r="R315" i="22" s="1"/>
  <c r="Q1791" i="22"/>
  <c r="R1791" i="22" s="1"/>
  <c r="Q2290" i="22"/>
  <c r="R2290" i="22" s="1"/>
  <c r="Q1358" i="22"/>
  <c r="R1358" i="22" s="1"/>
  <c r="Q2315" i="22"/>
  <c r="R2315" i="22" s="1"/>
  <c r="Q350" i="22"/>
  <c r="R350" i="22" s="1"/>
  <c r="Q419" i="22"/>
  <c r="R419" i="22" s="1"/>
  <c r="Q298" i="22"/>
  <c r="R298" i="22" s="1"/>
  <c r="Q2006" i="22"/>
  <c r="R2006" i="22" s="1"/>
  <c r="Q1947" i="22"/>
  <c r="R1947" i="22" s="1"/>
  <c r="Q46" i="22"/>
  <c r="R46" i="22" s="1"/>
  <c r="Q1624" i="22"/>
  <c r="R1624" i="22" s="1"/>
  <c r="Q665" i="22"/>
  <c r="R665" i="22" s="1"/>
  <c r="Q2170" i="22"/>
  <c r="R2170" i="22" s="1"/>
  <c r="Q293" i="22"/>
  <c r="R293" i="22" s="1"/>
  <c r="Q1055" i="22"/>
  <c r="R1055" i="22" s="1"/>
  <c r="Q1698" i="22"/>
  <c r="R1698" i="22" s="1"/>
  <c r="Q1142" i="22"/>
  <c r="R1142" i="22" s="1"/>
  <c r="Q176" i="22"/>
  <c r="R176" i="22" s="1"/>
  <c r="Q2178" i="22"/>
  <c r="R2178" i="22" s="1"/>
  <c r="Q1405" i="22"/>
  <c r="R1405" i="22" s="1"/>
  <c r="Q351" i="22"/>
  <c r="R351" i="22" s="1"/>
  <c r="Q302" i="22"/>
  <c r="R302" i="22" s="1"/>
  <c r="Q1247" i="22"/>
  <c r="R1247" i="22" s="1"/>
  <c r="Q2209" i="22"/>
  <c r="R2209" i="22" s="1"/>
  <c r="Q1941" i="22"/>
  <c r="R1941" i="22" s="1"/>
  <c r="Q1859" i="22"/>
  <c r="R1859" i="22" s="1"/>
  <c r="Q2124" i="22"/>
  <c r="R2124" i="22" s="1"/>
  <c r="Q1271" i="22"/>
  <c r="R1271" i="22" s="1"/>
  <c r="Q95" i="22"/>
  <c r="R95" i="22" s="1"/>
  <c r="Q2342" i="22"/>
  <c r="R2342" i="22" s="1"/>
  <c r="Q1572" i="22"/>
  <c r="R1572" i="22" s="1"/>
  <c r="Q794" i="22"/>
  <c r="R794" i="22" s="1"/>
  <c r="Q589" i="22"/>
  <c r="R589" i="22" s="1"/>
  <c r="Q1594" i="22"/>
  <c r="R1594" i="22" s="1"/>
  <c r="Q831" i="22"/>
  <c r="R831" i="22" s="1"/>
  <c r="Q1026" i="22"/>
  <c r="R1026" i="22" s="1"/>
  <c r="Q1988" i="22"/>
  <c r="R1988" i="22" s="1"/>
  <c r="Q1195" i="22"/>
  <c r="R1195" i="22" s="1"/>
  <c r="Q1262" i="22"/>
  <c r="R1262" i="22" s="1"/>
  <c r="Q1765" i="22"/>
  <c r="R1765" i="22" s="1"/>
  <c r="Q1242" i="22"/>
  <c r="R1242" i="22" s="1"/>
  <c r="Q440" i="22"/>
  <c r="R440" i="22" s="1"/>
  <c r="Q2283" i="22"/>
  <c r="R2283" i="22" s="1"/>
  <c r="Q697" i="22"/>
  <c r="R697" i="22" s="1"/>
  <c r="Q1069" i="22"/>
  <c r="R1069" i="22" s="1"/>
  <c r="Q1484" i="22"/>
  <c r="R1484" i="22" s="1"/>
  <c r="Q1597" i="22"/>
  <c r="R1597" i="22" s="1"/>
  <c r="Q1496" i="22"/>
  <c r="R1496" i="22" s="1"/>
  <c r="Q1548" i="22"/>
  <c r="R1548" i="22" s="1"/>
  <c r="Q1032" i="22"/>
  <c r="R1032" i="22" s="1"/>
  <c r="Q2221" i="22"/>
  <c r="R2221" i="22" s="1"/>
  <c r="Q1060" i="22"/>
  <c r="R1060" i="22" s="1"/>
  <c r="Q1162" i="22"/>
  <c r="R1162" i="22" s="1"/>
  <c r="Q232" i="22"/>
  <c r="R232" i="22" s="1"/>
  <c r="Q894" i="22"/>
  <c r="R894" i="22" s="1"/>
  <c r="Q1721" i="22"/>
  <c r="R1721" i="22" s="1"/>
  <c r="Q367" i="22"/>
  <c r="R367" i="22" s="1"/>
  <c r="Q577" i="22"/>
  <c r="R577" i="22" s="1"/>
  <c r="Q392" i="22"/>
  <c r="R392" i="22" s="1"/>
  <c r="Q1795" i="22"/>
  <c r="R1795" i="22" s="1"/>
  <c r="Q1798" i="22"/>
  <c r="R1798" i="22" s="1"/>
  <c r="Q1878" i="22"/>
  <c r="R1878" i="22" s="1"/>
  <c r="Q672" i="22"/>
  <c r="R672" i="22" s="1"/>
  <c r="Q330" i="22"/>
  <c r="R330" i="22" s="1"/>
  <c r="Q1739" i="22"/>
  <c r="R1739" i="22" s="1"/>
  <c r="Q61" i="22"/>
  <c r="R61" i="22" s="1"/>
  <c r="Q28" i="22"/>
  <c r="R28" i="22" s="1"/>
  <c r="Q702" i="22"/>
  <c r="R702" i="22" s="1"/>
  <c r="Q1102" i="22"/>
  <c r="R1102" i="22" s="1"/>
  <c r="Q1084" i="22"/>
  <c r="R1084" i="22" s="1"/>
  <c r="Q1212" i="22"/>
  <c r="R1212" i="22" s="1"/>
  <c r="Q1822" i="22"/>
  <c r="R1822" i="22" s="1"/>
  <c r="Q1915" i="22"/>
  <c r="R1915" i="22" s="1"/>
  <c r="Q943" i="22"/>
  <c r="R943" i="22" s="1"/>
  <c r="Q904" i="22"/>
  <c r="R904" i="22" s="1"/>
  <c r="Q2267" i="22"/>
  <c r="R2267" i="22" s="1"/>
  <c r="Q1980" i="22"/>
  <c r="R1980" i="22" s="1"/>
  <c r="Q2278" i="22"/>
  <c r="R2278" i="22" s="1"/>
  <c r="Q1818" i="22"/>
  <c r="R1818" i="22" s="1"/>
  <c r="Q1645" i="22"/>
  <c r="R1645" i="22" s="1"/>
  <c r="Q2095" i="22"/>
  <c r="R2095" i="22" s="1"/>
  <c r="Q1831" i="22"/>
  <c r="R1831" i="22" s="1"/>
  <c r="Q1204" i="22"/>
  <c r="R1204" i="22" s="1"/>
  <c r="Q630" i="22"/>
  <c r="R630" i="22" s="1"/>
  <c r="Q1414" i="22"/>
  <c r="R1414" i="22" s="1"/>
  <c r="Q1864" i="22"/>
  <c r="R1864" i="22" s="1"/>
  <c r="Q1701" i="22"/>
  <c r="R1701" i="22" s="1"/>
  <c r="Q1700" i="22"/>
  <c r="R1700" i="22" s="1"/>
  <c r="Q1704" i="22"/>
  <c r="R1704" i="22" s="1"/>
  <c r="Q1629" i="22"/>
  <c r="R1629" i="22" s="1"/>
  <c r="Q494" i="22"/>
  <c r="R494" i="22" s="1"/>
  <c r="Q1487" i="22"/>
  <c r="R1487" i="22" s="1"/>
  <c r="Q1811" i="22"/>
  <c r="R1811" i="22" s="1"/>
  <c r="Q873" i="22"/>
  <c r="R873" i="22" s="1"/>
  <c r="Q1648" i="22"/>
  <c r="R1648" i="22" s="1"/>
  <c r="Q2016" i="22"/>
  <c r="R2016" i="22" s="1"/>
  <c r="Q1180" i="22"/>
  <c r="R1180" i="22" s="1"/>
  <c r="Q1139" i="22"/>
  <c r="R1139" i="22" s="1"/>
  <c r="Q267" i="22"/>
  <c r="R267" i="22" s="1"/>
  <c r="Q799" i="22"/>
  <c r="R799" i="22" s="1"/>
  <c r="Q1684" i="22"/>
  <c r="R1684" i="22" s="1"/>
  <c r="Q182" i="22"/>
  <c r="R182" i="22" s="1"/>
  <c r="Q1014" i="22"/>
  <c r="R1014" i="22" s="1"/>
  <c r="Q777" i="22"/>
  <c r="R777" i="22" s="1"/>
  <c r="Q1977" i="22"/>
  <c r="R1977" i="22" s="1"/>
  <c r="Q1341" i="22"/>
  <c r="R1341" i="22" s="1"/>
  <c r="Q2282" i="22"/>
  <c r="R2282" i="22" s="1"/>
  <c r="Q2011" i="22"/>
  <c r="R2011" i="22" s="1"/>
  <c r="Q2024" i="22"/>
  <c r="R2024" i="22" s="1"/>
  <c r="Q2123" i="22"/>
  <c r="R2123" i="22" s="1"/>
  <c r="Q1523" i="22"/>
  <c r="R1523" i="22" s="1"/>
  <c r="Q2047" i="22"/>
  <c r="R2047" i="22" s="1"/>
  <c r="Q1883" i="22"/>
  <c r="R1883" i="22" s="1"/>
  <c r="Q1080" i="22"/>
  <c r="R1080" i="22" s="1"/>
  <c r="Q735" i="22"/>
  <c r="R735" i="22" s="1"/>
  <c r="Q138" i="22"/>
  <c r="R138" i="22" s="1"/>
  <c r="Q1477" i="22"/>
  <c r="R1477" i="22" s="1"/>
  <c r="Q849" i="22"/>
  <c r="R849" i="22" s="1"/>
  <c r="Q1229" i="22"/>
  <c r="R1229" i="22" s="1"/>
  <c r="Q592" i="22"/>
  <c r="R592" i="22" s="1"/>
  <c r="Q488" i="22"/>
  <c r="R488" i="22" s="1"/>
  <c r="Q245" i="22"/>
  <c r="R245" i="22" s="1"/>
  <c r="Q979" i="22"/>
  <c r="R979" i="22" s="1"/>
  <c r="Q1607" i="22"/>
  <c r="R1607" i="22" s="1"/>
  <c r="Q737" i="22"/>
  <c r="R737" i="22" s="1"/>
  <c r="Q2279" i="22"/>
  <c r="R2279" i="22" s="1"/>
  <c r="Q1491" i="22"/>
  <c r="R1491" i="22" s="1"/>
  <c r="Q1329" i="22"/>
  <c r="R1329" i="22" s="1"/>
  <c r="Q1485" i="22"/>
  <c r="R1485" i="22" s="1"/>
  <c r="Q1073" i="22"/>
  <c r="R1073" i="22" s="1"/>
  <c r="Q198" i="22"/>
  <c r="R198" i="22" s="1"/>
  <c r="Q1773" i="22"/>
  <c r="R1773" i="22" s="1"/>
  <c r="Q496" i="22"/>
  <c r="R496" i="22" s="1"/>
  <c r="Q1565" i="22"/>
  <c r="R1565" i="22" s="1"/>
  <c r="Q1753" i="22"/>
  <c r="R1753" i="22" s="1"/>
  <c r="Q1436" i="22"/>
  <c r="R1436" i="22" s="1"/>
  <c r="Q2154" i="22"/>
  <c r="R2154" i="22" s="1"/>
  <c r="Q1985" i="22"/>
  <c r="R1985" i="22" s="1"/>
  <c r="Q2121" i="22"/>
  <c r="R2121" i="22" s="1"/>
  <c r="Q492" i="22"/>
  <c r="R492" i="22" s="1"/>
  <c r="Q2200" i="22"/>
  <c r="R2200" i="22" s="1"/>
  <c r="Q1170" i="22"/>
  <c r="R1170" i="22" s="1"/>
  <c r="Q1952" i="22"/>
  <c r="R1952" i="22" s="1"/>
  <c r="Q1750" i="22"/>
  <c r="R1750" i="22" s="1"/>
  <c r="Q2269" i="22"/>
  <c r="R2269" i="22" s="1"/>
  <c r="Q510" i="22"/>
  <c r="R510" i="22" s="1"/>
  <c r="Q1814" i="22"/>
  <c r="R1814" i="22" s="1"/>
  <c r="Q623" i="22"/>
  <c r="R623" i="22" s="1"/>
  <c r="Q1498" i="22"/>
  <c r="R1498" i="22" s="1"/>
  <c r="Q52" i="22"/>
  <c r="R52" i="22" s="1"/>
  <c r="Q262" i="22"/>
  <c r="R262" i="22" s="1"/>
  <c r="Q1817" i="22"/>
  <c r="R1817" i="22" s="1"/>
  <c r="Q1268" i="22"/>
  <c r="R1268" i="22" s="1"/>
  <c r="Q354" i="22"/>
  <c r="R354" i="22" s="1"/>
  <c r="Q2212" i="22"/>
  <c r="R2212" i="22" s="1"/>
  <c r="Q165" i="22"/>
  <c r="R165" i="22" s="1"/>
  <c r="Q401" i="22"/>
  <c r="R401" i="22" s="1"/>
  <c r="Q453" i="22"/>
  <c r="R453" i="22" s="1"/>
  <c r="Q141" i="22"/>
  <c r="R141" i="22" s="1"/>
  <c r="Q1644" i="22"/>
  <c r="R1644" i="22" s="1"/>
  <c r="Q1509" i="22"/>
  <c r="R1509" i="22" s="1"/>
  <c r="Q289" i="22"/>
  <c r="R289" i="22" s="1"/>
  <c r="Q1327" i="22"/>
  <c r="R1327" i="22" s="1"/>
  <c r="Q1718" i="22"/>
  <c r="R1718" i="22" s="1"/>
  <c r="Q968" i="22"/>
  <c r="R968" i="22" s="1"/>
  <c r="Q316" i="22"/>
  <c r="R316" i="22" s="1"/>
  <c r="Q2194" i="22"/>
  <c r="R2194" i="22" s="1"/>
  <c r="Q2204" i="22"/>
  <c r="R2204" i="22" s="1"/>
  <c r="Q1116" i="22"/>
  <c r="R1116" i="22" s="1"/>
  <c r="Q1742" i="22"/>
  <c r="R1742" i="22" s="1"/>
  <c r="Q2049" i="22"/>
  <c r="R2049" i="22" s="1"/>
  <c r="Q1396" i="22"/>
  <c r="R1396" i="22" s="1"/>
  <c r="Q1287" i="22"/>
  <c r="R1287" i="22" s="1"/>
  <c r="Q1105" i="22"/>
  <c r="R1105" i="22" s="1"/>
  <c r="Q254" i="22"/>
  <c r="R254" i="22" s="1"/>
  <c r="Q2108" i="22"/>
  <c r="R2108" i="22" s="1"/>
  <c r="Q2245" i="22"/>
  <c r="R2245" i="22" s="1"/>
  <c r="Q571" i="22"/>
  <c r="R571" i="22" s="1"/>
  <c r="Q2207" i="22"/>
  <c r="R2207" i="22" s="1"/>
  <c r="Q1494" i="22"/>
  <c r="R1494" i="22" s="1"/>
  <c r="Q1493" i="22"/>
  <c r="R1493" i="22" s="1"/>
  <c r="Q1804" i="22"/>
  <c r="R1804" i="22" s="1"/>
  <c r="Q1343" i="22"/>
  <c r="R1343" i="22" s="1"/>
  <c r="Q1258" i="22"/>
  <c r="R1258" i="22" s="1"/>
  <c r="Q1081" i="22"/>
  <c r="R1081" i="22" s="1"/>
  <c r="Q1005" i="22"/>
  <c r="R1005" i="22" s="1"/>
  <c r="Q1457" i="22"/>
  <c r="R1457" i="22" s="1"/>
  <c r="Q15" i="22"/>
  <c r="R15" i="22" s="1"/>
  <c r="Q872" i="22"/>
  <c r="R872" i="22" s="1"/>
  <c r="Q1475" i="22"/>
  <c r="R1475" i="22" s="1"/>
  <c r="Q2066" i="22"/>
  <c r="R2066" i="22" s="1"/>
  <c r="Q2038" i="22"/>
  <c r="R2038" i="22" s="1"/>
  <c r="Q2122" i="22"/>
  <c r="R2122" i="22" s="1"/>
  <c r="Q621" i="22"/>
  <c r="R621" i="22" s="1"/>
  <c r="Q2179" i="22"/>
  <c r="R2179" i="22" s="1"/>
  <c r="Q2150" i="22"/>
  <c r="R2150" i="22" s="1"/>
  <c r="Q1306" i="22"/>
  <c r="R1306" i="22" s="1"/>
  <c r="Q2314" i="22"/>
  <c r="R2314" i="22" s="1"/>
  <c r="Q1987" i="22"/>
  <c r="R1987" i="22" s="1"/>
  <c r="Q951" i="22"/>
  <c r="R951" i="22" s="1"/>
  <c r="Q1957" i="22"/>
  <c r="R1957" i="22" s="1"/>
  <c r="Q2171" i="22"/>
  <c r="R2171" i="22" s="1"/>
  <c r="Q1344" i="22"/>
  <c r="R1344" i="22" s="1"/>
  <c r="Q1830" i="22"/>
  <c r="R1830" i="22" s="1"/>
  <c r="Q2295" i="22"/>
  <c r="R2295" i="22" s="1"/>
  <c r="Q2255" i="22"/>
  <c r="R2255" i="22" s="1"/>
  <c r="Q2230" i="22"/>
  <c r="R2230" i="22" s="1"/>
  <c r="Q64" i="22"/>
  <c r="R64" i="22" s="1"/>
  <c r="Q2334" i="22"/>
  <c r="R2334" i="22" s="1"/>
  <c r="Q274" i="22"/>
  <c r="R274" i="22" s="1"/>
  <c r="Q1157" i="22"/>
  <c r="R1157" i="22" s="1"/>
  <c r="Q306" i="22"/>
  <c r="R306" i="22" s="1"/>
  <c r="Q1535" i="22"/>
  <c r="R1535" i="22" s="1"/>
  <c r="Q333" i="22"/>
  <c r="R333" i="22" s="1"/>
  <c r="Q109" i="22"/>
  <c r="R109" i="22" s="1"/>
  <c r="Q1653" i="22"/>
  <c r="R1653" i="22" s="1"/>
  <c r="Q810" i="22"/>
  <c r="R810" i="22" s="1"/>
  <c r="Q996" i="22"/>
  <c r="R996" i="22" s="1"/>
  <c r="Q652" i="22"/>
  <c r="R652" i="22" s="1"/>
  <c r="Q1840" i="22"/>
  <c r="R1840" i="22" s="1"/>
  <c r="Q1989" i="22"/>
  <c r="R1989" i="22" s="1"/>
  <c r="Q2113" i="22"/>
  <c r="R2113" i="22" s="1"/>
  <c r="Q2298" i="22"/>
  <c r="R2298" i="22" s="1"/>
  <c r="Q2183" i="22"/>
  <c r="R2183" i="22" s="1"/>
  <c r="Q2020" i="22"/>
  <c r="R2020" i="22" s="1"/>
  <c r="Q2229" i="22"/>
  <c r="R2229" i="22" s="1"/>
  <c r="Q269" i="22"/>
  <c r="R269" i="22" s="1"/>
  <c r="Q2120" i="22"/>
  <c r="R2120" i="22" s="1"/>
  <c r="Q2251" i="22"/>
  <c r="R2251" i="22" s="1"/>
  <c r="Q236" i="22"/>
  <c r="R236" i="22" s="1"/>
  <c r="Q585" i="22"/>
  <c r="R585" i="22" s="1"/>
  <c r="Q231" i="22"/>
  <c r="R231" i="22" s="1"/>
  <c r="Q1397" i="22"/>
  <c r="R1397" i="22" s="1"/>
  <c r="Q910" i="22"/>
  <c r="R910" i="22" s="1"/>
  <c r="Q1166" i="22"/>
  <c r="R1166" i="22" s="1"/>
  <c r="Q656" i="22"/>
  <c r="R656" i="22" s="1"/>
  <c r="Q601" i="22"/>
  <c r="R601" i="22" s="1"/>
  <c r="Q582" i="22"/>
  <c r="R582" i="22" s="1"/>
  <c r="Q1937" i="22"/>
  <c r="R1937" i="22" s="1"/>
  <c r="Q1098" i="22"/>
  <c r="R1098" i="22" s="1"/>
  <c r="Q766" i="22"/>
  <c r="R766" i="22" s="1"/>
  <c r="Q1363" i="22"/>
  <c r="R1363" i="22" s="1"/>
  <c r="Q1868" i="22"/>
  <c r="R1868" i="22" s="1"/>
  <c r="Q1560" i="22"/>
  <c r="R1560" i="22" s="1"/>
  <c r="Q1682" i="22"/>
  <c r="R1682" i="22" s="1"/>
  <c r="Q2030" i="22"/>
  <c r="R2030" i="22" s="1"/>
  <c r="Q305" i="22"/>
  <c r="R305" i="22" s="1"/>
  <c r="Q495" i="22"/>
  <c r="R495" i="22" s="1"/>
  <c r="Q598" i="22"/>
  <c r="R598" i="22" s="1"/>
  <c r="Q73" i="22"/>
  <c r="R73" i="22" s="1"/>
  <c r="Q326" i="22"/>
  <c r="R326" i="22" s="1"/>
  <c r="Q484" i="22"/>
  <c r="R484" i="22" s="1"/>
  <c r="Q1282" i="22"/>
  <c r="R1282" i="22" s="1"/>
  <c r="Q891" i="22"/>
  <c r="R891" i="22" s="1"/>
  <c r="Q1200" i="22"/>
  <c r="R1200" i="22" s="1"/>
  <c r="Q177" i="22"/>
  <c r="R177" i="22" s="1"/>
  <c r="Q1839" i="22"/>
  <c r="R1839" i="22" s="1"/>
  <c r="Q1984" i="22"/>
  <c r="R1984" i="22" s="1"/>
  <c r="Q145" i="22"/>
  <c r="R145" i="22" s="1"/>
  <c r="Q1019" i="22"/>
  <c r="R1019" i="22" s="1"/>
  <c r="Q807" i="22"/>
  <c r="R807" i="22" s="1"/>
  <c r="Q785" i="22"/>
  <c r="R785" i="22" s="1"/>
  <c r="Q1065" i="22"/>
  <c r="R1065" i="22" s="1"/>
  <c r="Q1371" i="22"/>
  <c r="R1371" i="22" s="1"/>
  <c r="Q244" i="22"/>
  <c r="R244" i="22" s="1"/>
  <c r="Q228" i="22"/>
  <c r="R228" i="22" s="1"/>
  <c r="Q2002" i="22"/>
  <c r="R2002" i="22" s="1"/>
  <c r="Q2231" i="22"/>
  <c r="R2231" i="22" s="1"/>
  <c r="Q2333" i="22"/>
  <c r="R2333" i="22" s="1"/>
  <c r="Q1198" i="22"/>
  <c r="R1198" i="22" s="1"/>
  <c r="Q774" i="22"/>
  <c r="R774" i="22" s="1"/>
  <c r="Q196" i="22"/>
  <c r="R196" i="22" s="1"/>
  <c r="Q50" i="22"/>
  <c r="R50" i="22" s="1"/>
  <c r="Q580" i="22"/>
  <c r="R580" i="22" s="1"/>
  <c r="Q599" i="22"/>
  <c r="R599" i="22" s="1"/>
  <c r="Q1712" i="22"/>
  <c r="R1712" i="22" s="1"/>
  <c r="Q1922" i="22"/>
  <c r="R1922" i="22" s="1"/>
  <c r="Q803" i="22"/>
  <c r="R803" i="22" s="1"/>
  <c r="Q969" i="22"/>
  <c r="R969" i="22" s="1"/>
  <c r="Q913" i="22"/>
  <c r="R913" i="22" s="1"/>
  <c r="Q1420" i="22"/>
  <c r="R1420" i="22" s="1"/>
  <c r="Q783" i="22"/>
  <c r="R783" i="22" s="1"/>
  <c r="Q266" i="22"/>
  <c r="R266" i="22" s="1"/>
  <c r="Q808" i="22"/>
  <c r="R808" i="22" s="1"/>
  <c r="Q1285" i="22"/>
  <c r="R1285" i="22" s="1"/>
  <c r="Q650" i="22"/>
  <c r="R650" i="22" s="1"/>
  <c r="Q1406" i="22"/>
  <c r="R1406" i="22" s="1"/>
  <c r="Q1365" i="22"/>
  <c r="R1365" i="22" s="1"/>
  <c r="Q615" i="22"/>
  <c r="R615" i="22" s="1"/>
  <c r="Q1665" i="22"/>
  <c r="R1665" i="22" s="1"/>
  <c r="Q533" i="22"/>
  <c r="R533" i="22" s="1"/>
  <c r="Q53" i="22"/>
  <c r="R53" i="22" s="1"/>
  <c r="Q342" i="22"/>
  <c r="R342" i="22" s="1"/>
  <c r="Q721" i="22"/>
  <c r="R721" i="22" s="1"/>
  <c r="Q1385" i="22"/>
  <c r="R1385" i="22" s="1"/>
  <c r="Q1888" i="22"/>
  <c r="R1888" i="22" s="1"/>
  <c r="Q1444" i="22"/>
  <c r="R1444" i="22" s="1"/>
  <c r="Q1025" i="22"/>
  <c r="R1025" i="22" s="1"/>
  <c r="Q1710" i="22"/>
  <c r="R1710" i="22" s="1"/>
  <c r="Q415" i="22"/>
  <c r="R415" i="22" s="1"/>
  <c r="Q467" i="22"/>
  <c r="R467" i="22" s="1"/>
  <c r="Q265" i="22"/>
  <c r="R265" i="22" s="1"/>
  <c r="Q1158" i="22"/>
  <c r="R1158" i="22" s="1"/>
  <c r="Q295" i="22"/>
  <c r="R295" i="22" s="1"/>
  <c r="Q71" i="22"/>
  <c r="R71" i="22" s="1"/>
  <c r="Q1373" i="22"/>
  <c r="R1373" i="22" s="1"/>
  <c r="Q1526" i="22"/>
  <c r="R1526" i="22" s="1"/>
  <c r="Q241" i="22"/>
  <c r="R241" i="22" s="1"/>
  <c r="Q883" i="22"/>
  <c r="R883" i="22" s="1"/>
  <c r="Q1852" i="22"/>
  <c r="R1852" i="22" s="1"/>
  <c r="Q669" i="22"/>
  <c r="R669" i="22" s="1"/>
  <c r="Q307" i="22"/>
  <c r="R307" i="22" s="1"/>
  <c r="Q740" i="22"/>
  <c r="R740" i="22" s="1"/>
  <c r="Q693" i="22"/>
  <c r="R693" i="22" s="1"/>
  <c r="Q698" i="22"/>
  <c r="R698" i="22" s="1"/>
  <c r="Q620" i="22"/>
  <c r="R620" i="22" s="1"/>
  <c r="Q965" i="22"/>
  <c r="R965" i="22" s="1"/>
  <c r="Q1347" i="22"/>
  <c r="R1347" i="22" s="1"/>
  <c r="Q1013" i="22"/>
  <c r="R1013" i="22" s="1"/>
  <c r="Q1620" i="22"/>
  <c r="R1620" i="22" s="1"/>
  <c r="Q1265" i="22"/>
  <c r="R1265" i="22" s="1"/>
  <c r="Q181" i="22"/>
  <c r="R181" i="22" s="1"/>
  <c r="Q1384" i="22"/>
  <c r="R1384" i="22" s="1"/>
  <c r="Q1591" i="22"/>
  <c r="R1591" i="22" s="1"/>
  <c r="Q795" i="22"/>
  <c r="R795" i="22" s="1"/>
  <c r="Q776" i="22"/>
  <c r="R776" i="22" s="1"/>
  <c r="Q230" i="22"/>
  <c r="R230" i="22" s="1"/>
  <c r="Q2094" i="22"/>
  <c r="R2094" i="22" s="1"/>
  <c r="Q734" i="22"/>
  <c r="R734" i="22" s="1"/>
  <c r="Q1932" i="22"/>
  <c r="R1932" i="22" s="1"/>
  <c r="Q830" i="22"/>
  <c r="R830" i="22" s="1"/>
  <c r="Q1214" i="22"/>
  <c r="R1214" i="22" s="1"/>
  <c r="Q1609" i="22"/>
  <c r="R1609" i="22" s="1"/>
  <c r="Q1670" i="22"/>
  <c r="R1670" i="22" s="1"/>
  <c r="Q771" i="22"/>
  <c r="R771" i="22" s="1"/>
  <c r="Q166" i="22"/>
  <c r="R166" i="22" s="1"/>
  <c r="Q838" i="22"/>
  <c r="R838" i="22" s="1"/>
  <c r="Q81" i="22"/>
  <c r="R81" i="22" s="1"/>
  <c r="Q1479" i="22"/>
  <c r="R1479" i="22" s="1"/>
  <c r="Q503" i="22"/>
  <c r="R503" i="22" s="1"/>
  <c r="Q1273" i="22"/>
  <c r="R1273" i="22" s="1"/>
  <c r="Q188" i="22"/>
  <c r="R188" i="22" s="1"/>
  <c r="Q356" i="22"/>
  <c r="R356" i="22" s="1"/>
  <c r="Q1464" i="22"/>
  <c r="R1464" i="22" s="1"/>
  <c r="Q1153" i="22"/>
  <c r="R1153" i="22" s="1"/>
  <c r="Q915" i="22"/>
  <c r="R915" i="22" s="1"/>
  <c r="Q1277" i="22"/>
  <c r="R1277" i="22" s="1"/>
  <c r="Q1576" i="22"/>
  <c r="R1576" i="22" s="1"/>
  <c r="Q1737" i="22"/>
  <c r="R1737" i="22" s="1"/>
  <c r="Q1374" i="22"/>
  <c r="R1374" i="22" s="1"/>
  <c r="Q2142" i="22"/>
  <c r="R2142" i="22" s="1"/>
  <c r="Q209" i="22"/>
  <c r="R209" i="22" s="1"/>
  <c r="Q2327" i="22"/>
  <c r="R2327" i="22" s="1"/>
  <c r="Q548" i="22"/>
  <c r="R548" i="22" s="1"/>
  <c r="Q217" i="22"/>
  <c r="R217" i="22" s="1"/>
  <c r="Q937" i="22"/>
  <c r="R937" i="22" s="1"/>
  <c r="Q1367" i="22"/>
  <c r="R1367" i="22" s="1"/>
  <c r="Q449" i="22"/>
  <c r="R449" i="22" s="1"/>
  <c r="Q782" i="22"/>
  <c r="R782" i="22" s="1"/>
  <c r="Q40" i="22"/>
  <c r="R40" i="22" s="1"/>
  <c r="Q76" i="22"/>
  <c r="R76" i="22" s="1"/>
  <c r="Q1547" i="22"/>
  <c r="R1547" i="22" s="1"/>
  <c r="Q2044" i="22"/>
  <c r="R2044" i="22" s="1"/>
  <c r="Q1295" i="22"/>
  <c r="R1295" i="22" s="1"/>
  <c r="Q469" i="22"/>
  <c r="R469" i="22" s="1"/>
  <c r="Q403" i="22"/>
  <c r="R403" i="22" s="1"/>
  <c r="Q712" i="22"/>
  <c r="R712" i="22" s="1"/>
  <c r="Q210" i="22"/>
  <c r="R210" i="22" s="1"/>
  <c r="Q86" i="22"/>
  <c r="R86" i="22" s="1"/>
  <c r="Q1312" i="22"/>
  <c r="R1312" i="22" s="1"/>
  <c r="Q252" i="22"/>
  <c r="R252" i="22" s="1"/>
  <c r="Q1333" i="22"/>
  <c r="R1333" i="22" s="1"/>
  <c r="Q649" i="22"/>
  <c r="R649" i="22" s="1"/>
  <c r="Q2104" i="22"/>
  <c r="R2104" i="22" s="1"/>
  <c r="Q14" i="22"/>
  <c r="R14" i="22" s="1"/>
  <c r="Q423" i="22"/>
  <c r="R423" i="22" s="1"/>
  <c r="Q1619" i="22"/>
  <c r="R1619" i="22" s="1"/>
  <c r="Q2063" i="22"/>
  <c r="R2063" i="22" s="1"/>
  <c r="Q1880" i="22"/>
  <c r="R1880" i="22" s="1"/>
  <c r="Q1555" i="22"/>
  <c r="R1555" i="22" s="1"/>
  <c r="Q2325" i="22"/>
  <c r="R2325" i="22" s="1"/>
  <c r="Q346" i="22"/>
  <c r="R346" i="22" s="1"/>
  <c r="Q1261" i="22"/>
  <c r="R1261" i="22" s="1"/>
  <c r="Q445" i="22"/>
  <c r="R445" i="22" s="1"/>
  <c r="Q2077" i="22"/>
  <c r="R2077" i="22" s="1"/>
  <c r="Q2185" i="22"/>
  <c r="R2185" i="22" s="1"/>
  <c r="Q2084" i="22"/>
  <c r="R2084" i="22" s="1"/>
  <c r="Q2326" i="22"/>
  <c r="R2326" i="22" s="1"/>
  <c r="Q291" i="22"/>
  <c r="R291" i="22" s="1"/>
  <c r="Q114" i="22"/>
  <c r="R114" i="22" s="1"/>
  <c r="Q1687" i="22"/>
  <c r="R1687" i="22" s="1"/>
  <c r="Q821" i="22"/>
  <c r="R821" i="22" s="1"/>
  <c r="Q1449" i="22"/>
  <c r="R1449" i="22" s="1"/>
  <c r="Q142" i="22"/>
  <c r="R142" i="22" s="1"/>
  <c r="Q2133" i="22"/>
  <c r="R2133" i="22" s="1"/>
  <c r="Q93" i="22"/>
  <c r="R93" i="22" s="1"/>
  <c r="Q408" i="22"/>
  <c r="R408" i="22" s="1"/>
  <c r="Q522" i="22"/>
  <c r="R522" i="22" s="1"/>
  <c r="Q1516" i="22"/>
  <c r="R1516" i="22" s="1"/>
  <c r="Q1675" i="22"/>
  <c r="R1675" i="22" s="1"/>
  <c r="Q417" i="22"/>
  <c r="R417" i="22" s="1"/>
  <c r="Q126" i="22"/>
  <c r="R126" i="22" s="1"/>
  <c r="Q2060" i="22"/>
  <c r="R2060" i="22" s="1"/>
  <c r="Q279" i="22"/>
  <c r="R279" i="22" s="1"/>
  <c r="Q297" i="22"/>
  <c r="R297" i="22" s="1"/>
  <c r="Q2193" i="22"/>
  <c r="R2193" i="22" s="1"/>
  <c r="Q1234" i="22"/>
  <c r="R1234" i="22" s="1"/>
  <c r="Q1657" i="22"/>
  <c r="R1657" i="22" s="1"/>
  <c r="Q756" i="22"/>
  <c r="R756" i="22" s="1"/>
  <c r="Q2028" i="22"/>
  <c r="R2028" i="22" s="1"/>
  <c r="Q1744" i="22"/>
  <c r="R1744" i="22" s="1"/>
  <c r="Q739" i="22"/>
  <c r="R739" i="22" s="1"/>
  <c r="Q578" i="22"/>
  <c r="R578" i="22" s="1"/>
  <c r="Q1049" i="22"/>
  <c r="R1049" i="22" s="1"/>
  <c r="Q2169" i="22"/>
  <c r="R2169" i="22" s="1"/>
  <c r="Q1370" i="22"/>
  <c r="R1370" i="22" s="1"/>
  <c r="Q1993" i="22"/>
  <c r="R1993" i="22" s="1"/>
  <c r="Q1525" i="22"/>
  <c r="R1525" i="22" s="1"/>
  <c r="Q219" i="22"/>
  <c r="R219" i="22" s="1"/>
  <c r="Q418" i="22"/>
  <c r="R418" i="22" s="1"/>
  <c r="Q416" i="22"/>
  <c r="R416" i="22" s="1"/>
  <c r="Q1784" i="22"/>
  <c r="R1784" i="22" s="1"/>
  <c r="Q2062" i="22"/>
  <c r="R2062" i="22" s="1"/>
  <c r="Q1355" i="22"/>
  <c r="R1355" i="22" s="1"/>
  <c r="Q500" i="22"/>
  <c r="R500" i="22" s="1"/>
  <c r="Q2247" i="22"/>
  <c r="R2247" i="22" s="1"/>
  <c r="Q285" i="22"/>
  <c r="R285" i="22" s="1"/>
  <c r="Q1824" i="22"/>
  <c r="R1824" i="22" s="1"/>
  <c r="Q2021" i="22"/>
  <c r="R2021" i="22" s="1"/>
  <c r="Q459" i="22"/>
  <c r="R459" i="22" s="1"/>
  <c r="Q1709" i="22"/>
  <c r="R1709" i="22" s="1"/>
  <c r="Q1730" i="22"/>
  <c r="R1730" i="22" s="1"/>
  <c r="Q617" i="22"/>
  <c r="R617" i="22" s="1"/>
  <c r="Q1121" i="22"/>
  <c r="R1121" i="22" s="1"/>
  <c r="Q846" i="22"/>
  <c r="R846" i="22" s="1"/>
  <c r="Q809" i="22"/>
  <c r="R809" i="22" s="1"/>
  <c r="Q1128" i="22"/>
  <c r="R1128" i="22" s="1"/>
  <c r="Q446" i="22"/>
  <c r="R446" i="22" s="1"/>
  <c r="Q123" i="22"/>
  <c r="R123" i="22" s="1"/>
  <c r="Q634" i="22"/>
  <c r="R634" i="22" s="1"/>
  <c r="Q1468" i="22"/>
  <c r="R1468" i="22" s="1"/>
  <c r="Q1826" i="22"/>
  <c r="R1826" i="22" s="1"/>
  <c r="Q750" i="22"/>
  <c r="R750" i="22" s="1"/>
  <c r="Q1896" i="22"/>
  <c r="R1896" i="22" s="1"/>
  <c r="Q811" i="22"/>
  <c r="R811" i="22" s="1"/>
  <c r="Q1910" i="22"/>
  <c r="R1910" i="22" s="1"/>
  <c r="Q373" i="22"/>
  <c r="R373" i="22" s="1"/>
  <c r="Q1499" i="22"/>
  <c r="R1499" i="22" s="1"/>
  <c r="Q2206" i="22"/>
  <c r="R2206" i="22" s="1"/>
  <c r="Q1617" i="22"/>
  <c r="R1617" i="22" s="1"/>
  <c r="Q2076" i="22"/>
  <c r="R2076" i="22" s="1"/>
  <c r="Q2263" i="22"/>
  <c r="R2263" i="22" s="1"/>
  <c r="Q1946" i="22"/>
  <c r="R1946" i="22" s="1"/>
  <c r="Q1678" i="22"/>
  <c r="R1678" i="22" s="1"/>
  <c r="Q2316" i="22"/>
  <c r="R2316" i="22" s="1"/>
  <c r="Q132" i="22"/>
  <c r="R132" i="22" s="1"/>
  <c r="Q1757" i="22"/>
  <c r="R1757" i="22" s="1"/>
  <c r="Q1965" i="22"/>
  <c r="R1965" i="22" s="1"/>
  <c r="Q1800" i="22"/>
  <c r="R1800" i="22" s="1"/>
  <c r="Q1612" i="22"/>
  <c r="R1612" i="22" s="1"/>
  <c r="Q1688" i="22"/>
  <c r="R1688" i="22" s="1"/>
  <c r="Q189" i="22"/>
  <c r="R189" i="22" s="1"/>
  <c r="Q59" i="22"/>
  <c r="R59" i="22" s="1"/>
  <c r="Q1288" i="22"/>
  <c r="R1288" i="22" s="1"/>
  <c r="Q1652" i="22"/>
  <c r="R1652" i="22" s="1"/>
  <c r="Q1224" i="22"/>
  <c r="R1224" i="22" s="1"/>
  <c r="Q2141" i="22"/>
  <c r="R2141" i="22" s="1"/>
  <c r="Q1448" i="22"/>
  <c r="R1448" i="22" s="1"/>
  <c r="Q379" i="22"/>
  <c r="R379" i="22" s="1"/>
  <c r="Q1521" i="22"/>
  <c r="R1521" i="22" s="1"/>
  <c r="Q1640" i="22"/>
  <c r="R1640" i="22" s="1"/>
  <c r="Q170" i="22"/>
  <c r="R170" i="22" s="1"/>
  <c r="Q1802" i="22"/>
  <c r="R1802" i="22" s="1"/>
  <c r="Q1402" i="22"/>
  <c r="R1402" i="22" s="1"/>
  <c r="Q1835" i="22"/>
  <c r="R1835" i="22" s="1"/>
  <c r="Q1923" i="22"/>
  <c r="R1923" i="22" s="1"/>
  <c r="Q2072" i="22"/>
  <c r="R2072" i="22" s="1"/>
  <c r="Q1892" i="22"/>
  <c r="R1892" i="22" s="1"/>
  <c r="Q1120" i="22"/>
  <c r="R1120" i="22" s="1"/>
  <c r="Q895" i="22"/>
  <c r="R895" i="22" s="1"/>
  <c r="Q1950" i="22"/>
  <c r="R1950" i="22" s="1"/>
  <c r="Q1944" i="22"/>
  <c r="R1944" i="22" s="1"/>
  <c r="Q1855" i="22"/>
  <c r="R1855" i="22" s="1"/>
  <c r="Q682" i="22"/>
  <c r="R682" i="22" s="1"/>
  <c r="Q851" i="22"/>
  <c r="R851" i="22" s="1"/>
  <c r="Q234" i="22"/>
  <c r="R234" i="22" s="1"/>
  <c r="Q328" i="22"/>
  <c r="R328" i="22" s="1"/>
  <c r="Q1300" i="22"/>
  <c r="R1300" i="22" s="1"/>
  <c r="Q1861" i="22"/>
  <c r="R1861" i="22" s="1"/>
  <c r="Q679" i="22"/>
  <c r="R679" i="22" s="1"/>
  <c r="Q1061" i="22"/>
  <c r="R1061" i="22" s="1"/>
  <c r="Q36" i="22"/>
  <c r="R36" i="22" s="1"/>
  <c r="Q2149" i="22"/>
  <c r="R2149" i="22" s="1"/>
  <c r="Q666" i="22"/>
  <c r="R666" i="22" s="1"/>
  <c r="Q280" i="22"/>
  <c r="R280" i="22" s="1"/>
  <c r="Q685" i="22"/>
  <c r="R685" i="22" s="1"/>
  <c r="Q1159" i="22"/>
  <c r="R1159" i="22" s="1"/>
  <c r="Q341" i="22"/>
  <c r="R341" i="22" s="1"/>
  <c r="Q2100" i="22"/>
  <c r="R2100" i="22" s="1"/>
  <c r="Q1933" i="22"/>
  <c r="R1933" i="22" s="1"/>
  <c r="Q2101" i="22"/>
  <c r="R2101" i="22" s="1"/>
  <c r="Q1832" i="22"/>
  <c r="R1832" i="22" s="1"/>
  <c r="Q1259" i="22"/>
  <c r="R1259" i="22" s="1"/>
  <c r="Q1203" i="22"/>
  <c r="R1203" i="22" s="1"/>
  <c r="Q1964" i="22"/>
  <c r="R1964" i="22" s="1"/>
  <c r="Q1891" i="22"/>
  <c r="R1891" i="22" s="1"/>
  <c r="Q1376" i="22"/>
  <c r="R1376" i="22" s="1"/>
  <c r="Q1041" i="22"/>
  <c r="R1041" i="22" s="1"/>
  <c r="Q521" i="22"/>
  <c r="R521" i="22" s="1"/>
  <c r="Q1882" i="22"/>
  <c r="R1882" i="22" s="1"/>
  <c r="Q2341" i="22"/>
  <c r="R2341" i="22" s="1"/>
  <c r="Q501" i="22"/>
  <c r="R501" i="22" s="1"/>
  <c r="Q1677" i="22"/>
  <c r="R1677" i="22" s="1"/>
  <c r="Q2213" i="22"/>
  <c r="R2213" i="22" s="1"/>
  <c r="Q1431" i="22"/>
  <c r="R1431" i="22" s="1"/>
  <c r="Q588" i="22"/>
  <c r="R588" i="22" s="1"/>
  <c r="Q638" i="22"/>
  <c r="R638" i="22" s="1"/>
  <c r="Q504" i="22"/>
  <c r="R504" i="22" s="1"/>
  <c r="Q1646" i="22"/>
  <c r="R1646" i="22" s="1"/>
  <c r="Q1970" i="22"/>
  <c r="R1970" i="22" s="1"/>
  <c r="Q1931" i="22"/>
  <c r="R1931" i="22" s="1"/>
  <c r="Q2299" i="22"/>
  <c r="R2299" i="22" s="1"/>
  <c r="Q1169" i="22"/>
  <c r="R1169" i="22" s="1"/>
  <c r="Q2041" i="22"/>
  <c r="R2041" i="22" s="1"/>
  <c r="Q2218" i="22"/>
  <c r="R2218" i="22" s="1"/>
  <c r="Q2147" i="22"/>
  <c r="R2147" i="22" s="1"/>
  <c r="Q1879" i="22"/>
  <c r="R1879" i="22" s="1"/>
  <c r="Q2246" i="22"/>
  <c r="R2246" i="22" s="1"/>
  <c r="Q1490" i="22"/>
  <c r="R1490" i="22" s="1"/>
  <c r="Q1994" i="22"/>
  <c r="R1994" i="22" s="1"/>
  <c r="Q1387" i="22"/>
  <c r="R1387" i="22" s="1"/>
  <c r="Q1546" i="22"/>
  <c r="R1546" i="22" s="1"/>
  <c r="Q763" i="22"/>
  <c r="R763" i="22" s="1"/>
  <c r="Q1386" i="22"/>
  <c r="R1386" i="22" s="1"/>
  <c r="Q1435" i="22"/>
  <c r="R1435" i="22" s="1"/>
  <c r="Q1903" i="22"/>
  <c r="R1903" i="22" s="1"/>
  <c r="Q1897" i="22"/>
  <c r="R1897" i="22" s="1"/>
  <c r="Q1513" i="22"/>
  <c r="R1513" i="22" s="1"/>
  <c r="Q1995" i="22"/>
  <c r="R1995" i="22" s="1"/>
  <c r="Q257" i="22"/>
  <c r="R257" i="22" s="1"/>
  <c r="Q240" i="22"/>
  <c r="R240" i="22" s="1"/>
  <c r="Q714" i="22"/>
  <c r="R714" i="22" s="1"/>
  <c r="Q1135" i="22"/>
  <c r="R1135" i="22" s="1"/>
  <c r="Q2152" i="22"/>
  <c r="R2152" i="22" s="1"/>
  <c r="Q2266" i="22"/>
  <c r="R2266" i="22" s="1"/>
  <c r="Q261" i="22"/>
  <c r="R261" i="22" s="1"/>
  <c r="Q1564" i="22"/>
  <c r="R1564" i="22" s="1"/>
  <c r="Q778" i="22"/>
  <c r="R778" i="22" s="1"/>
  <c r="Q20" i="22"/>
  <c r="R20" i="22" s="1"/>
  <c r="Q542" i="22"/>
  <c r="R542" i="22" s="1"/>
  <c r="Q1342" i="22"/>
  <c r="R1342" i="22" s="1"/>
  <c r="Q938" i="22"/>
  <c r="R938" i="22" s="1"/>
  <c r="Q1281" i="22"/>
  <c r="R1281" i="22" s="1"/>
  <c r="Q1642" i="22"/>
  <c r="R1642" i="22" s="1"/>
  <c r="Q929" i="22"/>
  <c r="R929" i="22" s="1"/>
  <c r="Q349" i="22"/>
  <c r="R349" i="22" s="1"/>
  <c r="Q1779" i="22"/>
  <c r="R1779" i="22" s="1"/>
  <c r="Q1942" i="22"/>
  <c r="R1942" i="22" s="1"/>
  <c r="Q2073" i="22"/>
  <c r="R2073" i="22" s="1"/>
  <c r="Q1928" i="22"/>
  <c r="R1928" i="22" s="1"/>
  <c r="Q2074" i="22"/>
  <c r="R2074" i="22" s="1"/>
  <c r="Q1911" i="22"/>
  <c r="R1911" i="22" s="1"/>
  <c r="Q2228" i="22"/>
  <c r="R2228" i="22" s="1"/>
  <c r="Q1236" i="22"/>
  <c r="R1236" i="22" s="1"/>
  <c r="Q1293" i="22"/>
  <c r="R1293" i="22" s="1"/>
  <c r="Q1401" i="22"/>
  <c r="R1401" i="22" s="1"/>
  <c r="Q1411" i="22"/>
  <c r="R1411" i="22" s="1"/>
  <c r="Q383" i="22"/>
  <c r="R383" i="22" s="1"/>
  <c r="Q394" i="22"/>
  <c r="R394" i="22" s="1"/>
  <c r="Q249" i="22"/>
  <c r="R249" i="22" s="1"/>
  <c r="Q1438" i="22"/>
  <c r="R1438" i="22" s="1"/>
  <c r="Q976" i="22"/>
  <c r="R976" i="22" s="1"/>
  <c r="Q1707" i="22"/>
  <c r="R1707" i="22" s="1"/>
  <c r="Q1035" i="22"/>
  <c r="R1035" i="22" s="1"/>
  <c r="Q1052" i="22"/>
  <c r="R1052" i="22" s="1"/>
  <c r="Q1165" i="22"/>
  <c r="R1165" i="22" s="1"/>
  <c r="Q1877" i="22"/>
  <c r="R1877" i="22" s="1"/>
  <c r="Q1662" i="22"/>
  <c r="R1662" i="22" s="1"/>
  <c r="Q2037" i="22"/>
  <c r="R2037" i="22" s="1"/>
  <c r="Q2081" i="22"/>
  <c r="R2081" i="22" s="1"/>
  <c r="Q1999" i="22"/>
  <c r="R1999" i="22" s="1"/>
  <c r="Q1638" i="22"/>
  <c r="R1638" i="22" s="1"/>
  <c r="Q2199" i="22"/>
  <c r="R2199" i="22" s="1"/>
  <c r="Q1926" i="22"/>
  <c r="R1926" i="22" s="1"/>
  <c r="Q2107" i="22"/>
  <c r="R2107" i="22" s="1"/>
  <c r="Q1801" i="22"/>
  <c r="R1801" i="22" s="1"/>
  <c r="Q1805" i="22"/>
  <c r="R1805" i="22" s="1"/>
  <c r="Q1841" i="22"/>
  <c r="R1841" i="22" s="1"/>
  <c r="Q2093" i="22"/>
  <c r="R2093" i="22" s="1"/>
  <c r="Q1772" i="22"/>
  <c r="R1772" i="22" s="1"/>
  <c r="Q1917" i="22"/>
  <c r="R1917" i="22" s="1"/>
  <c r="Q1318" i="22"/>
  <c r="R1318" i="22" s="1"/>
  <c r="Q2046" i="22"/>
  <c r="R2046" i="22" s="1"/>
  <c r="Q2086" i="22"/>
  <c r="R2086" i="22" s="1"/>
  <c r="Q1443" i="22"/>
  <c r="R1443" i="22" s="1"/>
  <c r="Q1501" i="22"/>
  <c r="R1501" i="22" s="1"/>
  <c r="Q1724" i="22"/>
  <c r="R1724" i="22" s="1"/>
  <c r="Q991" i="22"/>
  <c r="R991" i="22" s="1"/>
  <c r="Q751" i="22"/>
  <c r="R751" i="22" s="1"/>
  <c r="Q60" i="22"/>
  <c r="R60" i="22" s="1"/>
  <c r="Q1613" i="22"/>
  <c r="R1613" i="22" s="1"/>
  <c r="Q906" i="22"/>
  <c r="R906" i="22" s="1"/>
  <c r="Q1451" i="22"/>
  <c r="R1451" i="22" s="1"/>
  <c r="Q1842" i="22"/>
  <c r="R1842" i="22" s="1"/>
  <c r="Q1998" i="22"/>
  <c r="R1998" i="22" s="1"/>
  <c r="Q458" i="22"/>
  <c r="R458" i="22" s="1"/>
  <c r="Q1725" i="22"/>
  <c r="R1725" i="22" s="1"/>
  <c r="Q625" i="22"/>
  <c r="R625" i="22" s="1"/>
  <c r="Q769" i="22"/>
  <c r="R769" i="22" s="1"/>
  <c r="Q1948" i="22"/>
  <c r="R1948" i="22" s="1"/>
  <c r="Q545" i="22"/>
  <c r="R545" i="22" s="1"/>
  <c r="Q1696" i="22"/>
  <c r="R1696" i="22" s="1"/>
  <c r="Q1275" i="22"/>
  <c r="R1275" i="22" s="1"/>
  <c r="Q433" i="22"/>
  <c r="R433" i="22" s="1"/>
  <c r="Q905" i="22"/>
  <c r="R905" i="22" s="1"/>
  <c r="Q1006" i="22"/>
  <c r="R1006" i="22" s="1"/>
  <c r="Q781" i="22"/>
  <c r="R781" i="22" s="1"/>
  <c r="Q1296" i="22"/>
  <c r="R1296" i="22" s="1"/>
  <c r="Q613" i="22"/>
  <c r="R613" i="22" s="1"/>
  <c r="Q1381" i="22"/>
  <c r="R1381" i="22" s="1"/>
  <c r="Q1311" i="22"/>
  <c r="R1311" i="22" s="1"/>
  <c r="Q1959" i="22"/>
  <c r="R1959" i="22" s="1"/>
  <c r="Q1126" i="22"/>
  <c r="R1126" i="22" s="1"/>
  <c r="Q1486" i="22"/>
  <c r="R1486" i="22" s="1"/>
  <c r="Q1252" i="22"/>
  <c r="R1252" i="22" s="1"/>
  <c r="Q2118" i="22"/>
  <c r="R2118" i="22" s="1"/>
  <c r="Q1361" i="22"/>
  <c r="R1361" i="22" s="1"/>
  <c r="Q1846" i="22"/>
  <c r="R1846" i="22" s="1"/>
  <c r="Q2265" i="22"/>
  <c r="R2265" i="22" s="1"/>
  <c r="Q1574" i="22"/>
  <c r="R1574" i="22" s="1"/>
  <c r="Q752" i="22"/>
  <c r="R752" i="22" s="1"/>
  <c r="Q2236" i="22"/>
  <c r="R2236" i="22" s="1"/>
  <c r="Q586" i="22"/>
  <c r="R586" i="22" s="1"/>
  <c r="Q421" i="22"/>
  <c r="R421" i="22" s="1"/>
  <c r="Q32" i="22"/>
  <c r="R32" i="22" s="1"/>
  <c r="Q220" i="22"/>
  <c r="R220" i="22" s="1"/>
  <c r="Q27" i="22"/>
  <c r="R27" i="22" s="1"/>
  <c r="Q1222" i="22"/>
  <c r="R1222" i="22" s="1"/>
  <c r="Q2019" i="22"/>
  <c r="R2019" i="22" s="1"/>
  <c r="Q2184" i="22"/>
  <c r="R2184" i="22" s="1"/>
  <c r="Q2202" i="22"/>
  <c r="R2202" i="22" s="1"/>
  <c r="Q2164" i="22"/>
  <c r="R2164" i="22" s="1"/>
  <c r="Q1254" i="22"/>
  <c r="R1254" i="22" s="1"/>
  <c r="Q1895" i="22"/>
  <c r="R1895" i="22" s="1"/>
  <c r="Q2191" i="22"/>
  <c r="R2191" i="22" s="1"/>
  <c r="Q1379" i="22"/>
  <c r="R1379" i="22" s="1"/>
  <c r="Q1919" i="22"/>
  <c r="R1919" i="22" s="1"/>
  <c r="Q1532" i="22"/>
  <c r="R1532" i="22" s="1"/>
  <c r="Q2234" i="22"/>
  <c r="R2234" i="22" s="1"/>
  <c r="Q2027" i="22"/>
  <c r="R2027" i="22" s="1"/>
  <c r="Q2201" i="22"/>
  <c r="R2201" i="22" s="1"/>
  <c r="Q2055" i="22"/>
  <c r="R2055" i="22" s="1"/>
  <c r="Q1764" i="22"/>
  <c r="R1764" i="22" s="1"/>
  <c r="Q2103" i="22"/>
  <c r="R2103" i="22" s="1"/>
  <c r="Q1812" i="22"/>
  <c r="R1812" i="22" s="1"/>
  <c r="Q2080" i="22"/>
  <c r="R2080" i="22" s="1"/>
  <c r="Q1775" i="22"/>
  <c r="R1775" i="22" s="1"/>
  <c r="Q185" i="22"/>
  <c r="R185" i="22" s="1"/>
  <c r="Q223" i="22"/>
  <c r="R223" i="22" s="1"/>
  <c r="Q1040" i="22"/>
  <c r="R1040" i="22" s="1"/>
  <c r="Q724" i="22"/>
  <c r="R724" i="22" s="1"/>
  <c r="Q304" i="22"/>
  <c r="R304" i="22" s="1"/>
  <c r="Q640" i="22"/>
  <c r="R640" i="22" s="1"/>
  <c r="Q25" i="22"/>
  <c r="R25" i="22" s="1"/>
  <c r="Q554" i="22"/>
  <c r="R554" i="22" s="1"/>
  <c r="Q529" i="22"/>
  <c r="R529" i="22" s="1"/>
  <c r="Q892" i="22"/>
  <c r="R892" i="22" s="1"/>
  <c r="Q487" i="22"/>
  <c r="R487" i="22" s="1"/>
  <c r="Q1187" i="22"/>
  <c r="R1187" i="22" s="1"/>
  <c r="Q2240" i="22"/>
  <c r="R2240" i="22" s="1"/>
  <c r="Q1309" i="22"/>
  <c r="R1309" i="22" s="1"/>
  <c r="Q2139" i="22"/>
  <c r="R2139" i="22" s="1"/>
  <c r="Q2217" i="22"/>
  <c r="R2217" i="22" s="1"/>
  <c r="Q151" i="22"/>
  <c r="R151" i="22" s="1"/>
  <c r="Q1787" i="22"/>
  <c r="R1787" i="22" s="1"/>
  <c r="Q1820" i="22"/>
  <c r="R1820" i="22" s="1"/>
  <c r="Q1972" i="22"/>
  <c r="R1972" i="22" s="1"/>
  <c r="Q1422" i="22"/>
  <c r="R1422" i="22" s="1"/>
  <c r="Q1716" i="22"/>
  <c r="R1716" i="22" s="1"/>
  <c r="Q43" i="22"/>
  <c r="R43" i="22" s="1"/>
  <c r="Q921" i="22"/>
  <c r="R921" i="22" s="1"/>
  <c r="Q1505" i="22"/>
  <c r="R1505" i="22" s="1"/>
  <c r="Q744" i="22"/>
  <c r="R744" i="22" s="1"/>
  <c r="Q871" i="22"/>
  <c r="R871" i="22" s="1"/>
  <c r="Q2332" i="22"/>
  <c r="R2332" i="22" s="1"/>
  <c r="Q1433" i="22"/>
  <c r="R1433" i="22" s="1"/>
  <c r="Q1338" i="22"/>
  <c r="R1338" i="22" s="1"/>
  <c r="Q1992" i="22"/>
  <c r="R1992" i="22" s="1"/>
  <c r="Q460" i="22"/>
  <c r="R460" i="22" s="1"/>
  <c r="Q936" i="22"/>
  <c r="R936" i="22" s="1"/>
  <c r="Q818" i="22"/>
  <c r="R818" i="22" s="1"/>
  <c r="Q546" i="22"/>
  <c r="R546" i="22" s="1"/>
  <c r="Q984" i="22"/>
  <c r="R984" i="22" s="1"/>
  <c r="Q1039" i="22"/>
  <c r="R1039" i="22" s="1"/>
  <c r="Q820" i="22"/>
  <c r="R820" i="22" s="1"/>
  <c r="Q2312" i="22"/>
  <c r="R2312" i="22" s="1"/>
  <c r="Q926" i="22"/>
  <c r="R926" i="22" s="1"/>
  <c r="Q75" i="22"/>
  <c r="R75" i="22" s="1"/>
  <c r="Q516" i="22"/>
  <c r="R516" i="22" s="1"/>
  <c r="Q859" i="22"/>
  <c r="R859" i="22" s="1"/>
  <c r="Q1148" i="22"/>
  <c r="R1148" i="22" s="1"/>
  <c r="Q134" i="22"/>
  <c r="R134" i="22" s="1"/>
  <c r="Q1828" i="22"/>
  <c r="R1828" i="22" s="1"/>
  <c r="Q390" i="22"/>
  <c r="R390" i="22" s="1"/>
  <c r="Q17" i="22"/>
  <c r="R17" i="22" s="1"/>
  <c r="Q528" i="22"/>
  <c r="R528" i="22" s="1"/>
  <c r="Q847" i="22"/>
  <c r="R847" i="22" s="1"/>
  <c r="Q324" i="22"/>
  <c r="R324" i="22" s="1"/>
  <c r="Q972" i="22"/>
  <c r="R972" i="22" s="1"/>
  <c r="Q1865" i="22"/>
  <c r="R1865" i="22" s="1"/>
  <c r="Q549" i="22"/>
  <c r="R549" i="22" s="1"/>
  <c r="Q1168" i="22"/>
  <c r="R1168" i="22" s="1"/>
  <c r="Q215" i="22"/>
  <c r="R215" i="22" s="1"/>
  <c r="Q1511" i="22"/>
  <c r="R1511" i="22" s="1"/>
  <c r="Q1426" i="22"/>
  <c r="R1426" i="22" s="1"/>
  <c r="Q56" i="22"/>
  <c r="R56" i="22" s="1"/>
  <c r="Q2134" i="22"/>
  <c r="R2134" i="22" s="1"/>
  <c r="Q2140" i="22"/>
  <c r="R2140" i="22" s="1"/>
  <c r="Q323" i="22"/>
  <c r="R323" i="22" s="1"/>
  <c r="Q1313" i="22"/>
  <c r="R1313" i="22" s="1"/>
  <c r="Q958" i="22"/>
  <c r="R958" i="22" s="1"/>
  <c r="Q1197" i="22"/>
  <c r="R1197" i="22" s="1"/>
  <c r="Q1256" i="22"/>
  <c r="R1256" i="22" s="1"/>
  <c r="Q66" i="22"/>
  <c r="R66" i="22" s="1"/>
  <c r="Q91" i="22"/>
  <c r="R91" i="22" s="1"/>
  <c r="Q1399" i="22"/>
  <c r="R1399" i="22" s="1"/>
  <c r="Q1023" i="22"/>
  <c r="R1023" i="22" s="1"/>
  <c r="Q2117" i="22"/>
  <c r="R2117" i="22" s="1"/>
  <c r="Q946" i="22"/>
  <c r="R946" i="22" s="1"/>
  <c r="Q1955" i="22"/>
  <c r="R1955" i="22" s="1"/>
  <c r="Q194" i="22"/>
  <c r="R194" i="22" s="1"/>
  <c r="Q361" i="22"/>
  <c r="R361" i="22" s="1"/>
  <c r="Q606" i="22"/>
  <c r="R606" i="22" s="1"/>
  <c r="Q1634" i="22"/>
  <c r="R1634" i="22" s="1"/>
  <c r="Q338" i="22"/>
  <c r="R338" i="22" s="1"/>
  <c r="Q327" i="22"/>
  <c r="R327" i="22" s="1"/>
  <c r="Q1476" i="22"/>
  <c r="R1476" i="22" s="1"/>
  <c r="Q1074" i="22"/>
  <c r="R1074" i="22" s="1"/>
  <c r="Q448" i="22"/>
  <c r="R448" i="22" s="1"/>
  <c r="Q696" i="22"/>
  <c r="R696" i="22" s="1"/>
  <c r="Q691" i="22"/>
  <c r="R691" i="22" s="1"/>
  <c r="Q98" i="22"/>
  <c r="R98" i="22" s="1"/>
  <c r="Q764" i="22"/>
  <c r="R764" i="22" s="1"/>
  <c r="Q1600" i="22"/>
  <c r="R1600" i="22" s="1"/>
  <c r="Q1082" i="22"/>
  <c r="R1082" i="22" s="1"/>
  <c r="Q1517" i="22"/>
  <c r="R1517" i="22" s="1"/>
  <c r="Q632" i="22"/>
  <c r="R632" i="22" s="1"/>
  <c r="Q530" i="22"/>
  <c r="R530" i="22" s="1"/>
  <c r="Q1130" i="22"/>
  <c r="R1130" i="22" s="1"/>
  <c r="Q676" i="22"/>
  <c r="R676" i="22" s="1"/>
  <c r="Q2015" i="22"/>
  <c r="R2015" i="22" s="1"/>
  <c r="Q455" i="22"/>
  <c r="R455" i="22" s="1"/>
  <c r="Q2331" i="22"/>
  <c r="R2331" i="22" s="1"/>
  <c r="Q557" i="22"/>
  <c r="R557" i="22" s="1"/>
  <c r="Q183" i="22"/>
  <c r="R183" i="22" s="1"/>
  <c r="Q1783" i="22"/>
  <c r="R1783" i="22" s="1"/>
  <c r="Q1364" i="22"/>
  <c r="R1364" i="22" s="1"/>
  <c r="Q1369" i="22"/>
  <c r="R1369" i="22" s="1"/>
  <c r="Q637" i="22"/>
  <c r="R637" i="22" s="1"/>
  <c r="Q427" i="22"/>
  <c r="R427" i="22" s="1"/>
  <c r="Q271" i="22"/>
  <c r="R271" i="22" s="1"/>
  <c r="Q1217" i="22"/>
  <c r="R1217" i="22" s="1"/>
  <c r="Q313" i="22"/>
  <c r="R313" i="22" s="1"/>
  <c r="Q74" i="22"/>
  <c r="R74" i="22" s="1"/>
  <c r="Q814" i="22"/>
  <c r="R814" i="22" s="1"/>
  <c r="Q1674" i="22"/>
  <c r="R1674" i="22" s="1"/>
  <c r="Q288" i="22"/>
  <c r="R288" i="22" s="1"/>
  <c r="Q861" i="22"/>
  <c r="R861" i="22" s="1"/>
  <c r="Q884" i="22"/>
  <c r="R884" i="22" s="1"/>
  <c r="Q888" i="22"/>
  <c r="R888" i="22" s="1"/>
  <c r="Q407" i="22"/>
  <c r="R407" i="22" s="1"/>
  <c r="Q1009" i="22"/>
  <c r="R1009" i="22" s="1"/>
  <c r="Q1017" i="22"/>
  <c r="R1017" i="22" s="1"/>
  <c r="Q673" i="22"/>
  <c r="R673" i="22" s="1"/>
  <c r="Q1171" i="22"/>
  <c r="R1171" i="22" s="1"/>
  <c r="Q590" i="22"/>
  <c r="R590" i="22" s="1"/>
  <c r="Q732" i="22"/>
  <c r="R732" i="22" s="1"/>
  <c r="Q1761" i="22"/>
  <c r="R1761" i="22" s="1"/>
  <c r="Q1276" i="22"/>
  <c r="R1276" i="22" s="1"/>
  <c r="Q1482" i="22"/>
  <c r="R1482" i="22" s="1"/>
  <c r="Q1067" i="22"/>
  <c r="R1067" i="22" s="1"/>
  <c r="Q1460" i="22"/>
  <c r="R1460" i="22" s="1"/>
  <c r="Q857" i="22"/>
  <c r="R857" i="22" s="1"/>
  <c r="Q168" i="22"/>
  <c r="R168" i="22" s="1"/>
  <c r="Q681" i="22"/>
  <c r="R681" i="22" s="1"/>
  <c r="Q48" i="22"/>
  <c r="R48" i="22" s="1"/>
  <c r="Q1244" i="22"/>
  <c r="R1244" i="22" s="1"/>
  <c r="Q47" i="22"/>
  <c r="R47" i="22" s="1"/>
  <c r="Q2328" i="22"/>
  <c r="R2328" i="22" s="1"/>
  <c r="Q1570" i="22"/>
  <c r="R1570" i="22" s="1"/>
  <c r="Q1034" i="22"/>
  <c r="R1034" i="22" s="1"/>
  <c r="Q155" i="22"/>
  <c r="R155" i="22" s="1"/>
  <c r="Q1042" i="22"/>
  <c r="R1042" i="22" s="1"/>
  <c r="Q1302" i="22"/>
  <c r="R1302" i="22" s="1"/>
  <c r="Q384" i="22"/>
  <c r="R384" i="22" s="1"/>
  <c r="Q1334" i="22"/>
  <c r="R1334" i="22" s="1"/>
  <c r="Q1627" i="22"/>
  <c r="R1627" i="22" s="1"/>
  <c r="Q1215" i="22"/>
  <c r="R1215" i="22" s="1"/>
  <c r="Q281" i="22"/>
  <c r="R281" i="22" s="1"/>
  <c r="Q569" i="22"/>
  <c r="R569" i="22" s="1"/>
  <c r="Q1962" i="22"/>
  <c r="R1962" i="22" s="1"/>
  <c r="Q1789" i="22"/>
  <c r="R1789" i="22" s="1"/>
  <c r="Q1336" i="22"/>
  <c r="R1336" i="22" s="1"/>
  <c r="Q581" i="22"/>
  <c r="R581" i="22" s="1"/>
  <c r="Q152" i="22"/>
  <c r="R152" i="22" s="1"/>
  <c r="Q314" i="22"/>
  <c r="R314" i="22" s="1"/>
  <c r="Q1332" i="22"/>
  <c r="R1332" i="22" s="1"/>
  <c r="Q902" i="22"/>
  <c r="R902" i="22" s="1"/>
  <c r="Q452" i="22"/>
  <c r="R452" i="22" s="1"/>
  <c r="Q1809" i="22"/>
  <c r="R1809" i="22" s="1"/>
  <c r="Q1658" i="22"/>
  <c r="R1658" i="22" s="1"/>
  <c r="Q2158" i="22"/>
  <c r="R2158" i="22" s="1"/>
  <c r="Q24" i="22"/>
  <c r="R24" i="22" s="1"/>
  <c r="Q1569" i="22"/>
  <c r="R1569" i="22" s="1"/>
  <c r="Q1183" i="22"/>
  <c r="R1183" i="22" s="1"/>
  <c r="Q1571" i="22"/>
  <c r="R1571" i="22" s="1"/>
  <c r="Q997" i="22"/>
  <c r="R997" i="22" s="1"/>
  <c r="Q1618" i="22"/>
  <c r="R1618" i="22" s="1"/>
  <c r="Q213" i="22"/>
  <c r="R213" i="22" s="1"/>
  <c r="Q431" i="22"/>
  <c r="R431" i="22" s="1"/>
  <c r="Q1596" i="22"/>
  <c r="R1596" i="22" s="1"/>
  <c r="Q157" i="22"/>
  <c r="R157" i="22" s="1"/>
  <c r="Q67" i="22"/>
  <c r="R67" i="22" s="1"/>
  <c r="Q1549" i="22"/>
  <c r="R1549" i="22" s="1"/>
  <c r="Q2253" i="22"/>
  <c r="R2253" i="22" s="1"/>
  <c r="Q1031" i="22"/>
  <c r="R1031" i="22" s="1"/>
  <c r="Q334" i="22"/>
  <c r="R334" i="22" s="1"/>
  <c r="Q746" i="22"/>
  <c r="R746" i="22" s="1"/>
  <c r="Q113" i="22"/>
  <c r="R113" i="22" s="1"/>
  <c r="Q864" i="22"/>
  <c r="R864" i="22" s="1"/>
  <c r="Q914" i="22"/>
  <c r="R914" i="22" s="1"/>
  <c r="Q477" i="22"/>
  <c r="R477" i="22" s="1"/>
  <c r="Q826" i="22"/>
  <c r="R826" i="22" s="1"/>
  <c r="Q34" i="22"/>
  <c r="R34" i="22" s="1"/>
  <c r="Q730" i="22"/>
  <c r="R730" i="22" s="1"/>
  <c r="Q1470" i="22"/>
  <c r="R1470" i="22" s="1"/>
  <c r="Q1298" i="22"/>
  <c r="R1298" i="22" s="1"/>
  <c r="Q556" i="22"/>
  <c r="R556" i="22" s="1"/>
  <c r="Q77" i="22"/>
  <c r="R77" i="22" s="1"/>
  <c r="Q643" i="22"/>
  <c r="R643" i="22" s="1"/>
  <c r="Q187" i="22"/>
  <c r="R187" i="22" s="1"/>
  <c r="Q1172" i="22"/>
  <c r="R1172" i="22" s="1"/>
  <c r="Q1545" i="22"/>
  <c r="R1545" i="22" s="1"/>
  <c r="Q670" i="22"/>
  <c r="R670" i="22" s="1"/>
  <c r="Q160" i="22"/>
  <c r="R160" i="22" s="1"/>
  <c r="Q2321" i="22"/>
  <c r="R2321" i="22" s="1"/>
  <c r="Q1527" i="22"/>
  <c r="R1527" i="22" s="1"/>
  <c r="Q1115" i="22"/>
  <c r="R1115" i="22" s="1"/>
  <c r="Q715" i="22"/>
  <c r="R715" i="22" s="1"/>
  <c r="Q260" i="22"/>
  <c r="R260" i="22" s="1"/>
  <c r="Q1407" i="22"/>
  <c r="R1407" i="22" s="1"/>
  <c r="Q684" i="22"/>
  <c r="R684" i="22" s="1"/>
  <c r="Q322" i="22"/>
  <c r="R322" i="22" s="1"/>
  <c r="Q475" i="22"/>
  <c r="R475" i="22" s="1"/>
  <c r="Q9" i="22"/>
  <c r="R9" i="22" s="1"/>
  <c r="Q1554" i="22"/>
  <c r="R1554" i="22" s="1"/>
  <c r="Q1051" i="22"/>
  <c r="R1051" i="22" s="1"/>
  <c r="Q948" i="22"/>
  <c r="R948" i="22" s="1"/>
  <c r="Q1746" i="22"/>
  <c r="R1746" i="22" s="1"/>
  <c r="Q1557" i="22"/>
  <c r="R1557" i="22" s="1"/>
  <c r="Q2039" i="22"/>
  <c r="R2039" i="22" s="1"/>
  <c r="Q1299" i="22"/>
  <c r="R1299" i="22" s="1"/>
  <c r="Q398" i="22"/>
  <c r="R398" i="22" s="1"/>
  <c r="Q156" i="22"/>
  <c r="R156" i="22" s="1"/>
  <c r="Q1683" i="22"/>
  <c r="R1683" i="22" s="1"/>
  <c r="Q2022" i="22"/>
  <c r="R2022" i="22" s="1"/>
  <c r="Q1118" i="22"/>
  <c r="R1118" i="22" s="1"/>
  <c r="Q1192" i="22"/>
  <c r="R1192" i="22" s="1"/>
  <c r="Q489" i="22"/>
  <c r="R489" i="22" s="1"/>
  <c r="Q532" i="22"/>
  <c r="R532" i="22" s="1"/>
  <c r="Q1346" i="22"/>
  <c r="R1346" i="22" s="1"/>
  <c r="Q1266" i="22"/>
  <c r="R1266" i="22" s="1"/>
  <c r="Q2071" i="22"/>
  <c r="R2071" i="22" s="1"/>
  <c r="Q1243" i="22"/>
  <c r="R1243" i="22" s="1"/>
  <c r="Q945" i="22"/>
  <c r="R945" i="22" s="1"/>
  <c r="Q1233" i="22"/>
  <c r="R1233" i="22" s="1"/>
  <c r="Q2219" i="22"/>
  <c r="R2219" i="22" s="1"/>
  <c r="Q1450" i="22"/>
  <c r="R1450" i="22" s="1"/>
  <c r="Q1997" i="22"/>
  <c r="R1997" i="22" s="1"/>
  <c r="Q1544" i="22"/>
  <c r="R1544" i="22" s="1"/>
  <c r="Q741" i="22"/>
  <c r="R741" i="22" s="1"/>
  <c r="Q2132" i="22"/>
  <c r="R2132" i="22" s="1"/>
  <c r="Q1960" i="22"/>
  <c r="R1960" i="22" s="1"/>
  <c r="Q658" i="22"/>
  <c r="R658" i="22" s="1"/>
  <c r="Q813" i="22"/>
  <c r="R813" i="22" s="1"/>
  <c r="Q868" i="22"/>
  <c r="R868" i="22" s="1"/>
  <c r="Q898" i="22"/>
  <c r="R898" i="22" s="1"/>
  <c r="Q1538" i="22"/>
  <c r="R1538" i="22" s="1"/>
  <c r="Q1471" i="22"/>
  <c r="R1471" i="22" s="1"/>
  <c r="Q1072" i="22"/>
  <c r="R1072" i="22" s="1"/>
  <c r="Q1452" i="22"/>
  <c r="R1452" i="22" s="1"/>
  <c r="Q1488" i="22"/>
  <c r="R1488" i="22" s="1"/>
  <c r="Q454" i="22"/>
  <c r="R454" i="22" s="1"/>
  <c r="Q1138" i="22"/>
  <c r="R1138" i="22" s="1"/>
  <c r="Q1872" i="22"/>
  <c r="R1872" i="22" s="1"/>
  <c r="Q863" i="22"/>
  <c r="R863" i="22" s="1"/>
  <c r="Q639" i="22"/>
  <c r="R639" i="22" s="1"/>
  <c r="Q1095" i="22"/>
  <c r="R1095" i="22" s="1"/>
  <c r="Q1122" i="22"/>
  <c r="R1122" i="22" s="1"/>
  <c r="Q1410" i="22"/>
  <c r="R1410" i="22" s="1"/>
  <c r="Q2237" i="22"/>
  <c r="R2237" i="22" s="1"/>
  <c r="Q1778" i="22"/>
  <c r="R1778" i="22" s="1"/>
  <c r="Q2319" i="22"/>
  <c r="R2319" i="22" s="1"/>
  <c r="Q1024" i="22"/>
  <c r="R1024" i="22" s="1"/>
  <c r="Q1885" i="22"/>
  <c r="R1885" i="22" s="1"/>
  <c r="Q286" i="22"/>
  <c r="R286" i="22" s="1"/>
  <c r="Q1659" i="22"/>
  <c r="R1659" i="22" s="1"/>
  <c r="Q1763" i="22"/>
  <c r="R1763" i="22" s="1"/>
  <c r="Q226" i="22"/>
  <c r="R226" i="22" s="1"/>
  <c r="Q1628" i="22"/>
  <c r="R1628" i="22" s="1"/>
  <c r="Q999" i="22"/>
  <c r="R999" i="22" s="1"/>
  <c r="Q1108" i="22"/>
  <c r="R1108" i="22" s="1"/>
  <c r="Q1377" i="22"/>
  <c r="R1377" i="22" s="1"/>
  <c r="Q1348" i="22"/>
  <c r="R1348" i="22" s="1"/>
  <c r="Q1106" i="22"/>
  <c r="R1106" i="22" s="1"/>
  <c r="Q1537" i="22"/>
  <c r="R1537" i="22" s="1"/>
  <c r="Q1727" i="22"/>
  <c r="R1727" i="22" s="1"/>
  <c r="Q2056" i="22"/>
  <c r="R2056" i="22" s="1"/>
  <c r="Q2017" i="22"/>
  <c r="R2017" i="22" s="1"/>
  <c r="Q687" i="22"/>
  <c r="R687" i="22" s="1"/>
  <c r="Q519" i="22"/>
  <c r="R519" i="22" s="1"/>
  <c r="Q1601" i="22"/>
  <c r="R1601" i="22" s="1"/>
  <c r="Q879" i="22"/>
  <c r="R879" i="22" s="1"/>
  <c r="Q628" i="22"/>
  <c r="R628" i="22" s="1"/>
  <c r="Q1726" i="22"/>
  <c r="R1726" i="22" s="1"/>
  <c r="Q1668" i="22"/>
  <c r="R1668" i="22" s="1"/>
  <c r="Q2214" i="22"/>
  <c r="R2214" i="22" s="1"/>
  <c r="Q1829" i="22"/>
  <c r="R1829" i="22" s="1"/>
  <c r="Q195" i="22"/>
  <c r="R195" i="22" s="1"/>
  <c r="Q1349" i="22"/>
  <c r="R1349" i="22" s="1"/>
  <c r="Q1278" i="22"/>
  <c r="R1278" i="22" s="1"/>
  <c r="Q1043" i="22"/>
  <c r="R1043" i="22" s="1"/>
  <c r="Q1845" i="22"/>
  <c r="R1845" i="22" s="1"/>
  <c r="Q1356" i="22"/>
  <c r="R1356" i="22" s="1"/>
  <c r="Q1339" i="22"/>
  <c r="R1339" i="22" s="1"/>
  <c r="Q856" i="22"/>
  <c r="R856" i="22" s="1"/>
  <c r="Q889" i="22"/>
  <c r="R889" i="22" s="1"/>
  <c r="Q513" i="22"/>
  <c r="R513" i="22" s="1"/>
  <c r="Q115" i="22"/>
  <c r="R115" i="22" s="1"/>
  <c r="Q352" i="22"/>
  <c r="R352" i="22" s="1"/>
  <c r="Q507" i="22"/>
  <c r="R507" i="22" s="1"/>
  <c r="Q1218" i="22"/>
  <c r="R1218" i="22" s="1"/>
  <c r="Q2292" i="22"/>
  <c r="R2292" i="22" s="1"/>
  <c r="Q654" i="22"/>
  <c r="R654" i="22" s="1"/>
  <c r="Q1857" i="22"/>
  <c r="R1857" i="22" s="1"/>
  <c r="Q414" i="22"/>
  <c r="R414" i="22" s="1"/>
  <c r="Q2223" i="22"/>
  <c r="R2223" i="22" s="1"/>
  <c r="Q1542" i="22"/>
  <c r="R1542" i="22" s="1"/>
  <c r="Q2003" i="22"/>
  <c r="R2003" i="22" s="1"/>
  <c r="Q1907" i="22"/>
  <c r="R1907" i="22" s="1"/>
  <c r="Q2155" i="22"/>
  <c r="R2155" i="22" s="1"/>
  <c r="Q2098" i="22"/>
  <c r="R2098" i="22" s="1"/>
  <c r="Q1167" i="22"/>
  <c r="R1167" i="22" s="1"/>
  <c r="Q1495" i="22"/>
  <c r="R1495" i="22" s="1"/>
  <c r="Q197" i="22"/>
  <c r="R197" i="22" s="1"/>
  <c r="Q1890" i="22"/>
  <c r="R1890" i="22" s="1"/>
  <c r="Q2087" i="22"/>
  <c r="R2087" i="22" s="1"/>
  <c r="Q749" i="22"/>
  <c r="R749" i="22" s="1"/>
  <c r="Q866" i="22"/>
  <c r="R866" i="22" s="1"/>
  <c r="Q727" i="22"/>
  <c r="R727" i="22" s="1"/>
  <c r="Q1672" i="22"/>
  <c r="R1672" i="22" s="1"/>
  <c r="Q798" i="22"/>
  <c r="R798" i="22" s="1"/>
  <c r="Q1815" i="22"/>
  <c r="R1815" i="22" s="1"/>
  <c r="Q2226" i="22"/>
  <c r="R2226" i="22" s="1"/>
  <c r="Q26" i="22"/>
  <c r="R26" i="22" s="1"/>
  <c r="Q282" i="22"/>
  <c r="R282" i="22" s="1"/>
  <c r="Q1164" i="22"/>
  <c r="R1164" i="22" s="1"/>
  <c r="Q988" i="22"/>
  <c r="R988" i="22" s="1"/>
  <c r="Q320" i="22"/>
  <c r="R320" i="22" s="1"/>
  <c r="Q907" i="22"/>
  <c r="R907" i="22" s="1"/>
  <c r="Q1357" i="22"/>
  <c r="R1357" i="22" s="1"/>
  <c r="Q1119" i="22"/>
  <c r="R1119" i="22" s="1"/>
  <c r="Q1740" i="22"/>
  <c r="R1740" i="22" s="1"/>
  <c r="Q1567" i="22"/>
  <c r="R1567" i="22" s="1"/>
  <c r="Q1502" i="22"/>
  <c r="R1502" i="22" s="1"/>
  <c r="Q878" i="22"/>
  <c r="R878" i="22" s="1"/>
  <c r="Q619" i="22"/>
  <c r="R619" i="22" s="1"/>
  <c r="Q2297" i="22"/>
  <c r="R2297" i="22" s="1"/>
  <c r="Q439" i="22"/>
  <c r="R439" i="22" s="1"/>
  <c r="Q1434" i="22"/>
  <c r="R1434" i="22" s="1"/>
  <c r="Q1123" i="22"/>
  <c r="R1123" i="22" s="1"/>
  <c r="Q1582" i="22"/>
  <c r="R1582" i="22" s="1"/>
  <c r="Q993" i="22"/>
  <c r="R993" i="22" s="1"/>
  <c r="Q1184" i="22"/>
  <c r="R1184" i="22" s="1"/>
  <c r="Q1320" i="22"/>
  <c r="R1320" i="22" s="1"/>
  <c r="Q1589" i="22"/>
  <c r="R1589" i="22" s="1"/>
  <c r="Q1889" i="22"/>
  <c r="R1889" i="22" s="1"/>
  <c r="Q1873" i="22"/>
  <c r="R1873" i="22" s="1"/>
  <c r="Q1289" i="22"/>
  <c r="R1289" i="22" s="1"/>
  <c r="Q722" i="22"/>
  <c r="R722" i="22" s="1"/>
  <c r="Q835" i="22"/>
  <c r="R835" i="22" s="1"/>
  <c r="Q754" i="22"/>
  <c r="R754" i="22" s="1"/>
  <c r="Q1925" i="22"/>
  <c r="R1925" i="22" s="1"/>
  <c r="Q144" i="22"/>
  <c r="R144" i="22" s="1"/>
  <c r="Q2308" i="22"/>
  <c r="R2308" i="22" s="1"/>
  <c r="Q2111" i="22"/>
  <c r="R2111" i="22" s="1"/>
  <c r="Q22" i="22"/>
  <c r="R22" i="22" s="1"/>
  <c r="Q1314" i="22"/>
  <c r="R1314" i="22" s="1"/>
  <c r="Q935" i="22"/>
  <c r="R935" i="22" s="1"/>
  <c r="Q738" i="22"/>
  <c r="R738" i="22" s="1"/>
  <c r="Q706" i="22"/>
  <c r="R706" i="22" s="1"/>
  <c r="Q1853" i="22"/>
  <c r="R1853" i="22" s="1"/>
  <c r="Q1232" i="22"/>
  <c r="R1232" i="22" s="1"/>
  <c r="Q2070" i="22"/>
  <c r="R2070" i="22" s="1"/>
  <c r="Q927" i="22"/>
  <c r="R927" i="22" s="1"/>
  <c r="Q2285" i="22"/>
  <c r="R2285" i="22" s="1"/>
  <c r="Q1991" i="22"/>
  <c r="R1991" i="22" s="1"/>
  <c r="Q2284" i="22"/>
  <c r="R2284" i="22" s="1"/>
  <c r="Q1768" i="22"/>
  <c r="R1768" i="22" s="1"/>
  <c r="Q2043" i="22"/>
  <c r="R2043" i="22" s="1"/>
  <c r="Q2172" i="22"/>
  <c r="R2172" i="22" s="1"/>
  <c r="Q1584" i="22"/>
  <c r="R1584" i="22" s="1"/>
  <c r="Q1945" i="22"/>
  <c r="R1945" i="22" s="1"/>
  <c r="Q1974" i="22"/>
  <c r="R1974" i="22" s="1"/>
  <c r="Q839" i="22"/>
  <c r="R839" i="22" s="1"/>
  <c r="Q718" i="22"/>
  <c r="R718" i="22" s="1"/>
  <c r="Q827" i="22"/>
  <c r="R827" i="22" s="1"/>
  <c r="Q1048" i="22"/>
  <c r="R1048" i="22" s="1"/>
  <c r="Q2340" i="22"/>
  <c r="R2340" i="22" s="1"/>
  <c r="Q2276" i="22"/>
  <c r="R2276" i="22" s="1"/>
  <c r="Q975" i="22"/>
  <c r="R975" i="22" s="1"/>
  <c r="Q112" i="22"/>
  <c r="R112" i="22" s="1"/>
  <c r="Q547" i="22"/>
  <c r="R547" i="22" s="1"/>
  <c r="Q1536" i="22"/>
  <c r="R1536" i="22" s="1"/>
  <c r="Q709" i="22"/>
  <c r="R709" i="22" s="1"/>
  <c r="Q930" i="22"/>
  <c r="R930" i="22" s="1"/>
  <c r="Q1920" i="22"/>
  <c r="R1920" i="22" s="1"/>
  <c r="Q11" i="22"/>
  <c r="R11" i="22" s="1"/>
  <c r="Q2012" i="22"/>
  <c r="R2012" i="22" s="1"/>
  <c r="Q1257" i="22"/>
  <c r="R1257" i="22" s="1"/>
  <c r="Q1086" i="22"/>
  <c r="R1086" i="22" s="1"/>
  <c r="Q1905" i="22"/>
  <c r="R1905" i="22" s="1"/>
  <c r="Q1953" i="22"/>
  <c r="R1953" i="22" s="1"/>
  <c r="Q2163" i="22"/>
  <c r="R2163" i="22" s="1"/>
  <c r="Q2181" i="22"/>
  <c r="R2181" i="22" s="1"/>
  <c r="Q2301" i="22"/>
  <c r="R2301" i="22" s="1"/>
  <c r="Q1881" i="22"/>
  <c r="R1881" i="22" s="1"/>
  <c r="Q497" i="22"/>
  <c r="R497" i="22" s="1"/>
  <c r="Q1654" i="22"/>
  <c r="R1654" i="22" s="1"/>
  <c r="Q1918" i="22"/>
  <c r="R1918" i="22" s="1"/>
  <c r="Q1827" i="22"/>
  <c r="R1827" i="22" s="1"/>
  <c r="Q2091" i="22"/>
  <c r="R2091" i="22" s="1"/>
  <c r="Q2054" i="22"/>
  <c r="R2054" i="22" s="1"/>
  <c r="Q1936" i="22"/>
  <c r="R1936" i="22" s="1"/>
  <c r="Q2061" i="22"/>
  <c r="R2061" i="22" s="1"/>
  <c r="Q890" i="22"/>
  <c r="R890" i="22" s="1"/>
  <c r="Q896" i="22"/>
  <c r="R896" i="22" s="1"/>
  <c r="Q1579" i="22"/>
  <c r="R1579" i="22" s="1"/>
  <c r="Q572" i="22"/>
  <c r="R572" i="22" s="1"/>
  <c r="Q1147" i="22"/>
  <c r="R1147" i="22" s="1"/>
  <c r="Q626" i="22"/>
  <c r="R626" i="22" s="1"/>
  <c r="Q345" i="22"/>
  <c r="R345" i="22" s="1"/>
  <c r="Q2090" i="22"/>
  <c r="R2090" i="22" s="1"/>
  <c r="Q843" i="22"/>
  <c r="R843" i="22" s="1"/>
  <c r="Q1844" i="22"/>
  <c r="R1844" i="22" s="1"/>
  <c r="Q283" i="22"/>
  <c r="R283" i="22" s="1"/>
  <c r="Q1196" i="22"/>
  <c r="R1196" i="22" s="1"/>
  <c r="Q1145" i="22"/>
  <c r="R1145" i="22" s="1"/>
  <c r="Q700" i="22"/>
  <c r="R700" i="22" s="1"/>
  <c r="Q2336" i="22"/>
  <c r="R2336" i="22" s="1"/>
  <c r="Q2174" i="22"/>
  <c r="R2174" i="22" s="1"/>
  <c r="Q1916" i="22"/>
  <c r="R1916" i="22" s="1"/>
  <c r="Q876" i="22"/>
  <c r="R876" i="22" s="1"/>
  <c r="Q2273" i="22"/>
  <c r="R2273" i="22" s="1"/>
  <c r="Q731" i="22"/>
  <c r="R731" i="22" s="1"/>
  <c r="Q1807" i="22"/>
  <c r="R1807" i="22" s="1"/>
  <c r="Q1070" i="22"/>
  <c r="R1070" i="22" s="1"/>
  <c r="Q1400" i="22"/>
  <c r="R1400" i="22" s="1"/>
  <c r="Q1608" i="22"/>
  <c r="R1608" i="22" s="1"/>
  <c r="Q2196" i="22"/>
  <c r="R2196" i="22" s="1"/>
  <c r="Q1708" i="22"/>
  <c r="R1708" i="22" s="1"/>
  <c r="Q2004" i="22"/>
  <c r="R2004" i="22" s="1"/>
  <c r="Q2167" i="22"/>
  <c r="R2167" i="22" s="1"/>
  <c r="Q801" i="22"/>
  <c r="R801" i="22" s="1"/>
  <c r="Q541" i="22"/>
  <c r="R541" i="22" s="1"/>
  <c r="Q1902" i="22"/>
  <c r="R1902" i="22" s="1"/>
  <c r="Q1869" i="22"/>
  <c r="R1869" i="22" s="1"/>
  <c r="Q2289" i="22"/>
  <c r="R2289" i="22" s="1"/>
  <c r="Q2264" i="22"/>
  <c r="R2264" i="22" s="1"/>
  <c r="Q2186" i="22"/>
  <c r="R2186" i="22" s="1"/>
  <c r="Q2313" i="22"/>
  <c r="R2313" i="22" s="1"/>
  <c r="Q1317" i="22"/>
  <c r="R1317" i="22" s="1"/>
  <c r="Q1867" i="22"/>
  <c r="R1867" i="22" s="1"/>
  <c r="Q1685" i="22"/>
  <c r="R1685" i="22" s="1"/>
  <c r="Q600" i="22"/>
  <c r="R600" i="22" s="1"/>
  <c r="Q268" i="22"/>
  <c r="R268" i="22" s="1"/>
  <c r="Q1251" i="22"/>
  <c r="R1251" i="22" s="1"/>
  <c r="Q688" i="22"/>
  <c r="R688" i="22" s="1"/>
  <c r="Q39" i="22"/>
  <c r="R39" i="22" s="1"/>
  <c r="Q2088" i="22"/>
  <c r="R2088" i="22" s="1"/>
  <c r="Q2271" i="22"/>
  <c r="R2271" i="22" s="1"/>
  <c r="Q2303" i="22"/>
  <c r="R2303" i="22" s="1"/>
  <c r="Q2277" i="22"/>
  <c r="R2277" i="22" s="1"/>
  <c r="Q1981" i="22"/>
  <c r="R1981" i="22" s="1"/>
  <c r="Q1794" i="22"/>
  <c r="R1794" i="22" s="1"/>
  <c r="Q2116" i="22"/>
  <c r="R2116" i="22" s="1"/>
  <c r="Q2225" i="22"/>
  <c r="R2225" i="22" s="1"/>
  <c r="Q2075" i="22"/>
  <c r="R2075" i="22" s="1"/>
  <c r="Q1973" i="22"/>
  <c r="R1973" i="22" s="1"/>
  <c r="Q1901" i="22"/>
  <c r="R1901" i="22" s="1"/>
  <c r="Q1022" i="22"/>
  <c r="R1022" i="22" s="1"/>
  <c r="Q2058" i="22"/>
  <c r="R2058" i="22" s="1"/>
  <c r="Q1940" i="22"/>
  <c r="R1940" i="22" s="1"/>
  <c r="Q1756" i="22"/>
  <c r="R1756" i="22" s="1"/>
  <c r="Q2197" i="22"/>
  <c r="R2197" i="22" s="1"/>
  <c r="Q2320" i="22"/>
  <c r="R2320" i="22" s="1"/>
  <c r="Q1914" i="22"/>
  <c r="R1914" i="22" s="1"/>
  <c r="Q276" i="22"/>
  <c r="R276" i="22" s="1"/>
  <c r="Q147" i="22"/>
  <c r="R147" i="22" s="1"/>
  <c r="Q1027" i="22"/>
  <c r="R1027" i="22" s="1"/>
  <c r="Q1064" i="22"/>
  <c r="R1064" i="22" s="1"/>
  <c r="Q1163" i="22"/>
  <c r="R1163" i="22" s="1"/>
  <c r="Q1225" i="22"/>
  <c r="R1225" i="22" s="1"/>
  <c r="Q1191" i="22"/>
  <c r="R1191" i="22" s="1"/>
  <c r="Q238" i="22"/>
  <c r="R238" i="22" s="1"/>
  <c r="Q229" i="22"/>
  <c r="R229" i="22" s="1"/>
  <c r="Q1714" i="22"/>
  <c r="R1714" i="22" s="1"/>
  <c r="Q1519" i="22"/>
  <c r="R1519" i="22" s="1"/>
  <c r="Q802" i="22"/>
  <c r="R802" i="22" s="1"/>
  <c r="Q1382" i="22"/>
  <c r="R1382" i="22" s="1"/>
  <c r="Q1279" i="22"/>
  <c r="R1279" i="22" s="1"/>
  <c r="Q1954" i="22"/>
  <c r="R1954" i="22" s="1"/>
  <c r="Q2243" i="22"/>
  <c r="R2243" i="22" s="1"/>
  <c r="Q1621" i="22"/>
  <c r="R1621" i="22" s="1"/>
  <c r="Q1871" i="22"/>
  <c r="R1871" i="22" s="1"/>
  <c r="Q1263" i="22"/>
  <c r="R1263" i="22" s="1"/>
  <c r="Q2287" i="22"/>
  <c r="R2287" i="22" s="1"/>
  <c r="Q1260" i="22"/>
  <c r="R1260" i="22" s="1"/>
  <c r="Q1007" i="22"/>
  <c r="R1007" i="22" s="1"/>
  <c r="Q38" i="22"/>
  <c r="R38" i="22" s="1"/>
  <c r="Q664" i="22"/>
  <c r="R664" i="22" s="1"/>
  <c r="Q1117" i="22"/>
  <c r="R1117" i="22" s="1"/>
  <c r="Q680" i="22"/>
  <c r="R680" i="22" s="1"/>
  <c r="Q583" i="22"/>
  <c r="R583" i="22" s="1"/>
  <c r="Q1161" i="22"/>
  <c r="R1161" i="22" s="1"/>
  <c r="Q430" i="22"/>
  <c r="R430" i="22" s="1"/>
  <c r="Q1322" i="22"/>
  <c r="R1322" i="22" s="1"/>
  <c r="Q173" i="22"/>
  <c r="R173" i="22" s="1"/>
  <c r="Q96" i="22"/>
  <c r="R96" i="22" s="1"/>
  <c r="Q1550" i="22"/>
  <c r="R1550" i="22" s="1"/>
  <c r="Q388" i="22"/>
  <c r="R388" i="22" s="1"/>
  <c r="Q1512" i="22"/>
  <c r="R1512" i="22" s="1"/>
  <c r="Q466" i="22"/>
  <c r="R466" i="22" s="1"/>
  <c r="Q539" i="22"/>
  <c r="R539" i="22" s="1"/>
  <c r="Q2068" i="22"/>
  <c r="R2068" i="22" s="1"/>
  <c r="Q2048" i="22"/>
  <c r="R2048" i="22" s="1"/>
  <c r="Q2208" i="22"/>
  <c r="R2208" i="22" s="1"/>
  <c r="Q2286" i="22"/>
  <c r="R2286" i="22" s="1"/>
  <c r="Q1978" i="22"/>
  <c r="R1978" i="22" s="1"/>
  <c r="Q1307" i="22"/>
  <c r="R1307" i="22" s="1"/>
  <c r="Q1968" i="22"/>
  <c r="R1968" i="22" s="1"/>
  <c r="Q1432" i="22"/>
  <c r="R1432" i="22" s="1"/>
  <c r="Q1160" i="22"/>
  <c r="R1160" i="22" s="1"/>
  <c r="Q596" i="22"/>
  <c r="R596" i="22" s="1"/>
  <c r="Q1272" i="22"/>
  <c r="R1272" i="22" s="1"/>
  <c r="Q1213" i="22"/>
  <c r="R1213" i="22" s="1"/>
  <c r="Q678" i="22"/>
  <c r="R678" i="22" s="1"/>
  <c r="Q45" i="22"/>
  <c r="R45" i="22" s="1"/>
  <c r="Q130" i="22"/>
  <c r="R130" i="22" s="1"/>
  <c r="Q1480" i="22"/>
  <c r="R1480" i="22" s="1"/>
  <c r="Q953" i="22"/>
  <c r="R953" i="22" s="1"/>
  <c r="Q1362" i="22"/>
  <c r="R1362" i="22" s="1"/>
  <c r="Q917" i="22"/>
  <c r="R917" i="22" s="1"/>
  <c r="Q624" i="22"/>
  <c r="R624" i="22" s="1"/>
  <c r="Q573" i="22"/>
  <c r="R573" i="22" s="1"/>
  <c r="Q765" i="22"/>
  <c r="R765" i="22" s="1"/>
  <c r="Q2216" i="22"/>
  <c r="R2216" i="22" s="1"/>
  <c r="Q386" i="22"/>
  <c r="R386" i="22" s="1"/>
  <c r="Q65" i="22"/>
  <c r="R65" i="22" s="1"/>
  <c r="Q387" i="22"/>
  <c r="R387" i="22" s="1"/>
  <c r="Q204" i="22"/>
  <c r="R204" i="22" s="1"/>
  <c r="Q1573" i="22"/>
  <c r="R1573" i="22" s="1"/>
  <c r="Q806" i="22"/>
  <c r="R806" i="22" s="1"/>
  <c r="Q224" i="22"/>
  <c r="R224" i="22" s="1"/>
  <c r="Q788" i="22"/>
  <c r="R788" i="22" s="1"/>
  <c r="Q1015" i="22"/>
  <c r="R1015" i="22" s="1"/>
  <c r="Q1050" i="22"/>
  <c r="R1050" i="22" s="1"/>
  <c r="Q797" i="22"/>
  <c r="R797" i="22" s="1"/>
  <c r="Q212" i="22"/>
  <c r="R212" i="22" s="1"/>
  <c r="Q1398" i="22"/>
  <c r="R1398" i="22" s="1"/>
  <c r="Q742" i="22"/>
  <c r="R742" i="22" s="1"/>
  <c r="Q339" i="22"/>
  <c r="R339" i="22" s="1"/>
  <c r="Q1294" i="22"/>
  <c r="R1294" i="22" s="1"/>
  <c r="Q662" i="22"/>
  <c r="R662" i="22" s="1"/>
  <c r="Q1190" i="22"/>
  <c r="R1190" i="22" s="1"/>
  <c r="Q256" i="22"/>
  <c r="R256" i="22" s="1"/>
  <c r="Q1540" i="22"/>
  <c r="R1540" i="22" s="1"/>
  <c r="Q1466" i="22"/>
  <c r="R1466" i="22" s="1"/>
  <c r="Q1149" i="22"/>
  <c r="R1149" i="22" s="1"/>
  <c r="Q579" i="22"/>
  <c r="R579" i="22" s="1"/>
  <c r="Q707" i="22"/>
  <c r="R707" i="22" s="1"/>
  <c r="Q389" i="22"/>
  <c r="R389" i="22" s="1"/>
  <c r="Q37" i="22"/>
  <c r="R37" i="22" s="1"/>
  <c r="Q437" i="22"/>
  <c r="R437" i="22" s="1"/>
  <c r="Q1021" i="22"/>
  <c r="R1021" i="22" s="1"/>
  <c r="Q1155" i="22"/>
  <c r="R1155" i="22" s="1"/>
  <c r="Q426" i="22"/>
  <c r="R426" i="22" s="1"/>
  <c r="Q1686" i="22"/>
  <c r="R1686" i="22" s="1"/>
  <c r="Q1559" i="22"/>
  <c r="R1559" i="22" s="1"/>
  <c r="Q860" i="22"/>
  <c r="R860" i="22" s="1"/>
  <c r="Q100" i="22"/>
  <c r="R100" i="22" s="1"/>
  <c r="Q1075" i="22"/>
  <c r="R1075" i="22" s="1"/>
  <c r="Q1706" i="22"/>
  <c r="R1706" i="22" s="1"/>
  <c r="Q942" i="22"/>
  <c r="R942" i="22" s="1"/>
  <c r="Q12" i="22"/>
  <c r="R12" i="22" s="1"/>
  <c r="Q16" i="22"/>
  <c r="R16" i="22" s="1"/>
  <c r="Q479" i="22"/>
  <c r="R479" i="22" s="1"/>
  <c r="Q35" i="22"/>
  <c r="R35" i="22" s="1"/>
  <c r="Q2138" i="22"/>
  <c r="R2138" i="22" s="1"/>
  <c r="Q893" i="22"/>
  <c r="R893" i="22" s="1"/>
  <c r="Q300" i="22"/>
  <c r="R300" i="22" s="1"/>
  <c r="Q555" i="22"/>
  <c r="R555" i="22" s="1"/>
  <c r="Q275" i="22"/>
  <c r="R275" i="22" s="1"/>
  <c r="Q498" i="22"/>
  <c r="R498" i="22" s="1"/>
  <c r="Q396" i="22"/>
  <c r="R396" i="22" s="1"/>
  <c r="Q137" i="22"/>
  <c r="R137" i="22" s="1"/>
  <c r="Q608" i="22"/>
  <c r="R608" i="22" s="1"/>
  <c r="Q1705" i="22"/>
  <c r="R1705" i="22" s="1"/>
  <c r="Q1833" i="22"/>
  <c r="R1833" i="22" s="1"/>
  <c r="Q343" i="22"/>
  <c r="R343" i="22" s="1"/>
  <c r="Q1083" i="22"/>
  <c r="R1083" i="22" s="1"/>
  <c r="Q607" i="22"/>
  <c r="R607" i="22" s="1"/>
  <c r="Q564" i="22"/>
  <c r="R564" i="22" s="1"/>
  <c r="Q435" i="22"/>
  <c r="R435" i="22" s="1"/>
  <c r="Q518" i="22"/>
  <c r="R518" i="22" s="1"/>
  <c r="Q941" i="22"/>
  <c r="R941" i="22" s="1"/>
  <c r="Q325" i="22"/>
  <c r="R325" i="22" s="1"/>
  <c r="Q568" i="22"/>
  <c r="R568" i="22" s="1"/>
  <c r="Q78" i="22"/>
  <c r="R78" i="22" s="1"/>
  <c r="Q1230" i="22"/>
  <c r="R1230" i="22" s="1"/>
  <c r="Q1087" i="22"/>
  <c r="R1087" i="22" s="1"/>
  <c r="Q1321" i="22"/>
  <c r="R1321" i="22" s="1"/>
  <c r="Q502" i="22"/>
  <c r="R502" i="22" s="1"/>
  <c r="Q362" i="22"/>
  <c r="R362" i="22" s="1"/>
  <c r="Q99" i="22"/>
  <c r="R99" i="22" s="1"/>
  <c r="Q31" i="22"/>
  <c r="R31" i="22" s="1"/>
  <c r="Q1292" i="22"/>
  <c r="R1292" i="22" s="1"/>
  <c r="Q612" i="22"/>
  <c r="R612" i="22" s="1"/>
  <c r="Q2035" i="22"/>
  <c r="R2035" i="22" s="1"/>
  <c r="Q1541" i="22"/>
  <c r="R1541" i="22" s="1"/>
  <c r="Q994" i="22"/>
  <c r="R994" i="22" s="1"/>
  <c r="Q527" i="22"/>
  <c r="R527" i="22" s="1"/>
  <c r="Q845" i="22"/>
  <c r="R845" i="22" s="1"/>
  <c r="Q553" i="22"/>
  <c r="R553" i="22" s="1"/>
  <c r="Q251" i="22"/>
  <c r="R251" i="22" s="1"/>
  <c r="Q1046" i="22"/>
  <c r="R1046" i="22" s="1"/>
  <c r="Q900" i="22"/>
  <c r="R900" i="22" s="1"/>
  <c r="Q1018" i="22"/>
  <c r="R1018" i="22" s="1"/>
  <c r="Q1250" i="22"/>
  <c r="R1250" i="22" s="1"/>
  <c r="Q205" i="22"/>
  <c r="R205" i="22" s="1"/>
  <c r="Q79" i="22"/>
  <c r="R79" i="22" s="1"/>
  <c r="Q1976" i="22"/>
  <c r="R1976" i="22" s="1"/>
  <c r="Q1860" i="22"/>
  <c r="R1860" i="22" s="1"/>
  <c r="Q211" i="22"/>
  <c r="R211" i="22" s="1"/>
  <c r="Q657" i="22"/>
  <c r="R657" i="22" s="1"/>
  <c r="Q719" i="22"/>
  <c r="R719" i="22" s="1"/>
  <c r="Q1199" i="22"/>
  <c r="R1199" i="22" s="1"/>
  <c r="Q171" i="22"/>
  <c r="R171" i="22" s="1"/>
  <c r="Q822" i="22"/>
  <c r="R822" i="22" s="1"/>
  <c r="Q1949" i="22"/>
  <c r="R1949" i="22" s="1"/>
  <c r="Q54" i="22"/>
  <c r="R54" i="22" s="1"/>
  <c r="Q1749" i="22"/>
  <c r="R1749" i="22" s="1"/>
  <c r="Q1797" i="22"/>
  <c r="R1797" i="22" s="1"/>
  <c r="Q2145" i="22"/>
  <c r="R2145" i="22" s="1"/>
  <c r="Q1366" i="22"/>
  <c r="R1366" i="22" s="1"/>
  <c r="Q443" i="22"/>
  <c r="R443" i="22" s="1"/>
  <c r="Q1071" i="22"/>
  <c r="R1071" i="22" s="1"/>
  <c r="Q1463" i="22"/>
  <c r="R1463" i="22" s="1"/>
  <c r="Q2242" i="22"/>
  <c r="R2242" i="22" s="1"/>
  <c r="Q1465" i="22"/>
  <c r="R1465" i="22" s="1"/>
  <c r="Q133" i="22"/>
  <c r="R133" i="22" s="1"/>
  <c r="Q1711" i="22"/>
  <c r="R1711" i="22" s="1"/>
  <c r="Q1874" i="22"/>
  <c r="R1874" i="22" s="1"/>
  <c r="Q912" i="22"/>
  <c r="R912" i="22" s="1"/>
  <c r="Q824" i="22"/>
  <c r="R824" i="22" s="1"/>
  <c r="Q164" i="22"/>
  <c r="R164" i="22" s="1"/>
  <c r="Q2329" i="22"/>
  <c r="R2329" i="22" s="1"/>
  <c r="Q645" i="22"/>
  <c r="R645" i="22" s="1"/>
  <c r="Q1412" i="22"/>
  <c r="R1412" i="22" s="1"/>
  <c r="Q875" i="22"/>
  <c r="R875" i="22" s="1"/>
  <c r="Q853" i="22"/>
  <c r="R853" i="22" s="1"/>
  <c r="Q874" i="22"/>
  <c r="R874" i="22" s="1"/>
  <c r="Q203" i="22"/>
  <c r="R203" i="22" s="1"/>
  <c r="Q250" i="22"/>
  <c r="R250" i="22" s="1"/>
  <c r="Q8" i="22"/>
  <c r="R8" i="22" s="1"/>
  <c r="Q359" i="22"/>
  <c r="R359" i="22" s="1"/>
  <c r="Q2045" i="22"/>
  <c r="R2045" i="22" s="1"/>
  <c r="Q800" i="22"/>
  <c r="R800" i="22" s="1"/>
  <c r="Q287" i="22"/>
  <c r="R287" i="22" s="1"/>
  <c r="Q796" i="22"/>
  <c r="R796" i="22" s="1"/>
  <c r="Q410" i="22"/>
  <c r="R410" i="22" s="1"/>
  <c r="Q901" i="22"/>
  <c r="R901" i="22" s="1"/>
  <c r="Q180" i="22"/>
  <c r="R180" i="22" s="1"/>
  <c r="Q655" i="22"/>
  <c r="R655" i="22" s="1"/>
  <c r="Q2129" i="22"/>
  <c r="R2129" i="22" s="1"/>
  <c r="Q102" i="22"/>
  <c r="R102" i="22" s="1"/>
  <c r="Q897" i="22"/>
  <c r="R897" i="22" s="1"/>
  <c r="Q836" i="22"/>
  <c r="R836" i="22" s="1"/>
  <c r="Q258" i="22"/>
  <c r="R258" i="22" s="1"/>
  <c r="Q1269" i="22"/>
  <c r="R1269" i="22" s="1"/>
  <c r="Q461" i="22"/>
  <c r="R461" i="22" s="1"/>
  <c r="Q635" i="22"/>
  <c r="R635" i="22" s="1"/>
  <c r="Q1641" i="22"/>
  <c r="R1641" i="22" s="1"/>
  <c r="Q108" i="22"/>
  <c r="R108" i="22" s="1"/>
  <c r="Q1353" i="22"/>
  <c r="R1353" i="22" s="1"/>
  <c r="Q412" i="22"/>
  <c r="R412" i="22" s="1"/>
  <c r="Q2052" i="22"/>
  <c r="R2052" i="22" s="1"/>
  <c r="Q2305" i="22"/>
  <c r="R2305" i="22" s="1"/>
  <c r="Q376" i="22"/>
  <c r="R376" i="22" s="1"/>
  <c r="Q1176" i="22"/>
  <c r="R1176" i="22" s="1"/>
  <c r="Q610" i="22"/>
  <c r="R610" i="22" s="1"/>
  <c r="Q1418" i="22"/>
  <c r="R1418" i="22" s="1"/>
  <c r="Q1808" i="22"/>
  <c r="R1808" i="22" s="1"/>
  <c r="Q239" i="22"/>
  <c r="R239" i="22" s="1"/>
  <c r="Q318" i="22"/>
  <c r="R318" i="22" s="1"/>
  <c r="Q925" i="22"/>
  <c r="R925" i="22" s="1"/>
  <c r="Q2257" i="22"/>
  <c r="R2257" i="22" s="1"/>
  <c r="Q1319" i="22"/>
  <c r="R1319" i="22" s="1"/>
  <c r="Q1228" i="22"/>
  <c r="R1228" i="22" s="1"/>
  <c r="Q85" i="22"/>
  <c r="R85" i="22" s="1"/>
  <c r="Q216" i="22"/>
  <c r="R216" i="22" s="1"/>
  <c r="Q1111" i="22"/>
  <c r="R1111" i="22" s="1"/>
  <c r="Q2059" i="22"/>
  <c r="R2059" i="22" s="1"/>
  <c r="Q576" i="22"/>
  <c r="R576" i="22" s="1"/>
  <c r="Q1383" i="22"/>
  <c r="R1383" i="22" s="1"/>
  <c r="Q911" i="22"/>
  <c r="R911" i="22" s="1"/>
  <c r="Q1507" i="22"/>
  <c r="R1507" i="22" s="1"/>
  <c r="Q2294" i="22"/>
  <c r="R2294" i="22" s="1"/>
  <c r="Q202" i="22"/>
  <c r="R202" i="22" s="1"/>
  <c r="Q642" i="22"/>
  <c r="R642" i="22" s="1"/>
  <c r="Q1963" i="22"/>
  <c r="R1963" i="22" s="1"/>
  <c r="Q1097" i="22"/>
  <c r="R1097" i="22" s="1"/>
  <c r="Q2001" i="22"/>
  <c r="R2001" i="22" s="1"/>
  <c r="Q919" i="22"/>
  <c r="R919" i="22" s="1"/>
  <c r="Q273" i="22"/>
  <c r="R273" i="22" s="1"/>
  <c r="Q1578" i="22"/>
  <c r="R1578" i="22" s="1"/>
  <c r="Q2106" i="22"/>
  <c r="R2106" i="22" s="1"/>
  <c r="Q1430" i="22"/>
  <c r="R1430" i="22" s="1"/>
  <c r="Q1655" i="22"/>
  <c r="R1655" i="22" s="1"/>
  <c r="Q2309" i="22"/>
  <c r="R2309" i="22" s="1"/>
  <c r="Q1455" i="22"/>
  <c r="R1455" i="22" s="1"/>
  <c r="Q1186" i="22"/>
  <c r="R1186" i="22" s="1"/>
  <c r="Q1924" i="22"/>
  <c r="R1924" i="22" s="1"/>
  <c r="Q1790" i="22"/>
  <c r="R1790" i="22" s="1"/>
  <c r="Q1091" i="22"/>
  <c r="R1091" i="22" s="1"/>
  <c r="Q1092" i="22"/>
  <c r="R1092" i="22" s="1"/>
  <c r="Q1326" i="22"/>
  <c r="R1326" i="22" s="1"/>
  <c r="Q1421" i="22"/>
  <c r="R1421" i="22" s="1"/>
  <c r="Q967" i="22"/>
  <c r="R967" i="22" s="1"/>
  <c r="Q1904" i="22"/>
  <c r="R1904" i="22" s="1"/>
  <c r="Q1876" i="22"/>
  <c r="R1876" i="22" s="1"/>
  <c r="Q2304" i="22"/>
  <c r="R2304" i="22" s="1"/>
  <c r="Q2296" i="22"/>
  <c r="R2296" i="22" s="1"/>
  <c r="Q464" i="22"/>
  <c r="R464" i="22" s="1"/>
  <c r="Q2000" i="22"/>
  <c r="R2000" i="22" s="1"/>
  <c r="Q1858" i="22"/>
  <c r="R1858" i="22" s="1"/>
  <c r="Q667" i="22"/>
  <c r="R667" i="22" s="1"/>
  <c r="Q1680" i="22"/>
  <c r="R1680" i="22" s="1"/>
  <c r="Q1036" i="22"/>
  <c r="R1036" i="22" s="1"/>
  <c r="Q1777" i="22"/>
  <c r="R1777" i="22" s="1"/>
  <c r="Q755" i="22"/>
  <c r="R755" i="22" s="1"/>
  <c r="Q1297" i="22"/>
  <c r="R1297" i="22" s="1"/>
  <c r="Q337" i="22"/>
  <c r="R337" i="22" s="1"/>
  <c r="Q760" i="22"/>
  <c r="R760" i="22" s="1"/>
  <c r="Q1673" i="22"/>
  <c r="R1673" i="22" s="1"/>
  <c r="Q292" i="22"/>
  <c r="R292" i="22" s="1"/>
  <c r="Q175" i="22"/>
  <c r="R175" i="22" s="1"/>
  <c r="Q2254" i="22"/>
  <c r="R2254" i="22" s="1"/>
  <c r="Q1182" i="22"/>
  <c r="R1182" i="22" s="1"/>
  <c r="Q103" i="22"/>
  <c r="R103" i="22" s="1"/>
  <c r="Q1267" i="22"/>
  <c r="R1267" i="22" s="1"/>
  <c r="Q474" i="22"/>
  <c r="R474" i="22" s="1"/>
  <c r="Q463" i="22"/>
  <c r="R463" i="22" s="1"/>
  <c r="Q2268" i="22"/>
  <c r="R2268" i="22" s="1"/>
  <c r="Q2127" i="22"/>
  <c r="R2127" i="22" s="1"/>
  <c r="Q2250" i="22"/>
  <c r="R2250" i="22" s="1"/>
  <c r="Q214" i="22"/>
  <c r="R214" i="22" s="1"/>
  <c r="Q520" i="22"/>
  <c r="R520" i="22" s="1"/>
  <c r="Q2025" i="22"/>
  <c r="R2025" i="22" s="1"/>
  <c r="Q1592" i="22"/>
  <c r="R1592" i="22" s="1"/>
  <c r="Q1478" i="22"/>
  <c r="R1478" i="22" s="1"/>
  <c r="Q1510" i="22"/>
  <c r="R1510" i="22" s="1"/>
  <c r="Q1144" i="22"/>
  <c r="R1144" i="22" s="1"/>
  <c r="Q222" i="22"/>
  <c r="R222" i="22" s="1"/>
  <c r="Q148" i="22"/>
  <c r="R148" i="22" s="1"/>
  <c r="Q296" i="22"/>
  <c r="R296" i="22" s="1"/>
  <c r="Q1000" i="22"/>
  <c r="R1000" i="22" s="1"/>
  <c r="Q1394" i="22"/>
  <c r="R1394" i="22" s="1"/>
  <c r="Q1643" i="22"/>
  <c r="R1643" i="22" s="1"/>
  <c r="Q646" i="22"/>
  <c r="R646" i="22" s="1"/>
  <c r="Q55" i="22"/>
  <c r="R55" i="22" s="1"/>
  <c r="Q1442" i="22"/>
  <c r="R1442" i="22" s="1"/>
  <c r="Q2338" i="22"/>
  <c r="R2338" i="22" s="1"/>
  <c r="Q1003" i="22"/>
  <c r="R1003" i="22" s="1"/>
  <c r="Q1290" i="22"/>
  <c r="R1290" i="22" s="1"/>
  <c r="Q1246" i="22"/>
  <c r="R1246" i="22" s="1"/>
  <c r="Q179" i="22"/>
  <c r="R179" i="22" s="1"/>
  <c r="Q1969" i="22"/>
  <c r="R1969" i="22" s="1"/>
  <c r="Q1518" i="22"/>
  <c r="R1518" i="22" s="1"/>
  <c r="Q1758" i="22"/>
  <c r="R1758" i="22" s="1"/>
  <c r="Q2205" i="22"/>
  <c r="R2205" i="22" s="1"/>
  <c r="Q486" i="22"/>
  <c r="R486" i="22" s="1"/>
  <c r="Q1188" i="22"/>
  <c r="R1188" i="22" s="1"/>
  <c r="Q1762" i="22"/>
  <c r="R1762" i="22" s="1"/>
  <c r="Q2143" i="22"/>
  <c r="R2143" i="22" s="1"/>
  <c r="Q456" i="22"/>
  <c r="R456" i="22" s="1"/>
  <c r="Q852" i="22"/>
  <c r="R852" i="22" s="1"/>
  <c r="Q1884" i="22"/>
  <c r="R1884" i="22" s="1"/>
  <c r="Q1729" i="22"/>
  <c r="R1729" i="22" s="1"/>
  <c r="Q918" i="22"/>
  <c r="R918" i="22" s="1"/>
  <c r="Q1207" i="22"/>
  <c r="R1207" i="22" s="1"/>
  <c r="Q243" i="22"/>
  <c r="R243" i="22" s="1"/>
  <c r="Q125" i="22"/>
  <c r="R125" i="22" s="1"/>
  <c r="Q1649" i="22"/>
  <c r="R1649" i="22" s="1"/>
  <c r="Q405" i="22"/>
  <c r="R405" i="22" s="1"/>
  <c r="Q87" i="22"/>
  <c r="R87" i="22" s="1"/>
  <c r="Q1033" i="22"/>
  <c r="R1033" i="22" s="1"/>
  <c r="Q2065" i="22"/>
  <c r="R2065" i="22" s="1"/>
  <c r="Q944" i="22"/>
  <c r="R944" i="22" s="1"/>
  <c r="Q1503" i="22"/>
  <c r="R1503" i="22" s="1"/>
  <c r="Q748" i="22"/>
  <c r="R748" i="22" s="1"/>
  <c r="Q1301" i="22"/>
  <c r="R1301" i="22" s="1"/>
  <c r="Q629" i="22"/>
  <c r="R629" i="22" s="1"/>
  <c r="Q1893" i="22"/>
  <c r="R1893" i="22" s="1"/>
  <c r="Q2307" i="22"/>
  <c r="R2307" i="22" s="1"/>
  <c r="Q1856" i="22"/>
  <c r="R1856" i="22" s="1"/>
  <c r="Q1782" i="22"/>
  <c r="R1782" i="22" s="1"/>
  <c r="Q2007" i="22"/>
  <c r="R2007" i="22" s="1"/>
  <c r="Q2182" i="22"/>
  <c r="R2182" i="22" s="1"/>
  <c r="Q2281" i="22"/>
  <c r="R2281" i="22" s="1"/>
  <c r="Q2195" i="22"/>
  <c r="R2195" i="22" s="1"/>
  <c r="Q2064" i="22"/>
  <c r="R2064" i="22" s="1"/>
  <c r="Q1951" i="22"/>
  <c r="R1951" i="22" s="1"/>
  <c r="Q989" i="22"/>
  <c r="R989" i="22" s="1"/>
  <c r="Q683" i="22"/>
  <c r="R683" i="22" s="1"/>
  <c r="Q2261" i="22"/>
  <c r="R2261" i="22" s="1"/>
  <c r="Q1238" i="22"/>
  <c r="R1238" i="22" s="1"/>
  <c r="Q119" i="22"/>
  <c r="R119" i="22" s="1"/>
  <c r="Q903" i="22"/>
  <c r="R903" i="22" s="1"/>
  <c r="Q1474" i="22"/>
  <c r="R1474" i="22" s="1"/>
  <c r="Q559" i="22"/>
  <c r="R559" i="22" s="1"/>
  <c r="Q201" i="22"/>
  <c r="R201" i="22" s="1"/>
  <c r="Q120" i="22"/>
  <c r="R120" i="22" s="1"/>
  <c r="Q2311" i="22"/>
  <c r="R2311" i="22" s="1"/>
  <c r="Q1930" i="22"/>
  <c r="R1930" i="22" s="1"/>
  <c r="Q886" i="22"/>
  <c r="R886" i="22" s="1"/>
  <c r="Q1456" i="22"/>
  <c r="R1456" i="22" s="1"/>
  <c r="Q30" i="22"/>
  <c r="R30" i="22" s="1"/>
  <c r="Q1508" i="22"/>
  <c r="R1508" i="22" s="1"/>
  <c r="Q1504" i="22"/>
  <c r="R1504" i="22" s="1"/>
  <c r="Q663" i="22"/>
  <c r="R663" i="22" s="1"/>
  <c r="Q1010" i="22"/>
  <c r="R1010" i="22" s="1"/>
  <c r="Q1722" i="22"/>
  <c r="R1722" i="22" s="1"/>
  <c r="Q1553" i="22"/>
  <c r="R1553" i="22" s="1"/>
  <c r="Q2136" i="22"/>
  <c r="R2136" i="22" s="1"/>
  <c r="Q1425" i="22"/>
  <c r="R1425" i="22" s="1"/>
  <c r="Q1522" i="22"/>
  <c r="R1522" i="22" s="1"/>
  <c r="Q2274" i="22"/>
  <c r="R2274" i="22" s="1"/>
  <c r="Q1351" i="22"/>
  <c r="R1351" i="22" s="1"/>
  <c r="Q2238" i="22"/>
  <c r="R2238" i="22" s="1"/>
  <c r="Q2188" i="22"/>
  <c r="R2188" i="22" s="1"/>
  <c r="Q1909" i="22"/>
  <c r="R1909" i="22" s="1"/>
  <c r="Q2300" i="22"/>
  <c r="R2300" i="22" s="1"/>
  <c r="Q471" i="22"/>
  <c r="R471" i="22" s="1"/>
  <c r="Q1008" i="22"/>
  <c r="R1008" i="22" s="1"/>
  <c r="Q1562" i="22"/>
  <c r="R1562" i="22" s="1"/>
  <c r="Q41" i="22"/>
  <c r="R41" i="22" s="1"/>
  <c r="Q2177" i="22"/>
  <c r="R2177" i="22" s="1"/>
  <c r="Q227" i="22"/>
  <c r="R227" i="22" s="1"/>
  <c r="Q136" i="22"/>
  <c r="R136" i="22" s="1"/>
  <c r="Q540" i="22"/>
  <c r="R540" i="22" s="1"/>
  <c r="Q1209" i="22"/>
  <c r="R1209" i="22" s="1"/>
  <c r="Q812" i="22"/>
  <c r="R812" i="22" s="1"/>
  <c r="Q425" i="22"/>
  <c r="R425" i="22" s="1"/>
  <c r="Q84" i="22"/>
  <c r="R84" i="22" s="1"/>
  <c r="Q1939" i="22"/>
  <c r="R1939" i="22" s="1"/>
  <c r="Q1437" i="22"/>
  <c r="R1437" i="22" s="1"/>
  <c r="Q1380" i="22"/>
  <c r="R1380" i="22" s="1"/>
  <c r="Q1691" i="22"/>
  <c r="R1691" i="22" s="1"/>
  <c r="Q950" i="22"/>
  <c r="R950" i="22" s="1"/>
  <c r="Q1458" i="22"/>
  <c r="R1458" i="22" s="1"/>
  <c r="Q1983" i="22"/>
  <c r="R1983" i="22" s="1"/>
  <c r="Q1692" i="22"/>
  <c r="R1692" i="22" s="1"/>
  <c r="Q353" i="22"/>
  <c r="R353" i="22" s="1"/>
  <c r="Q1825" i="22"/>
  <c r="R1825" i="22" s="1"/>
  <c r="Q2153" i="22"/>
  <c r="R2153" i="22" s="1"/>
  <c r="Q952" i="22"/>
  <c r="R952" i="22" s="1"/>
  <c r="Q2272" i="22"/>
  <c r="R2272" i="22" s="1"/>
  <c r="Q2317" i="22"/>
  <c r="R2317" i="22" s="1"/>
  <c r="Q2244" i="22"/>
  <c r="R2244" i="22" s="1"/>
  <c r="Q2318" i="22"/>
  <c r="R2318" i="22" s="1"/>
  <c r="Q2008" i="22"/>
  <c r="R2008" i="22" s="1"/>
  <c r="Q1316" i="22"/>
  <c r="R1316" i="22" s="1"/>
  <c r="Q1834" i="22"/>
  <c r="R1834" i="22" s="1"/>
  <c r="Q2233" i="22"/>
  <c r="R2233" i="22" s="1"/>
  <c r="Q1886" i="22"/>
  <c r="R1886" i="22" s="1"/>
  <c r="Q272" i="22"/>
  <c r="R272" i="22" s="1"/>
  <c r="Q149" i="22"/>
  <c r="R149" i="22" s="1"/>
  <c r="Q1291" i="22"/>
  <c r="R1291" i="22" s="1"/>
  <c r="Q167" i="22"/>
  <c r="R167" i="22" s="1"/>
  <c r="Q867" i="22"/>
  <c r="R867" i="22" s="1"/>
  <c r="Q759" i="22"/>
  <c r="R759" i="22" s="1"/>
  <c r="Q1308" i="22"/>
  <c r="R1308" i="22" s="1"/>
  <c r="Q129" i="22"/>
  <c r="R129" i="22" s="1"/>
  <c r="Q270" i="22"/>
  <c r="R270" i="22" s="1"/>
  <c r="Q916" i="22"/>
  <c r="R916" i="22" s="1"/>
  <c r="Q1002" i="22"/>
  <c r="R1002" i="22" s="1"/>
  <c r="Q94" i="22"/>
  <c r="R94" i="22" s="1"/>
  <c r="Q1237" i="22"/>
  <c r="R1237" i="22" s="1"/>
  <c r="Q1731" i="22"/>
  <c r="R1731" i="22" s="1"/>
  <c r="Q909" i="22"/>
  <c r="R909" i="22" s="1"/>
  <c r="Q1651" i="22"/>
  <c r="R1651" i="22" s="1"/>
  <c r="Q1390" i="22"/>
  <c r="R1390" i="22" s="1"/>
  <c r="Q671" i="22"/>
  <c r="R671" i="22" s="1"/>
  <c r="Q817" i="22"/>
  <c r="R817" i="22" s="1"/>
  <c r="Q955" i="22"/>
  <c r="R955" i="22" s="1"/>
  <c r="Q1409" i="22"/>
  <c r="R1409" i="22" s="1"/>
  <c r="Q199" i="22"/>
  <c r="R199" i="22" s="1"/>
  <c r="Q1151" i="22"/>
  <c r="R1151" i="22" s="1"/>
  <c r="Q1639" i="22"/>
  <c r="R1639" i="22" s="1"/>
  <c r="Q1623" i="22"/>
  <c r="R1623" i="22" s="1"/>
  <c r="Q2168" i="22"/>
  <c r="R2168" i="22" s="1"/>
  <c r="Q2270" i="22"/>
  <c r="R2270" i="22" s="1"/>
  <c r="Q1938" i="22"/>
  <c r="R1938" i="22" s="1"/>
  <c r="Q1137" i="22"/>
  <c r="R1137" i="22" s="1"/>
  <c r="Q473" i="22"/>
  <c r="R473" i="22" s="1"/>
  <c r="Q2256" i="22"/>
  <c r="R2256" i="22" s="1"/>
  <c r="Q2089" i="22"/>
  <c r="R2089" i="22" s="1"/>
  <c r="Q848" i="22"/>
  <c r="R848" i="22" s="1"/>
  <c r="Q2151" i="22"/>
  <c r="R2151" i="22" s="1"/>
  <c r="Q1604" i="22"/>
  <c r="R1604" i="22" s="1"/>
  <c r="Q566" i="22"/>
  <c r="R566" i="22" s="1"/>
  <c r="Q482" i="22"/>
  <c r="R482" i="22" s="1"/>
  <c r="Q470" i="22"/>
  <c r="R470" i="22" s="1"/>
  <c r="Q1792" i="22"/>
  <c r="R1792" i="22" s="1"/>
  <c r="Q184" i="22"/>
  <c r="R184" i="22" s="1"/>
  <c r="Q329" i="22"/>
  <c r="R329" i="22" s="1"/>
  <c r="Q1664" i="22"/>
  <c r="R1664" i="22" s="1"/>
  <c r="Q1062" i="22"/>
  <c r="R1062" i="22" s="1"/>
  <c r="Q1788" i="22"/>
  <c r="R1788" i="22" s="1"/>
  <c r="Q2302" i="22"/>
  <c r="R2302" i="22" s="1"/>
  <c r="Q1843" i="22"/>
  <c r="R1843" i="22" s="1"/>
  <c r="Q832" i="22"/>
  <c r="R832" i="22" s="1"/>
  <c r="Q2096" i="22"/>
  <c r="R2096" i="22" s="1"/>
  <c r="Q1020" i="22"/>
  <c r="R1020" i="22" s="1"/>
  <c r="Q2159" i="22"/>
  <c r="R2159" i="22" s="1"/>
  <c r="Q1606" i="22"/>
  <c r="R1606" i="22" s="1"/>
  <c r="Q1622" i="22"/>
  <c r="R1622" i="22" s="1"/>
  <c r="Q1921" i="22"/>
  <c r="R1921" i="22" s="1"/>
  <c r="Q1089" i="22"/>
  <c r="R1089" i="22" s="1"/>
  <c r="Q2176" i="22"/>
  <c r="R2176" i="22" s="1"/>
  <c r="Q2310" i="22"/>
  <c r="R2310" i="22" s="1"/>
  <c r="Q2079" i="22"/>
  <c r="R2079" i="22" s="1"/>
  <c r="Q653" i="22"/>
  <c r="R653" i="22" s="1"/>
  <c r="Q1752" i="22"/>
  <c r="R1752" i="22" s="1"/>
  <c r="Q723" i="22"/>
  <c r="R723" i="22" s="1"/>
  <c r="Q1661" i="22"/>
  <c r="R1661" i="22" s="1"/>
  <c r="Q793" i="22"/>
  <c r="R793" i="22" s="1"/>
  <c r="Q767" i="22"/>
  <c r="R767" i="22" s="1"/>
  <c r="Q934" i="22"/>
  <c r="R934" i="22" s="1"/>
  <c r="Q1140" i="22"/>
  <c r="R1140" i="22" s="1"/>
  <c r="Q1127" i="22"/>
  <c r="R1127" i="22" s="1"/>
  <c r="Q121" i="22"/>
  <c r="R121" i="22" s="1"/>
  <c r="Q235" i="22"/>
  <c r="R235" i="22" s="1"/>
  <c r="Q1177" i="22"/>
  <c r="R1177" i="22" s="1"/>
  <c r="Q472" i="22"/>
  <c r="R472" i="22" s="1"/>
  <c r="Q154" i="22"/>
  <c r="R154" i="22" s="1"/>
  <c r="Q770" i="22"/>
  <c r="R770" i="22" s="1"/>
  <c r="Q451" i="22"/>
  <c r="R451" i="22" s="1"/>
  <c r="Q1986" i="22"/>
  <c r="R1986" i="22" s="1"/>
  <c r="Q1575" i="22"/>
  <c r="R1575" i="22" s="1"/>
  <c r="Q2187" i="22"/>
  <c r="R2187" i="22" s="1"/>
  <c r="Q2215" i="22"/>
  <c r="R2215" i="22" s="1"/>
  <c r="Q1037" i="22"/>
  <c r="R1037" i="22" s="1"/>
  <c r="Q2109" i="22"/>
  <c r="R2109" i="22" s="1"/>
  <c r="Q2173" i="22"/>
  <c r="R2173" i="22" s="1"/>
  <c r="Q1929" i="22"/>
  <c r="R1929" i="22" s="1"/>
  <c r="Q62" i="22"/>
  <c r="R62" i="22" s="1"/>
  <c r="Q1350" i="22"/>
  <c r="R1350" i="22" s="1"/>
  <c r="Q233" i="22"/>
  <c r="R233" i="22" s="1"/>
  <c r="Q1058" i="22"/>
  <c r="R1058" i="22" s="1"/>
  <c r="Q992" i="22"/>
  <c r="R992" i="22" s="1"/>
  <c r="Q829" i="22"/>
  <c r="R829" i="22" s="1"/>
  <c r="Q1054" i="22"/>
  <c r="R1054" i="22" s="1"/>
  <c r="Q499" i="22"/>
  <c r="R499" i="22" s="1"/>
  <c r="Q146" i="22"/>
  <c r="R146" i="22" s="1"/>
  <c r="Q1894" i="22"/>
  <c r="R1894" i="22" s="1"/>
  <c r="Q970" i="22"/>
  <c r="R970" i="22" s="1"/>
  <c r="Q1154" i="22"/>
  <c r="R1154" i="22" s="1"/>
  <c r="Q404" i="22"/>
  <c r="R404" i="22" s="1"/>
  <c r="Q378" i="22"/>
  <c r="R378" i="22" s="1"/>
  <c r="Q1626" i="22"/>
  <c r="R1626" i="22" s="1"/>
  <c r="Q699" i="22"/>
  <c r="R699" i="22" s="1"/>
  <c r="Q1837" i="22"/>
  <c r="R1837" i="22" s="1"/>
  <c r="Q105" i="22"/>
  <c r="R105" i="22" s="1"/>
  <c r="Q524" i="22"/>
  <c r="R524" i="22" s="1"/>
  <c r="Q2260" i="22"/>
  <c r="R2260" i="22" s="1"/>
  <c r="Q490" i="22"/>
  <c r="R490" i="22" s="1"/>
  <c r="Q447" i="22"/>
  <c r="R447" i="22" s="1"/>
  <c r="Q1096" i="22"/>
  <c r="R1096" i="22" s="1"/>
  <c r="Q1534" i="22"/>
  <c r="R1534" i="22" s="1"/>
  <c r="Q543" i="22"/>
  <c r="R543" i="22" s="1"/>
  <c r="Q190" i="22"/>
  <c r="R190" i="22" s="1"/>
  <c r="Q360" i="22"/>
  <c r="R360" i="22" s="1"/>
  <c r="Q159" i="22"/>
  <c r="R159" i="22" s="1"/>
  <c r="Q704" i="22"/>
  <c r="R704" i="22" s="1"/>
  <c r="Q1598" i="22"/>
  <c r="R1598" i="22" s="1"/>
  <c r="Q1754" i="22"/>
  <c r="R1754" i="22" s="1"/>
  <c r="Q1669" i="22"/>
  <c r="R1669" i="22" s="1"/>
  <c r="Q368" i="22"/>
  <c r="R368" i="22" s="1"/>
  <c r="Q1220" i="22"/>
  <c r="R1220" i="22" s="1"/>
  <c r="Q1568" i="22"/>
  <c r="R1568" i="22" s="1"/>
  <c r="Q1280" i="22"/>
  <c r="R1280" i="22" s="1"/>
  <c r="Q1416" i="22"/>
  <c r="R1416" i="22" s="1"/>
  <c r="Q1492" i="22"/>
  <c r="R1492" i="22" s="1"/>
  <c r="Q18" i="22"/>
  <c r="R18" i="22" s="1"/>
  <c r="Q303" i="22"/>
  <c r="R303" i="22" s="1"/>
  <c r="Q122" i="22"/>
  <c r="R122" i="22" s="1"/>
  <c r="Q444" i="22"/>
  <c r="R444" i="22" s="1"/>
  <c r="Q1088" i="22"/>
  <c r="R1088" i="22" s="1"/>
  <c r="Q1345" i="22"/>
  <c r="R1345" i="22" s="1"/>
  <c r="Q768" i="22"/>
  <c r="R768" i="22" s="1"/>
  <c r="Q747" i="22"/>
  <c r="R747" i="22" s="1"/>
  <c r="Q1715" i="22"/>
  <c r="R1715" i="22" s="1"/>
  <c r="Q1368" i="22"/>
  <c r="R1368" i="22" s="1"/>
  <c r="Q1392" i="22"/>
  <c r="R1392" i="22" s="1"/>
  <c r="Q1720" i="22"/>
  <c r="R1720" i="22" s="1"/>
  <c r="Q264" i="22"/>
  <c r="R264" i="22" s="1"/>
  <c r="Q481" i="22"/>
  <c r="R481" i="22" s="1"/>
  <c r="Q1636" i="22"/>
  <c r="R1636" i="22" s="1"/>
  <c r="Q1231" i="22"/>
  <c r="R1231" i="22" s="1"/>
  <c r="Q310" i="22"/>
  <c r="R310" i="22" s="1"/>
  <c r="Q710" i="22"/>
  <c r="R710" i="22" s="1"/>
  <c r="Q974" i="22"/>
  <c r="R974" i="22" s="1"/>
  <c r="Q561" i="22"/>
  <c r="R561" i="22" s="1"/>
  <c r="Q1352" i="22"/>
  <c r="R1352" i="22" s="1"/>
  <c r="Q457" i="22"/>
  <c r="R457" i="22" s="1"/>
  <c r="Q949" i="22"/>
  <c r="R949" i="22" s="1"/>
  <c r="Q602" i="22"/>
  <c r="R602" i="22" s="1"/>
  <c r="Q336" i="22"/>
  <c r="R336" i="22" s="1"/>
  <c r="Q117" i="22"/>
  <c r="R117" i="22" s="1"/>
  <c r="Q980" i="22"/>
  <c r="R980" i="22" s="1"/>
  <c r="Q1429" i="22"/>
  <c r="R1429" i="22" s="1"/>
  <c r="Q644" i="22"/>
  <c r="R644" i="22" s="1"/>
  <c r="Q961" i="22"/>
  <c r="R961" i="22" s="1"/>
  <c r="Q428" i="22"/>
  <c r="R428" i="22" s="1"/>
  <c r="Q369" i="22"/>
  <c r="R369" i="22" s="1"/>
  <c r="Q614" i="22"/>
  <c r="R614" i="22" s="1"/>
  <c r="Q1427" i="22"/>
  <c r="R1427" i="22" s="1"/>
  <c r="Q1315" i="22"/>
  <c r="R1315" i="22" s="1"/>
  <c r="Q1239" i="22"/>
  <c r="R1239" i="22" s="1"/>
  <c r="Q1611" i="22"/>
  <c r="R1611" i="22" s="1"/>
  <c r="Q957" i="22"/>
  <c r="R957" i="22" s="1"/>
  <c r="Q1733" i="22"/>
  <c r="R1733" i="22" s="1"/>
  <c r="Q493" i="22"/>
  <c r="R493" i="22" s="1"/>
  <c r="Q815" i="22"/>
  <c r="R815" i="22" s="1"/>
  <c r="Q370" i="22"/>
  <c r="R370" i="22" s="1"/>
  <c r="Q255" i="22"/>
  <c r="R255" i="22" s="1"/>
  <c r="Q1728" i="22"/>
  <c r="R1728" i="22" s="1"/>
  <c r="Q311" i="22"/>
  <c r="R311" i="22" s="1"/>
  <c r="Q1249" i="22"/>
  <c r="R1249" i="22" s="1"/>
  <c r="Q10" i="22"/>
  <c r="R10" i="22" s="1"/>
  <c r="Q729" i="22"/>
  <c r="R729" i="22" s="1"/>
  <c r="Q1099" i="22"/>
  <c r="R1099" i="22" s="1"/>
  <c r="Q523" i="22"/>
  <c r="R523" i="22" s="1"/>
  <c r="Q1110" i="22"/>
  <c r="R1110" i="22" s="1"/>
  <c r="Q413" i="22"/>
  <c r="R413" i="22" s="1"/>
  <c r="Q365" i="22"/>
  <c r="R365" i="22" s="1"/>
  <c r="Q186" i="22"/>
  <c r="R186" i="22" s="1"/>
  <c r="Q1324" i="22"/>
  <c r="R1324" i="22" s="1"/>
  <c r="Q1284" i="22"/>
  <c r="R1284" i="22" s="1"/>
  <c r="Q726" i="22"/>
  <c r="R726" i="22" s="1"/>
  <c r="Q344" i="22"/>
  <c r="R344" i="22" s="1"/>
  <c r="Q971" i="22"/>
  <c r="R971" i="22" s="1"/>
  <c r="Q627" i="22"/>
  <c r="R627" i="22" s="1"/>
  <c r="Q331" i="22"/>
  <c r="R331" i="22" s="1"/>
  <c r="Q110" i="22"/>
  <c r="R110" i="22" s="1"/>
  <c r="Q29" i="22"/>
  <c r="R29" i="22" s="1"/>
  <c r="Q584" i="22"/>
  <c r="R584" i="22" s="1"/>
  <c r="Q885" i="22"/>
  <c r="R885" i="22" s="1"/>
  <c r="Q1227" i="22"/>
  <c r="R1227" i="22" s="1"/>
  <c r="Q593" i="22"/>
  <c r="R593" i="22" s="1"/>
  <c r="Q1310" i="22"/>
  <c r="R1310" i="22" s="1"/>
  <c r="Q97" i="22"/>
  <c r="R97" i="22" s="1"/>
  <c r="Q139" i="22"/>
  <c r="R139" i="22" s="1"/>
  <c r="Q68" i="22"/>
  <c r="R68" i="22" s="1"/>
  <c r="Q1566" i="22"/>
  <c r="R1566" i="22" s="1"/>
  <c r="Q611" i="22"/>
  <c r="R611" i="22" s="1"/>
  <c r="Q308" i="22"/>
  <c r="R308" i="22" s="1"/>
  <c r="Q928" i="22"/>
  <c r="R928" i="22" s="1"/>
  <c r="Q1453" i="22"/>
  <c r="R1453" i="22" s="1"/>
  <c r="Q465" i="22"/>
  <c r="R465" i="22" s="1"/>
  <c r="Q1030" i="22"/>
  <c r="R1030" i="22" s="1"/>
  <c r="Q981" i="22"/>
  <c r="R981" i="22" s="1"/>
  <c r="Q526" i="22"/>
  <c r="R526" i="22" s="1"/>
  <c r="Q595" i="22"/>
  <c r="R595" i="22" s="1"/>
  <c r="Q1771" i="22"/>
  <c r="R1771" i="22" s="1"/>
  <c r="Q882" i="22"/>
  <c r="R882" i="22" s="1"/>
  <c r="Q72" i="22"/>
  <c r="R72" i="22" s="1"/>
  <c r="Q509" i="22"/>
  <c r="R509" i="22" s="1"/>
  <c r="Q1650" i="22"/>
  <c r="R1650" i="22" s="1"/>
  <c r="Q511" i="22"/>
  <c r="R511" i="22" s="1"/>
  <c r="Q247" i="22"/>
  <c r="R247" i="22" s="1"/>
  <c r="Q531" i="22"/>
  <c r="R531" i="22" s="1"/>
  <c r="Q1283" i="22"/>
  <c r="R1283" i="22" s="1"/>
  <c r="Q128" i="22"/>
  <c r="R128" i="22" s="1"/>
  <c r="Q758" i="22"/>
  <c r="R758" i="22" s="1"/>
  <c r="Q792" i="22"/>
  <c r="R792" i="22" s="1"/>
  <c r="Q42" i="22"/>
  <c r="R42" i="22" s="1"/>
  <c r="Q2034" i="22"/>
  <c r="R2034" i="22" s="1"/>
  <c r="Q1524" i="22"/>
  <c r="R1524" i="22" s="1"/>
  <c r="Q1447" i="22"/>
  <c r="R1447" i="22" s="1"/>
  <c r="Q1181" i="22"/>
  <c r="R1181" i="22" s="1"/>
  <c r="Q442" i="22"/>
  <c r="R442" i="22" s="1"/>
  <c r="Q920" i="22"/>
  <c r="R920" i="22" s="1"/>
  <c r="Q674" i="22"/>
  <c r="R674" i="22" s="1"/>
  <c r="Q374" i="22"/>
  <c r="R374" i="22" s="1"/>
  <c r="Q207" i="22"/>
  <c r="R207" i="22" s="1"/>
  <c r="Q58" i="22"/>
  <c r="R58" i="22" s="1"/>
  <c r="Q1375" i="22"/>
  <c r="R1375" i="22" s="1"/>
  <c r="Q616" i="22"/>
  <c r="R616" i="22" s="1"/>
  <c r="Q660" i="22"/>
  <c r="R660" i="22" s="1"/>
  <c r="Q711" i="22"/>
  <c r="R711" i="22" s="1"/>
  <c r="Q1785" i="22"/>
  <c r="R1785" i="22" s="1"/>
  <c r="Q1899" i="22"/>
  <c r="R1899" i="22" s="1"/>
  <c r="Q618" i="22"/>
  <c r="R618" i="22" s="1"/>
  <c r="Q862" i="22"/>
  <c r="R862" i="22" s="1"/>
  <c r="Q1703" i="22"/>
  <c r="R1703" i="22" s="1"/>
  <c r="Q708" i="22"/>
  <c r="R708" i="22" s="1"/>
  <c r="Q491" i="22"/>
  <c r="R491" i="22" s="1"/>
  <c r="Q1391" i="22"/>
  <c r="R1391" i="22" s="1"/>
  <c r="Q375" i="22"/>
  <c r="R375" i="22" s="1"/>
  <c r="Q131" i="22"/>
  <c r="R131" i="22" s="1"/>
  <c r="Q1803" i="22"/>
  <c r="R1803" i="22" s="1"/>
  <c r="Q140" i="22"/>
  <c r="R140" i="22" s="1"/>
  <c r="Q805" i="22"/>
  <c r="R805" i="22" s="1"/>
  <c r="Q44" i="22"/>
  <c r="R44" i="22" s="1"/>
  <c r="Q480" i="22"/>
  <c r="R480" i="22" s="1"/>
  <c r="Q1248" i="22"/>
  <c r="R1248" i="22" s="1"/>
  <c r="Q736" i="22"/>
  <c r="R736" i="22" s="1"/>
  <c r="Q534" i="22"/>
  <c r="R534" i="22" s="1"/>
  <c r="Q869" i="22"/>
  <c r="R869" i="22" s="1"/>
  <c r="Q1966" i="22"/>
  <c r="R1966" i="22" s="1"/>
  <c r="Q2323" i="22"/>
  <c r="R2323" i="22" s="1"/>
  <c r="Q1599" i="22"/>
  <c r="R1599" i="22" s="1"/>
  <c r="Q940" i="22"/>
  <c r="R940" i="22" s="1"/>
  <c r="Q485" i="22"/>
  <c r="R485" i="22" s="1"/>
  <c r="Q604" i="22"/>
  <c r="R604" i="22" s="1"/>
  <c r="Q462" i="22"/>
  <c r="R462" i="22" s="1"/>
  <c r="Q174" i="22"/>
  <c r="R174" i="22" s="1"/>
  <c r="Q1581" i="22"/>
  <c r="R1581" i="22" s="1"/>
  <c r="Q2131" i="22"/>
  <c r="R2131" i="22" s="1"/>
  <c r="Q651" i="22"/>
  <c r="R651" i="22" s="1"/>
  <c r="Q2010" i="22"/>
  <c r="R2010" i="22" s="1"/>
  <c r="F8" i="17"/>
  <c r="Q2343" i="22"/>
  <c r="R2343" i="22" s="1"/>
  <c r="L30" i="17"/>
  <c r="F14" i="17"/>
  <c r="F34" i="17"/>
  <c r="F30" i="17"/>
  <c r="L28" i="17"/>
  <c r="L10" i="17"/>
  <c r="I36" i="17"/>
  <c r="L26" i="17"/>
  <c r="I38" i="17"/>
  <c r="I24" i="17"/>
  <c r="I20" i="17"/>
  <c r="F16" i="17"/>
  <c r="L14" i="17"/>
  <c r="L38" i="17"/>
  <c r="L34" i="17"/>
  <c r="I30" i="17"/>
  <c r="F26" i="17"/>
  <c r="F22" i="17"/>
  <c r="L20" i="17"/>
  <c r="I16" i="17"/>
  <c r="I12" i="17"/>
  <c r="F18" i="17"/>
  <c r="L12" i="17"/>
  <c r="F32" i="17"/>
  <c r="I22" i="17"/>
  <c r="I8" i="17"/>
  <c r="F38" i="17"/>
  <c r="L36" i="17"/>
  <c r="I32" i="17"/>
  <c r="I28" i="17"/>
  <c r="F24" i="17"/>
  <c r="L22" i="17"/>
  <c r="L18" i="17"/>
  <c r="I14" i="17"/>
  <c r="F10" i="17"/>
  <c r="F36" i="17"/>
  <c r="I34" i="17"/>
  <c r="L32" i="17"/>
  <c r="F28" i="17"/>
  <c r="I26" i="17"/>
  <c r="L24" i="17"/>
  <c r="F20" i="17"/>
  <c r="I18" i="17"/>
  <c r="L16" i="17"/>
  <c r="F12" i="17"/>
  <c r="I10" i="17"/>
  <c r="L8" i="17"/>
  <c r="L39" i="17"/>
  <c r="L37" i="17"/>
  <c r="L35" i="17"/>
  <c r="L33" i="17"/>
  <c r="L31" i="17"/>
  <c r="L29" i="17"/>
  <c r="L27" i="17"/>
  <c r="L25" i="17"/>
  <c r="L23" i="17"/>
  <c r="L21" i="17"/>
  <c r="L19" i="17"/>
  <c r="L17" i="17"/>
  <c r="L15" i="17"/>
  <c r="L13" i="17"/>
  <c r="L11" i="17"/>
  <c r="L9" i="17"/>
  <c r="O39" i="17"/>
  <c r="O37" i="17"/>
  <c r="O35" i="17"/>
  <c r="O33" i="17"/>
  <c r="O31" i="17"/>
  <c r="O29" i="17"/>
  <c r="O27" i="17"/>
  <c r="O25" i="17"/>
  <c r="O23" i="17"/>
  <c r="O21" i="17"/>
  <c r="O19" i="17"/>
  <c r="O17" i="17"/>
  <c r="O15" i="17"/>
  <c r="O13" i="17"/>
  <c r="O11" i="17"/>
  <c r="O9" i="17"/>
  <c r="F39" i="17"/>
  <c r="F37" i="17"/>
  <c r="F35" i="17"/>
  <c r="F33" i="17"/>
  <c r="F31" i="17"/>
  <c r="F29" i="17"/>
  <c r="F27" i="17"/>
  <c r="F25" i="17"/>
  <c r="F23" i="17"/>
  <c r="F21" i="17"/>
  <c r="F19" i="17"/>
  <c r="F17" i="17"/>
  <c r="F15" i="17"/>
  <c r="F13" i="17"/>
  <c r="F11" i="17"/>
  <c r="O41" i="17"/>
  <c r="L41" i="17"/>
  <c r="I41" i="17"/>
  <c r="F41" i="17"/>
  <c r="N41" i="17"/>
  <c r="K41" i="17"/>
  <c r="H41" i="17"/>
  <c r="E41" i="17"/>
  <c r="O38" i="17"/>
  <c r="O36" i="17"/>
  <c r="O34" i="17"/>
  <c r="O32" i="17"/>
  <c r="O30" i="17"/>
  <c r="O28" i="17"/>
  <c r="O26" i="17"/>
  <c r="O24" i="17"/>
  <c r="O22" i="17"/>
  <c r="O20" i="17"/>
  <c r="O18" i="17"/>
  <c r="O16" i="17"/>
  <c r="O14" i="17"/>
  <c r="O12" i="17"/>
  <c r="O10" i="17"/>
  <c r="O8" i="17"/>
  <c r="I39" i="17"/>
  <c r="I37" i="17"/>
  <c r="I35" i="17"/>
  <c r="I33" i="17"/>
  <c r="I31" i="17"/>
  <c r="I29" i="17"/>
  <c r="I27" i="17"/>
  <c r="I25" i="17"/>
  <c r="I23" i="17"/>
  <c r="I21" i="17"/>
  <c r="I19" i="17"/>
  <c r="I17" i="17"/>
  <c r="I15" i="17"/>
  <c r="I13" i="17"/>
  <c r="I11" i="17"/>
  <c r="I9" i="17"/>
  <c r="F23" i="22" l="1"/>
  <c r="H2345" i="22"/>
  <c r="O2345" i="22"/>
  <c r="L2345" i="22"/>
  <c r="E2345" i="22"/>
  <c r="N2345" i="22"/>
  <c r="F2345" i="22"/>
  <c r="I2345" i="22"/>
  <c r="K2345" i="22"/>
</calcChain>
</file>

<file path=xl/sharedStrings.xml><?xml version="1.0" encoding="utf-8"?>
<sst xmlns="http://schemas.openxmlformats.org/spreadsheetml/2006/main" count="3012" uniqueCount="2547">
  <si>
    <t>01006</t>
  </si>
  <si>
    <t>01007</t>
  </si>
  <si>
    <t>01008</t>
  </si>
  <si>
    <t>01009</t>
  </si>
  <si>
    <t>01010</t>
  </si>
  <si>
    <t>01011</t>
  </si>
  <si>
    <t>01999</t>
  </si>
  <si>
    <t>02001</t>
  </si>
  <si>
    <t>02002</t>
  </si>
  <si>
    <t>02003</t>
  </si>
  <si>
    <t>02004</t>
  </si>
  <si>
    <t>02005</t>
  </si>
  <si>
    <t>02999</t>
  </si>
  <si>
    <t>03001</t>
  </si>
  <si>
    <t>03002</t>
  </si>
  <si>
    <t>03003</t>
  </si>
  <si>
    <t>03008</t>
  </si>
  <si>
    <t>03009</t>
  </si>
  <si>
    <t>03999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</si>
  <si>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</si>
  <si>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</si>
  <si>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</si>
  <si>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</si>
  <si>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</si>
  <si>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</si>
  <si>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</si>
  <si>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</si>
  <si>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</si>
  <si>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04010</t>
  </si>
  <si>
    <t>04011</t>
  </si>
  <si>
    <t>05002</t>
  </si>
  <si>
    <t>05003</t>
  </si>
  <si>
    <t>05004</t>
  </si>
  <si>
    <t>05005</t>
  </si>
  <si>
    <t>05006</t>
  </si>
  <si>
    <t>05007</t>
  </si>
  <si>
    <t>05008</t>
  </si>
  <si>
    <t>05009</t>
  </si>
  <si>
    <t>05010</t>
  </si>
  <si>
    <t>05011</t>
  </si>
  <si>
    <t>05012</t>
  </si>
  <si>
    <t>05014</t>
  </si>
  <si>
    <t>05015</t>
  </si>
  <si>
    <t>05016</t>
  </si>
  <si>
    <t>05017</t>
  </si>
  <si>
    <t>05018</t>
  </si>
  <si>
    <t>05019</t>
  </si>
  <si>
    <t>05020</t>
  </si>
  <si>
    <t>05021</t>
  </si>
  <si>
    <t>05022</t>
  </si>
  <si>
    <t>05023</t>
  </si>
  <si>
    <t>05024</t>
  </si>
  <si>
    <t>05025</t>
  </si>
  <si>
    <t>05026</t>
  </si>
  <si>
    <t>05027</t>
  </si>
  <si>
    <t>05028</t>
  </si>
  <si>
    <t>05029</t>
  </si>
  <si>
    <t>05030</t>
  </si>
  <si>
    <t>05031</t>
  </si>
  <si>
    <t>05032</t>
  </si>
  <si>
    <t>05033</t>
  </si>
  <si>
    <t>05034</t>
  </si>
  <si>
    <t>05035</t>
  </si>
  <si>
    <t>05036</t>
  </si>
  <si>
    <t>05037</t>
  </si>
  <si>
    <t>05038</t>
  </si>
  <si>
    <t>05999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</si>
  <si>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</si>
  <si>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</si>
  <si>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</si>
  <si>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</si>
  <si>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</si>
  <si>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</si>
  <si>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</si>
  <si>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</si>
  <si>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</si>
  <si>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</si>
  <si>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07001</t>
  </si>
  <si>
    <t>07002</t>
  </si>
  <si>
    <t>07003</t>
  </si>
  <si>
    <t>07004</t>
  </si>
  <si>
    <t>07005</t>
  </si>
  <si>
    <t>07006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</si>
  <si>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</si>
  <si>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</si>
  <si>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</si>
  <si>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</si>
  <si>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</si>
  <si>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</si>
  <si>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</si>
  <si>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</si>
  <si>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07016</t>
  </si>
  <si>
    <t>07017</t>
  </si>
  <si>
    <t>07018</t>
  </si>
  <si>
    <t>07019</t>
  </si>
  <si>
    <t>07020</t>
  </si>
  <si>
    <t>07021</t>
  </si>
  <si>
    <t>07023</t>
  </si>
  <si>
    <t>07025</t>
  </si>
  <si>
    <t>07026</t>
  </si>
  <si>
    <t>07027</t>
  </si>
  <si>
    <t>07028</t>
  </si>
  <si>
    <t>07029</t>
  </si>
  <si>
    <t>07030</t>
  </si>
  <si>
    <t>07031</t>
  </si>
  <si>
    <t>07032</t>
  </si>
  <si>
    <t>07033</t>
  </si>
  <si>
    <t>07034</t>
  </si>
  <si>
    <t>07035</t>
  </si>
  <si>
    <t>07036</t>
  </si>
  <si>
    <t>07037</t>
  </si>
  <si>
    <t>07038</t>
  </si>
  <si>
    <t>07040</t>
  </si>
  <si>
    <t>07041</t>
  </si>
  <si>
    <t>07042</t>
  </si>
  <si>
    <t>07043</t>
  </si>
  <si>
    <t>07044</t>
  </si>
  <si>
    <t>07045</t>
  </si>
  <si>
    <t>07046</t>
  </si>
  <si>
    <t>07047</t>
  </si>
  <si>
    <t>07048</t>
  </si>
  <si>
    <t>07049</t>
  </si>
  <si>
    <t>07050</t>
  </si>
  <si>
    <t>07051</t>
  </si>
  <si>
    <t>07052</t>
  </si>
  <si>
    <t>07053</t>
  </si>
  <si>
    <t>07054</t>
  </si>
  <si>
    <t>07055</t>
  </si>
  <si>
    <t>07056</t>
  </si>
  <si>
    <t>07057</t>
  </si>
  <si>
    <t>07058</t>
  </si>
  <si>
    <t>07059</t>
  </si>
  <si>
    <t>07060</t>
  </si>
  <si>
    <t>07061</t>
  </si>
  <si>
    <t>07062</t>
  </si>
  <si>
    <t>07063</t>
  </si>
  <si>
    <t>07064</t>
  </si>
  <si>
    <t>07065</t>
  </si>
  <si>
    <t>07066</t>
  </si>
  <si>
    <t>07067</t>
  </si>
  <si>
    <t>07068</t>
  </si>
  <si>
    <t>07069</t>
  </si>
  <si>
    <t>07070</t>
  </si>
  <si>
    <t>07071</t>
  </si>
  <si>
    <t>07072</t>
  </si>
  <si>
    <t>07073</t>
  </si>
  <si>
    <t>07074</t>
  </si>
  <si>
    <t>07075</t>
  </si>
  <si>
    <t>07076</t>
  </si>
  <si>
    <t>07077</t>
  </si>
  <si>
    <t>07078</t>
  </si>
  <si>
    <t>07079</t>
  </si>
  <si>
    <t>07080</t>
  </si>
  <si>
    <t>07081</t>
  </si>
  <si>
    <t>07082</t>
  </si>
  <si>
    <t>07083</t>
  </si>
  <si>
    <t>07084</t>
  </si>
  <si>
    <t>07085</t>
  </si>
  <si>
    <t>07086</t>
  </si>
  <si>
    <t>07087</t>
  </si>
  <si>
    <t>07089</t>
  </si>
  <si>
    <t>07091</t>
  </si>
  <si>
    <t>07092</t>
  </si>
  <si>
    <t>07094</t>
  </si>
  <si>
    <t>07096</t>
  </si>
  <si>
    <t>07097</t>
  </si>
  <si>
    <t>07098</t>
  </si>
  <si>
    <t>07099</t>
  </si>
  <si>
    <t>07100</t>
  </si>
  <si>
    <t>07101</t>
  </si>
  <si>
    <t>07102</t>
  </si>
  <si>
    <t>07103</t>
  </si>
  <si>
    <t>07104</t>
  </si>
  <si>
    <t>07105</t>
  </si>
  <si>
    <t>07106</t>
  </si>
  <si>
    <t>07107</t>
  </si>
  <si>
    <t>07108</t>
  </si>
  <si>
    <t>07109</t>
  </si>
  <si>
    <t>07110</t>
  </si>
  <si>
    <t>07111</t>
  </si>
  <si>
    <t>07114</t>
  </si>
  <si>
    <t>07116</t>
  </si>
  <si>
    <t>07117</t>
  </si>
  <si>
    <t>07122</t>
  </si>
  <si>
    <t>07123</t>
  </si>
  <si>
    <t>07124</t>
  </si>
  <si>
    <t>08001</t>
  </si>
  <si>
    <t>08002</t>
  </si>
  <si>
    <t>08003</t>
  </si>
  <si>
    <t>08004</t>
  </si>
  <si>
    <t>08005</t>
  </si>
  <si>
    <t>08006</t>
  </si>
  <si>
    <t>08007</t>
  </si>
  <si>
    <t>08008</t>
  </si>
  <si>
    <t>08009</t>
  </si>
  <si>
    <t>08010</t>
  </si>
  <si>
    <t>08011</t>
  </si>
  <si>
    <t>08012</t>
  </si>
  <si>
    <t>08013</t>
  </si>
  <si>
    <t>08014</t>
  </si>
  <si>
    <t>08016</t>
  </si>
  <si>
    <t>08017</t>
  </si>
  <si>
    <t>08019</t>
  </si>
  <si>
    <t>08020</t>
  </si>
  <si>
    <t>08021</t>
  </si>
  <si>
    <t>08023</t>
  </si>
  <si>
    <t>08025</t>
  </si>
  <si>
    <t>08026</t>
  </si>
  <si>
    <t>08027</t>
  </si>
  <si>
    <t>08028</t>
  </si>
  <si>
    <t>08029</t>
  </si>
  <si>
    <t>08030</t>
  </si>
  <si>
    <t>08031</t>
  </si>
  <si>
    <t>08032</t>
  </si>
  <si>
    <t>08034</t>
  </si>
  <si>
    <t>08035</t>
  </si>
  <si>
    <t>08036</t>
  </si>
  <si>
    <t>08037</t>
  </si>
  <si>
    <t>08038</t>
  </si>
  <si>
    <t>08039</t>
  </si>
  <si>
    <t>08040</t>
  </si>
  <si>
    <t>08042</t>
  </si>
  <si>
    <t>08043</t>
  </si>
  <si>
    <t>08045</t>
  </si>
  <si>
    <t>08046</t>
  </si>
  <si>
    <t>08047</t>
  </si>
  <si>
    <t>08048</t>
  </si>
  <si>
    <t>08050</t>
  </si>
  <si>
    <t>08051</t>
  </si>
  <si>
    <t>08052</t>
  </si>
  <si>
    <t>08053</t>
  </si>
  <si>
    <t>08054</t>
  </si>
  <si>
    <t>08055</t>
  </si>
  <si>
    <t>08059</t>
  </si>
  <si>
    <t>08060</t>
  </si>
  <si>
    <t>08061</t>
  </si>
  <si>
    <t>08062</t>
  </si>
  <si>
    <t>08063</t>
  </si>
  <si>
    <t>08065</t>
  </si>
  <si>
    <t>08067</t>
  </si>
  <si>
    <t>09002</t>
  </si>
  <si>
    <t>09003</t>
  </si>
  <si>
    <t>09004</t>
  </si>
  <si>
    <t>09005</t>
  </si>
  <si>
    <t>09006</t>
  </si>
  <si>
    <t>09007</t>
  </si>
  <si>
    <t>09008</t>
  </si>
  <si>
    <t>09009</t>
  </si>
  <si>
    <t>09010</t>
  </si>
  <si>
    <t>09011</t>
  </si>
  <si>
    <t>09012</t>
  </si>
  <si>
    <t>09013</t>
  </si>
  <si>
    <t>09014</t>
  </si>
  <si>
    <t>09015</t>
  </si>
  <si>
    <t>09016</t>
  </si>
  <si>
    <t>09017</t>
  </si>
  <si>
    <t>09999</t>
  </si>
  <si>
    <t>10001</t>
  </si>
  <si>
    <t>10004</t>
  </si>
  <si>
    <t>10005</t>
  </si>
  <si>
    <t>10006</t>
  </si>
  <si>
    <t>10007</t>
  </si>
  <si>
    <t>10008</t>
  </si>
  <si>
    <t>10010</t>
  </si>
  <si>
    <t>10011</t>
  </si>
  <si>
    <t>10012</t>
  </si>
  <si>
    <t>10013</t>
  </si>
  <si>
    <t>10014</t>
  </si>
  <si>
    <t>10015</t>
  </si>
  <si>
    <t>10016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</si>
  <si>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</si>
  <si>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</si>
  <si>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</si>
  <si>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</si>
  <si>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</si>
  <si>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</si>
  <si>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</si>
  <si>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</si>
  <si>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</si>
  <si>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</si>
  <si>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10028</t>
  </si>
  <si>
    <t>10029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</si>
  <si>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</si>
  <si>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</si>
  <si>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</si>
  <si>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</si>
  <si>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</si>
  <si>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</si>
  <si>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</si>
  <si>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</si>
  <si>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</si>
  <si>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</si>
  <si>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</si>
  <si>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</si>
  <si>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</si>
  <si>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</si>
  <si>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</si>
  <si>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</si>
  <si>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</si>
  <si>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</si>
  <si>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</si>
  <si>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</si>
  <si>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</si>
  <si>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</si>
  <si>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</si>
  <si>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</si>
  <si>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</si>
  <si>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</si>
  <si>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</si>
  <si>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</si>
  <si>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</si>
  <si>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</si>
  <si>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</si>
  <si>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</si>
  <si>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</si>
  <si>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</si>
  <si>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</si>
  <si>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</si>
  <si>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</si>
  <si>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</si>
  <si>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</si>
  <si>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</si>
  <si>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</si>
  <si>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</si>
  <si>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</si>
  <si>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</si>
  <si>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</si>
  <si>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</si>
  <si>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</si>
  <si>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</si>
  <si>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</si>
  <si>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</si>
  <si>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</si>
  <si>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</si>
  <si>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</si>
  <si>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</si>
  <si>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</si>
  <si>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11999</t>
  </si>
  <si>
    <t>12001</t>
  </si>
  <si>
    <t>12002</t>
  </si>
  <si>
    <t>12003</t>
  </si>
  <si>
    <t>12004</t>
  </si>
  <si>
    <t>12005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</si>
  <si>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</si>
  <si>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</si>
  <si>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</si>
  <si>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</si>
  <si>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</si>
  <si>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</si>
  <si>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</si>
  <si>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</si>
  <si>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</si>
  <si>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</si>
  <si>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</si>
  <si>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</si>
  <si>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</si>
  <si>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</si>
  <si>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12020</t>
  </si>
  <si>
    <t>12021</t>
  </si>
  <si>
    <t>12022</t>
  </si>
  <si>
    <t>12023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</si>
  <si>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</si>
  <si>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</si>
  <si>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</si>
  <si>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</si>
  <si>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</si>
  <si>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</si>
  <si>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</si>
  <si>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</si>
  <si>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</si>
  <si>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</si>
  <si>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</si>
  <si>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</si>
  <si>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</si>
  <si>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</si>
  <si>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</si>
  <si>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</si>
  <si>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</si>
  <si>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</si>
  <si>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</si>
  <si>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</si>
  <si>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</si>
  <si>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</si>
  <si>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</si>
  <si>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</si>
  <si>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</si>
  <si>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</si>
  <si>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</si>
  <si>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</si>
  <si>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</si>
  <si>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</si>
  <si>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</si>
  <si>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</si>
  <si>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</si>
  <si>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</si>
  <si>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</si>
  <si>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</si>
  <si>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</si>
  <si>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</si>
  <si>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</si>
  <si>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</si>
  <si>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</si>
  <si>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</si>
  <si>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</si>
  <si>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</si>
  <si>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</si>
  <si>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</si>
  <si>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</si>
  <si>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</si>
  <si>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</si>
  <si>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</si>
  <si>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</si>
  <si>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</si>
  <si>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</si>
  <si>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</si>
  <si>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</si>
  <si>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</si>
  <si>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</si>
  <si>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</si>
  <si>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</si>
  <si>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</si>
  <si>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</si>
  <si>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</si>
  <si>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</si>
  <si>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</si>
  <si>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</si>
  <si>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</si>
  <si>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</si>
  <si>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</si>
  <si>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</si>
  <si>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</si>
  <si>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</si>
  <si>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</si>
  <si>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</si>
  <si>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</si>
  <si>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</si>
  <si>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</si>
  <si>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</si>
  <si>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</si>
  <si>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</si>
  <si>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</si>
  <si>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</si>
  <si>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</si>
  <si>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</si>
  <si>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</si>
  <si>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</si>
  <si>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</si>
  <si>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</si>
  <si>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</si>
  <si>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</si>
  <si>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</si>
  <si>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</si>
  <si>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</si>
  <si>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</si>
  <si>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</si>
  <si>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</si>
  <si>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</si>
  <si>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</si>
  <si>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</si>
  <si>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</si>
  <si>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</si>
  <si>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</si>
  <si>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</si>
  <si>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</si>
  <si>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</si>
  <si>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</si>
  <si>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</si>
  <si>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</si>
  <si>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</si>
  <si>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</si>
  <si>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</si>
  <si>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</si>
  <si>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</si>
  <si>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</si>
  <si>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</si>
  <si>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</si>
  <si>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</si>
  <si>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</si>
  <si>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</si>
  <si>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</si>
  <si>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</si>
  <si>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</si>
  <si>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</si>
  <si>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</si>
  <si>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</si>
  <si>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</si>
  <si>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</si>
  <si>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</si>
  <si>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</si>
  <si>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</si>
  <si>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</si>
  <si>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</si>
  <si>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</si>
  <si>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</si>
  <si>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</si>
  <si>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</si>
  <si>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</si>
  <si>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</si>
  <si>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</si>
  <si>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</si>
  <si>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14001</t>
  </si>
  <si>
    <t>14002</t>
  </si>
  <si>
    <t>14003</t>
  </si>
  <si>
    <t>14004</t>
  </si>
  <si>
    <t>14005</t>
  </si>
  <si>
    <t>14006</t>
  </si>
  <si>
    <t>14007</t>
  </si>
  <si>
    <t>14008</t>
  </si>
  <si>
    <t>14009</t>
  </si>
  <si>
    <t>14010</t>
  </si>
  <si>
    <t>14011</t>
  </si>
  <si>
    <t>14012</t>
  </si>
  <si>
    <t>14013</t>
  </si>
  <si>
    <t>14014</t>
  </si>
  <si>
    <t>14015</t>
  </si>
  <si>
    <t>14016</t>
  </si>
  <si>
    <t>14017</t>
  </si>
  <si>
    <t>14018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</si>
  <si>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</si>
  <si>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</si>
  <si>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</si>
  <si>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</si>
  <si>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</si>
  <si>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</si>
  <si>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</si>
  <si>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</si>
  <si>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</si>
  <si>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</si>
  <si>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</si>
  <si>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</si>
  <si>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</si>
  <si>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</si>
  <si>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</si>
  <si>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</si>
  <si>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</si>
  <si>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</si>
  <si>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</si>
  <si>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</si>
  <si>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</si>
  <si>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</si>
  <si>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</si>
  <si>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</si>
  <si>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</si>
  <si>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</si>
  <si>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</si>
  <si>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</si>
  <si>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14048</t>
  </si>
  <si>
    <t>14049</t>
  </si>
  <si>
    <t>14050</t>
  </si>
  <si>
    <t>14051</t>
  </si>
  <si>
    <t>14052</t>
  </si>
  <si>
    <t>14053</t>
  </si>
  <si>
    <t>14054</t>
  </si>
  <si>
    <t>14055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</si>
  <si>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</si>
  <si>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</si>
  <si>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</si>
  <si>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</si>
  <si>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</si>
  <si>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</si>
  <si>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</si>
  <si>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</si>
  <si>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</si>
  <si>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</si>
  <si>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14067</t>
  </si>
  <si>
    <t>14068</t>
  </si>
  <si>
    <t>14069</t>
  </si>
  <si>
    <t>14070</t>
  </si>
  <si>
    <t>14071</t>
  </si>
  <si>
    <t>14072</t>
  </si>
  <si>
    <t>14073</t>
  </si>
  <si>
    <t>14074</t>
  </si>
  <si>
    <t>14075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</si>
  <si>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</si>
  <si>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</si>
  <si>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</si>
  <si>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</si>
  <si>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</si>
  <si>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</si>
  <si>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</si>
  <si>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</si>
  <si>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</si>
  <si>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</si>
  <si>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</si>
  <si>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</si>
  <si>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14090</t>
  </si>
  <si>
    <t>14091</t>
  </si>
  <si>
    <t>14092</t>
  </si>
  <si>
    <t>14093</t>
  </si>
  <si>
    <t>14094</t>
  </si>
  <si>
    <t>14095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</si>
  <si>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</si>
  <si>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</si>
  <si>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</si>
  <si>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</si>
  <si>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</si>
  <si>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</si>
  <si>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</si>
  <si>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</si>
  <si>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</si>
  <si>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</si>
  <si>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</si>
  <si>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</si>
  <si>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14108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</si>
  <si>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</si>
  <si>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</si>
  <si>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</si>
  <si>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</si>
  <si>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</si>
  <si>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</si>
  <si>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</si>
  <si>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</si>
  <si>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</si>
  <si>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</si>
  <si>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</si>
  <si>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</si>
  <si>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</si>
  <si>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</si>
  <si>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</si>
  <si>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</si>
  <si>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</si>
  <si>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</si>
  <si>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</si>
  <si>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</si>
  <si>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</si>
  <si>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</si>
  <si>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</si>
  <si>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</si>
  <si>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</si>
  <si>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</si>
  <si>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</si>
  <si>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</si>
  <si>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</si>
  <si>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</si>
  <si>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</si>
  <si>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</si>
  <si>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</si>
  <si>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</si>
  <si>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</si>
  <si>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</si>
  <si>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</si>
  <si>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</si>
  <si>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</si>
  <si>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15023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</si>
  <si>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</si>
  <si>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</si>
  <si>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</si>
  <si>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</si>
  <si>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</si>
  <si>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</si>
  <si>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</si>
  <si>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</si>
  <si>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</si>
  <si>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</si>
  <si>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</si>
  <si>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</si>
  <si>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</si>
  <si>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</si>
  <si>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</si>
  <si>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15039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</si>
  <si>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</si>
  <si>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</si>
  <si>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</si>
  <si>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</si>
  <si>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</si>
  <si>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</si>
  <si>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</si>
  <si>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</si>
  <si>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</si>
  <si>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</si>
  <si>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</si>
  <si>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</si>
  <si>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</si>
  <si>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</si>
  <si>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</si>
  <si>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</si>
  <si>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</si>
  <si>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</si>
  <si>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</si>
  <si>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</si>
  <si>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</si>
  <si>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</si>
  <si>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</si>
  <si>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</si>
  <si>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</si>
  <si>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</si>
  <si>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</si>
  <si>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</si>
  <si>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</si>
  <si>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</si>
  <si>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</si>
  <si>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</si>
  <si>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</si>
  <si>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</si>
  <si>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</si>
  <si>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</si>
  <si>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</si>
  <si>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</si>
  <si>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</si>
  <si>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</si>
  <si>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</si>
  <si>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</si>
  <si>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</si>
  <si>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</si>
  <si>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</si>
  <si>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</si>
  <si>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</si>
  <si>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</si>
  <si>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</si>
  <si>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</si>
  <si>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</si>
  <si>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</si>
  <si>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</si>
  <si>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</si>
  <si>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</si>
  <si>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</si>
  <si>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</si>
  <si>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</si>
  <si>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</si>
  <si>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</si>
  <si>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</si>
  <si>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</si>
  <si>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</si>
  <si>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</si>
  <si>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</si>
  <si>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</si>
  <si>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</si>
  <si>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</si>
  <si>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</si>
  <si>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</si>
  <si>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</si>
  <si>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</si>
  <si>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</si>
  <si>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</si>
  <si>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</si>
  <si>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</si>
  <si>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</si>
  <si>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</si>
  <si>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</si>
  <si>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</si>
  <si>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</si>
  <si>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</si>
  <si>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</si>
  <si>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</si>
  <si>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</si>
  <si>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</si>
  <si>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16001</t>
  </si>
  <si>
    <t>16002</t>
  </si>
  <si>
    <t>16003</t>
  </si>
  <si>
    <t>16004</t>
  </si>
  <si>
    <t>16005</t>
  </si>
  <si>
    <t>16006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</si>
  <si>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</si>
  <si>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</si>
  <si>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</si>
  <si>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</si>
  <si>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</si>
  <si>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</si>
  <si>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</si>
  <si>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</si>
  <si>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</si>
  <si>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</si>
  <si>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</si>
  <si>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</si>
  <si>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</si>
  <si>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</si>
  <si>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16021</t>
  </si>
  <si>
    <t>16022</t>
  </si>
  <si>
    <t>16023</t>
  </si>
  <si>
    <t>16024</t>
  </si>
  <si>
    <t>16025</t>
  </si>
  <si>
    <t>16027</t>
  </si>
  <si>
    <t>16028</t>
  </si>
  <si>
    <t>16029</t>
  </si>
  <si>
    <t>16030</t>
  </si>
  <si>
    <t>16031</t>
  </si>
  <si>
    <t>16032</t>
  </si>
  <si>
    <t>16033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</si>
  <si>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</si>
  <si>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</si>
  <si>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</si>
  <si>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</si>
  <si>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</si>
  <si>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</si>
  <si>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</si>
  <si>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</si>
  <si>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</si>
  <si>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16043</t>
  </si>
  <si>
    <t>16044</t>
  </si>
  <si>
    <t>16045</t>
  </si>
  <si>
    <t>16046</t>
  </si>
  <si>
    <t>16047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</si>
  <si>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</si>
  <si>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</si>
  <si>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</si>
  <si>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</si>
  <si>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</si>
  <si>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</si>
  <si>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</si>
  <si>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</si>
  <si>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</si>
  <si>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</si>
  <si>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</si>
  <si>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</si>
  <si>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</si>
  <si>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</si>
  <si>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</si>
  <si>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</si>
  <si>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</si>
  <si>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</si>
  <si>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</si>
  <si>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</si>
  <si>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</si>
  <si>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</si>
  <si>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</si>
  <si>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</si>
  <si>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</si>
  <si>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</si>
  <si>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</si>
  <si>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</si>
  <si>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</si>
  <si>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</si>
  <si>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</si>
  <si>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16080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</si>
  <si>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</si>
  <si>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</si>
  <si>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</si>
  <si>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</si>
  <si>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</si>
  <si>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</si>
  <si>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</si>
  <si>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</si>
  <si>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</si>
  <si>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</si>
  <si>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</si>
  <si>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</si>
  <si>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</si>
  <si>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16094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</si>
  <si>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</si>
  <si>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</si>
  <si>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</si>
  <si>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</si>
  <si>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</si>
  <si>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</si>
  <si>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</si>
  <si>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</si>
  <si>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</si>
  <si>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</si>
  <si>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</si>
  <si>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</si>
  <si>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</si>
  <si>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</si>
  <si>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</si>
  <si>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</si>
  <si>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</si>
  <si>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</si>
  <si>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</si>
  <si>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</si>
  <si>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</si>
  <si>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</si>
  <si>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</si>
  <si>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</si>
  <si>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</si>
  <si>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</si>
  <si>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</si>
  <si>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</si>
  <si>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</si>
  <si>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</si>
  <si>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</si>
  <si>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</si>
  <si>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</si>
  <si>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</si>
  <si>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</si>
  <si>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</si>
  <si>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</si>
  <si>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</si>
  <si>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</si>
  <si>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</si>
  <si>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</si>
  <si>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</si>
  <si>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</si>
  <si>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</si>
  <si>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</si>
  <si>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</si>
  <si>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</si>
  <si>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</si>
  <si>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</si>
  <si>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</si>
  <si>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</si>
  <si>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</si>
  <si>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</si>
  <si>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</si>
  <si>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</si>
  <si>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</si>
  <si>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</si>
  <si>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</si>
  <si>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</si>
  <si>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</si>
  <si>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</si>
  <si>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</si>
  <si>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</si>
  <si>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</si>
  <si>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</si>
  <si>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</si>
  <si>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</si>
  <si>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</si>
  <si>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</si>
  <si>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</si>
  <si>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</si>
  <si>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</si>
  <si>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</si>
  <si>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</si>
  <si>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</si>
  <si>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</si>
  <si>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</si>
  <si>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</si>
  <si>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</si>
  <si>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</si>
  <si>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</si>
  <si>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</si>
  <si>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</si>
  <si>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</si>
  <si>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</si>
  <si>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</si>
  <si>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</si>
  <si>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</si>
  <si>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</si>
  <si>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</si>
  <si>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</si>
  <si>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</si>
  <si>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</si>
  <si>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</si>
  <si>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</si>
  <si>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</si>
  <si>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</si>
  <si>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</si>
  <si>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</si>
  <si>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</si>
  <si>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</si>
  <si>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</si>
  <si>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</si>
  <si>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</si>
  <si>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</si>
  <si>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</si>
  <si>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</si>
  <si>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</si>
  <si>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</si>
  <si>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</si>
  <si>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</si>
  <si>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</si>
  <si>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</si>
  <si>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</si>
  <si>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</si>
  <si>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</si>
  <si>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</si>
  <si>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</si>
  <si>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</si>
  <si>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</si>
  <si>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</si>
  <si>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</si>
  <si>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</si>
  <si>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</si>
  <si>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</si>
  <si>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20001</t>
  </si>
  <si>
    <t>20002</t>
  </si>
  <si>
    <t>20003</t>
  </si>
  <si>
    <t>20004</t>
  </si>
  <si>
    <t>20005</t>
  </si>
  <si>
    <t>20006</t>
  </si>
  <si>
    <t>20007</t>
  </si>
  <si>
    <t>20009</t>
  </si>
  <si>
    <t>20010</t>
  </si>
  <si>
    <t>20011</t>
  </si>
  <si>
    <t>20012</t>
  </si>
  <si>
    <t>20013</t>
  </si>
  <si>
    <t>20014</t>
  </si>
  <si>
    <t>20015</t>
  </si>
  <si>
    <t>20016</t>
  </si>
  <si>
    <t>20017</t>
  </si>
  <si>
    <t>20020</t>
  </si>
  <si>
    <t>20021</t>
  </si>
  <si>
    <t>20023</t>
  </si>
  <si>
    <t>20024</t>
  </si>
  <si>
    <t>20025</t>
  </si>
  <si>
    <t>20026</t>
  </si>
  <si>
    <t>20027</t>
  </si>
  <si>
    <t>20028</t>
  </si>
  <si>
    <t>20030</t>
  </si>
  <si>
    <t>20031</t>
  </si>
  <si>
    <t>20033</t>
  </si>
  <si>
    <t>20035</t>
  </si>
  <si>
    <t>20036</t>
  </si>
  <si>
    <t>20037</t>
  </si>
  <si>
    <t>20039</t>
  </si>
  <si>
    <t>20041</t>
  </si>
  <si>
    <t>20042</t>
  </si>
  <si>
    <t>20043</t>
  </si>
  <si>
    <t>20044</t>
  </si>
  <si>
    <t>20045</t>
  </si>
  <si>
    <t>20046</t>
  </si>
  <si>
    <t>20049</t>
  </si>
  <si>
    <t>20051</t>
  </si>
  <si>
    <t>20052</t>
  </si>
  <si>
    <t>20054</t>
  </si>
  <si>
    <t>20056</t>
  </si>
  <si>
    <t>20057</t>
  </si>
  <si>
    <t>20058</t>
  </si>
  <si>
    <t>20059</t>
  </si>
  <si>
    <t>20061</t>
  </si>
  <si>
    <t>20063</t>
  </si>
  <si>
    <t>20064</t>
  </si>
  <si>
    <t>20067</t>
  </si>
  <si>
    <t>20068</t>
  </si>
  <si>
    <t>20069</t>
  </si>
  <si>
    <t>20070</t>
  </si>
  <si>
    <t>20071</t>
  </si>
  <si>
    <t>20072</t>
  </si>
  <si>
    <t>20073</t>
  </si>
  <si>
    <t>20077</t>
  </si>
  <si>
    <t>20079</t>
  </si>
  <si>
    <t>20080</t>
  </si>
  <si>
    <t>20083</t>
  </si>
  <si>
    <t>20084</t>
  </si>
  <si>
    <t>20085</t>
  </si>
  <si>
    <t>20086</t>
  </si>
  <si>
    <t>20087</t>
  </si>
  <si>
    <t>20090</t>
  </si>
  <si>
    <t>20091</t>
  </si>
  <si>
    <t>20092</t>
  </si>
  <si>
    <t>20094</t>
  </si>
  <si>
    <t>20095</t>
  </si>
  <si>
    <t>20102</t>
  </si>
  <si>
    <t>20103</t>
  </si>
  <si>
    <t>20104</t>
  </si>
  <si>
    <t>20107</t>
  </si>
  <si>
    <t>20112</t>
  </si>
  <si>
    <t>20115</t>
  </si>
  <si>
    <t>20116</t>
  </si>
  <si>
    <t>20118</t>
  </si>
  <si>
    <t>20123</t>
  </si>
  <si>
    <t>20124</t>
  </si>
  <si>
    <t>20126</t>
  </si>
  <si>
    <t>20130</t>
  </si>
  <si>
    <t>20131</t>
  </si>
  <si>
    <t>20132</t>
  </si>
  <si>
    <t>20133</t>
  </si>
  <si>
    <t>20134</t>
  </si>
  <si>
    <t>20135</t>
  </si>
  <si>
    <t>20136</t>
  </si>
  <si>
    <t>20143</t>
  </si>
  <si>
    <t>20145</t>
  </si>
  <si>
    <t>20149</t>
  </si>
  <si>
    <t>20150</t>
  </si>
  <si>
    <t>20153</t>
  </si>
  <si>
    <t>20157</t>
  </si>
  <si>
    <t>20158</t>
  </si>
  <si>
    <t>20159</t>
  </si>
  <si>
    <t>20160</t>
  </si>
  <si>
    <t>20161</t>
  </si>
  <si>
    <t>20163</t>
  </si>
  <si>
    <t>20164</t>
  </si>
  <si>
    <t>20166</t>
  </si>
  <si>
    <t>20171</t>
  </si>
  <si>
    <t>20174</t>
  </si>
  <si>
    <t>20175</t>
  </si>
  <si>
    <t>20176</t>
  </si>
  <si>
    <t>20177</t>
  </si>
  <si>
    <t>20178</t>
  </si>
  <si>
    <t>20180</t>
  </si>
  <si>
    <t>20184</t>
  </si>
  <si>
    <t>20185</t>
  </si>
  <si>
    <t>20188</t>
  </si>
  <si>
    <t>20189</t>
  </si>
  <si>
    <t>20190</t>
  </si>
  <si>
    <t>20192</t>
  </si>
  <si>
    <t>20193</t>
  </si>
  <si>
    <t>20197</t>
  </si>
  <si>
    <t>20198</t>
  </si>
  <si>
    <t>20200</t>
  </si>
  <si>
    <t>20203</t>
  </si>
  <si>
    <t>20204</t>
  </si>
  <si>
    <t>20205</t>
  </si>
  <si>
    <t>20206</t>
  </si>
  <si>
    <t>20207</t>
  </si>
  <si>
    <t>20219</t>
  </si>
  <si>
    <t>20221</t>
  </si>
  <si>
    <t>20224</t>
  </si>
  <si>
    <t>20227</t>
  </si>
  <si>
    <t>20229</t>
  </si>
  <si>
    <t>20230</t>
  </si>
  <si>
    <t>20231</t>
  </si>
  <si>
    <t>20232</t>
  </si>
  <si>
    <t>20236</t>
  </si>
  <si>
    <t>20237</t>
  </si>
  <si>
    <t>20238</t>
  </si>
  <si>
    <t>20241</t>
  </si>
  <si>
    <t>20242</t>
  </si>
  <si>
    <t>20243</t>
  </si>
  <si>
    <t>20244</t>
  </si>
  <si>
    <t>20247</t>
  </si>
  <si>
    <t>20248</t>
  </si>
  <si>
    <t>20249</t>
  </si>
  <si>
    <t>20254</t>
  </si>
  <si>
    <t>20256</t>
  </si>
  <si>
    <t>20259</t>
  </si>
  <si>
    <t>20263</t>
  </si>
  <si>
    <t>20265</t>
  </si>
  <si>
    <t>20266</t>
  </si>
  <si>
    <t>20268</t>
  </si>
  <si>
    <t>20269</t>
  </si>
  <si>
    <t>20270</t>
  </si>
  <si>
    <t>20271</t>
  </si>
  <si>
    <t>20272</t>
  </si>
  <si>
    <t>20277</t>
  </si>
  <si>
    <t>20278</t>
  </si>
  <si>
    <t>20279</t>
  </si>
  <si>
    <t>20283</t>
  </si>
  <si>
    <t>20284</t>
  </si>
  <si>
    <t>20285</t>
  </si>
  <si>
    <t>20286</t>
  </si>
  <si>
    <t>20287</t>
  </si>
  <si>
    <t>20289</t>
  </si>
  <si>
    <t>20291</t>
  </si>
  <si>
    <t>20292</t>
  </si>
  <si>
    <t>20293</t>
  </si>
  <si>
    <t>20294</t>
  </si>
  <si>
    <t>20295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</si>
  <si>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</si>
  <si>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</si>
  <si>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</si>
  <si>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</si>
  <si>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</si>
  <si>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</si>
  <si>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</si>
  <si>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</si>
  <si>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</si>
  <si>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</si>
  <si>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</si>
  <si>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</si>
  <si>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>20309</t>
  </si>
  <si>
    <t>20310</t>
  </si>
  <si>
    <t>20312</t>
  </si>
  <si>
    <t>20315</t>
  </si>
  <si>
    <t>20318</t>
  </si>
  <si>
    <t>20320</t>
  </si>
  <si>
    <t>20323</t>
  </si>
  <si>
    <t>20324</t>
  </si>
  <si>
    <t>20325</t>
  </si>
  <si>
    <t>20326</t>
  </si>
  <si>
    <t>20327</t>
  </si>
  <si>
    <t>20333</t>
  </si>
  <si>
    <t>20334</t>
  </si>
  <si>
    <t>20337</t>
  </si>
  <si>
    <t>20338</t>
  </si>
  <si>
    <t>20339</t>
  </si>
  <si>
    <t>20340</t>
  </si>
  <si>
    <t>20342</t>
  </si>
  <si>
    <t>20343</t>
  </si>
  <si>
    <t>20344</t>
  </si>
  <si>
    <t>20345</t>
  </si>
  <si>
    <t>20348</t>
  </si>
  <si>
    <t>20349</t>
  </si>
  <si>
    <t>20350</t>
  </si>
  <si>
    <t>20352</t>
  </si>
  <si>
    <t>20353</t>
  </si>
  <si>
    <t>20356</t>
  </si>
  <si>
    <t>20358</t>
  </si>
  <si>
    <t>20360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</si>
  <si>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</si>
  <si>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</si>
  <si>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</si>
  <si>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</si>
  <si>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</si>
  <si>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</si>
  <si>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</si>
  <si>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</si>
  <si>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20374</t>
  </si>
  <si>
    <t>20375</t>
  </si>
  <si>
    <t>20378</t>
  </si>
  <si>
    <t>20380</t>
  </si>
  <si>
    <t>20381</t>
  </si>
  <si>
    <t>20384</t>
  </si>
  <si>
    <t>20385</t>
  </si>
  <si>
    <t>20386</t>
  </si>
  <si>
    <t>20387</t>
  </si>
  <si>
    <t>20390</t>
  </si>
  <si>
    <t>20393</t>
  </si>
  <si>
    <t>20394</t>
  </si>
  <si>
    <t>20397</t>
  </si>
  <si>
    <t>20398</t>
  </si>
  <si>
    <t>20399</t>
  </si>
  <si>
    <t>20400</t>
  </si>
  <si>
    <t>20401</t>
  </si>
  <si>
    <t>20402</t>
  </si>
  <si>
    <t>20403</t>
  </si>
  <si>
    <t>20406</t>
  </si>
  <si>
    <t>20407</t>
  </si>
  <si>
    <t>20409</t>
  </si>
  <si>
    <t>20411</t>
  </si>
  <si>
    <t>20413</t>
  </si>
  <si>
    <t>20414</t>
  </si>
  <si>
    <t>20415</t>
  </si>
  <si>
    <t>20417</t>
  </si>
  <si>
    <t>20418</t>
  </si>
  <si>
    <t>20420</t>
  </si>
  <si>
    <t>20421</t>
  </si>
  <si>
    <t>20425</t>
  </si>
  <si>
    <t>20427</t>
  </si>
  <si>
    <t>20431</t>
  </si>
  <si>
    <t>20434</t>
  </si>
  <si>
    <t>20437</t>
  </si>
  <si>
    <t>20439</t>
  </si>
  <si>
    <t>20441</t>
  </si>
  <si>
    <t>20445</t>
  </si>
  <si>
    <t>20450</t>
  </si>
  <si>
    <t>20452</t>
  </si>
  <si>
    <t>20453</t>
  </si>
  <si>
    <t>20454</t>
  </si>
  <si>
    <t>20456</t>
  </si>
  <si>
    <t>20457</t>
  </si>
  <si>
    <t>20459</t>
  </si>
  <si>
    <t>20460</t>
  </si>
  <si>
    <t>20462</t>
  </si>
  <si>
    <t>20465</t>
  </si>
  <si>
    <t>20467</t>
  </si>
  <si>
    <t>20468</t>
  </si>
  <si>
    <t>20469</t>
  </si>
  <si>
    <t>20470</t>
  </si>
  <si>
    <t>20472</t>
  </si>
  <si>
    <t>20475</t>
  </si>
  <si>
    <t>20482</t>
  </si>
  <si>
    <t>20483</t>
  </si>
  <si>
    <t>20484</t>
  </si>
  <si>
    <t>20489</t>
  </si>
  <si>
    <t>20492</t>
  </si>
  <si>
    <t>20494</t>
  </si>
  <si>
    <t>20497</t>
  </si>
  <si>
    <t>20498</t>
  </si>
  <si>
    <t>20499</t>
  </si>
  <si>
    <t>20500</t>
  </si>
  <si>
    <t>20505</t>
  </si>
  <si>
    <t>20507</t>
  </si>
  <si>
    <t>20508</t>
  </si>
  <si>
    <t>20513</t>
  </si>
  <si>
    <t>20515</t>
  </si>
  <si>
    <t>20516</t>
  </si>
  <si>
    <t>20517</t>
  </si>
  <si>
    <t>20519</t>
  </si>
  <si>
    <t>20520</t>
  </si>
  <si>
    <t>20523</t>
  </si>
  <si>
    <t>20525</t>
  </si>
  <si>
    <t>20526</t>
  </si>
  <si>
    <t>20529</t>
  </si>
  <si>
    <t>20530</t>
  </si>
  <si>
    <t>20531</t>
  </si>
  <si>
    <t>20533</t>
  </si>
  <si>
    <t>20534</t>
  </si>
  <si>
    <t>20537</t>
  </si>
  <si>
    <t>20539</t>
  </si>
  <si>
    <t>20540</t>
  </si>
  <si>
    <t>20542</t>
  </si>
  <si>
    <t>20544</t>
  </si>
  <si>
    <t>20545</t>
  </si>
  <si>
    <t>20546</t>
  </si>
  <si>
    <t>20547</t>
  </si>
  <si>
    <t>20548</t>
  </si>
  <si>
    <t>20549</t>
  </si>
  <si>
    <t>20550</t>
  </si>
  <si>
    <t>20551</t>
  </si>
  <si>
    <t>20553</t>
  </si>
  <si>
    <t>20555</t>
  </si>
  <si>
    <t>20557</t>
  </si>
  <si>
    <t>20558</t>
  </si>
  <si>
    <t>20559</t>
  </si>
  <si>
    <t>20560</t>
  </si>
  <si>
    <t>20561</t>
  </si>
  <si>
    <t>20565</t>
  </si>
  <si>
    <t>20566</t>
  </si>
  <si>
    <t>20569</t>
  </si>
  <si>
    <t>20570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</si>
  <si>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</si>
  <si>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</si>
  <si>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</si>
  <si>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</si>
  <si>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</si>
  <si>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</si>
  <si>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</si>
  <si>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</si>
  <si>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</si>
  <si>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</si>
  <si>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</si>
  <si>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</si>
  <si>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</si>
  <si>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</si>
  <si>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</si>
  <si>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</si>
  <si>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</si>
  <si>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</si>
  <si>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</si>
  <si>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</si>
  <si>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</si>
  <si>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</si>
  <si>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</si>
  <si>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21025</t>
  </si>
  <si>
    <t>21026</t>
  </si>
  <si>
    <t>21027</t>
  </si>
  <si>
    <t>21028</t>
  </si>
  <si>
    <t>21031</t>
  </si>
  <si>
    <t>21032</t>
  </si>
  <si>
    <t>21034</t>
  </si>
  <si>
    <t>21035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</si>
  <si>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</si>
  <si>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</si>
  <si>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</si>
  <si>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</si>
  <si>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</si>
  <si>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</si>
  <si>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</si>
  <si>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</si>
  <si>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</si>
  <si>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</si>
  <si>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</si>
  <si>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</si>
  <si>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</si>
  <si>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</si>
  <si>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</si>
  <si>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21053</t>
  </si>
  <si>
    <t>21054</t>
  </si>
  <si>
    <t>21056</t>
  </si>
  <si>
    <t>21057</t>
  </si>
  <si>
    <t>21058</t>
  </si>
  <si>
    <t>21059</t>
  </si>
  <si>
    <t>21060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</si>
  <si>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</si>
  <si>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</si>
  <si>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</si>
  <si>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</si>
  <si>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</si>
  <si>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</si>
  <si>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</si>
  <si>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</si>
  <si>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</si>
  <si>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</si>
  <si>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</si>
  <si>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</si>
  <si>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</si>
  <si>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</si>
  <si>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</si>
  <si>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</si>
  <si>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</si>
  <si>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</si>
  <si>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</si>
  <si>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</si>
  <si>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</si>
  <si>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</si>
  <si>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</si>
  <si>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</si>
  <si>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</si>
  <si>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</si>
  <si>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</si>
  <si>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</si>
  <si>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</si>
  <si>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</si>
  <si>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</si>
  <si>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</si>
  <si>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</si>
  <si>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</si>
  <si>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</si>
  <si>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</si>
  <si>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</si>
  <si>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</si>
  <si>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</si>
  <si>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</si>
  <si>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</si>
  <si>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</si>
  <si>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</si>
  <si>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</si>
  <si>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</si>
  <si>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</si>
  <si>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</si>
  <si>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</si>
  <si>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</si>
  <si>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</si>
  <si>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</si>
  <si>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</si>
  <si>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</si>
  <si>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</si>
  <si>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</si>
  <si>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</si>
  <si>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</si>
  <si>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</si>
  <si>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</si>
  <si>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</si>
  <si>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</si>
  <si>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</si>
  <si>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</si>
  <si>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</si>
  <si>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</si>
  <si>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</si>
  <si>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</si>
  <si>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</si>
  <si>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</si>
  <si>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</si>
  <si>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</si>
  <si>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</si>
  <si>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</si>
  <si>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</si>
  <si>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</si>
  <si>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</si>
  <si>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</si>
  <si>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</si>
  <si>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</si>
  <si>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</si>
  <si>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</si>
  <si>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21147</t>
  </si>
  <si>
    <t>21148</t>
  </si>
  <si>
    <t>21149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</si>
  <si>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</si>
  <si>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</si>
  <si>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</si>
  <si>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</si>
  <si>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</si>
  <si>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</si>
  <si>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</si>
  <si>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</si>
  <si>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</si>
  <si>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</si>
  <si>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</si>
  <si>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</si>
  <si>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</si>
  <si>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</si>
  <si>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</si>
  <si>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</si>
  <si>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</si>
  <si>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</si>
  <si>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</si>
  <si>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</si>
  <si>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</si>
  <si>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</si>
  <si>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</si>
  <si>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21174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</si>
  <si>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</si>
  <si>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</si>
  <si>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</si>
  <si>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</si>
  <si>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</si>
  <si>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</si>
  <si>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</si>
  <si>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</si>
  <si>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</si>
  <si>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</si>
  <si>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</si>
  <si>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</si>
  <si>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</si>
  <si>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21188</t>
  </si>
  <si>
    <t>21189</t>
  </si>
  <si>
    <t>21190</t>
  </si>
  <si>
    <t>21191</t>
  </si>
  <si>
    <t>21192</t>
  </si>
  <si>
    <t>21193</t>
  </si>
  <si>
    <t>21194</t>
  </si>
  <si>
    <t>21195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</si>
  <si>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</si>
  <si>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</si>
  <si>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</si>
  <si>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</si>
  <si>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</si>
  <si>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</si>
  <si>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</si>
  <si>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</si>
  <si>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</si>
  <si>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21206</t>
  </si>
  <si>
    <t>21207</t>
  </si>
  <si>
    <t>21208</t>
  </si>
  <si>
    <t>21209</t>
  </si>
  <si>
    <t>21211</t>
  </si>
  <si>
    <t>21212</t>
  </si>
  <si>
    <t>21213</t>
  </si>
  <si>
    <t>21214</t>
  </si>
  <si>
    <t>21217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</si>
  <si>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</si>
  <si>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</si>
  <si>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</si>
  <si>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</si>
  <si>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</si>
  <si>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</si>
  <si>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</si>
  <si>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</si>
  <si>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</si>
  <si>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</si>
  <si>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</si>
  <si>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</si>
  <si>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22013</t>
  </si>
  <si>
    <t>22014</t>
  </si>
  <si>
    <t>22015</t>
  </si>
  <si>
    <t>22016</t>
  </si>
  <si>
    <t>22017</t>
  </si>
  <si>
    <t>22018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</si>
  <si>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</si>
  <si>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</si>
  <si>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</si>
  <si>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</si>
  <si>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</si>
  <si>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</si>
  <si>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</si>
  <si>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</si>
  <si>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</si>
  <si>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</si>
  <si>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</si>
  <si>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</si>
  <si>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</si>
  <si>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</si>
  <si>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</si>
  <si>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</si>
  <si>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</si>
  <si>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</si>
  <si>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</si>
  <si>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</si>
  <si>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</si>
  <si>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</si>
  <si>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</si>
  <si>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</si>
  <si>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</si>
  <si>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</si>
  <si>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</si>
  <si>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</si>
  <si>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</si>
  <si>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</si>
  <si>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</si>
  <si>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</si>
  <si>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</si>
  <si>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</si>
  <si>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</si>
  <si>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</si>
  <si>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</si>
  <si>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</si>
  <si>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</si>
  <si>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</si>
  <si>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</si>
  <si>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</si>
  <si>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</si>
  <si>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</si>
  <si>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</si>
  <si>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</si>
  <si>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</si>
  <si>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</si>
  <si>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</si>
  <si>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</si>
  <si>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</si>
  <si>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</si>
  <si>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</si>
  <si>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</si>
  <si>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</si>
  <si>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24045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</si>
  <si>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</si>
  <si>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</si>
  <si>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</si>
  <si>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</si>
  <si>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</si>
  <si>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</si>
  <si>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</si>
  <si>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</si>
  <si>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</si>
  <si>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</si>
  <si>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</si>
  <si>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</si>
  <si>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</si>
  <si>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24999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</si>
  <si>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</si>
  <si>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</si>
  <si>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</si>
  <si>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</si>
  <si>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</si>
  <si>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</si>
  <si>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</si>
  <si>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</si>
  <si>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</si>
  <si>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</si>
  <si>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</si>
  <si>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</si>
  <si>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</si>
  <si>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</si>
  <si>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</si>
  <si>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</si>
  <si>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</si>
  <si>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</si>
  <si>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26001</t>
  </si>
  <si>
    <t>26002</t>
  </si>
  <si>
    <t>26003</t>
  </si>
  <si>
    <t>26004</t>
  </si>
  <si>
    <t>26005</t>
  </si>
  <si>
    <t>26006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</si>
  <si>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</si>
  <si>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</si>
  <si>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</si>
  <si>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</si>
  <si>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</si>
  <si>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</si>
  <si>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</si>
  <si>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</si>
  <si>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</si>
  <si>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</si>
  <si>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</si>
  <si>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</si>
  <si>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</si>
  <si>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</si>
  <si>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</si>
  <si>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</si>
  <si>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</si>
  <si>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</si>
  <si>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</si>
  <si>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</si>
  <si>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</si>
  <si>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</si>
  <si>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</si>
  <si>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</si>
  <si>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</si>
  <si>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</si>
  <si>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</si>
  <si>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</si>
  <si>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</si>
  <si>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</si>
  <si>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</si>
  <si>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</si>
  <si>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</si>
  <si>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</si>
  <si>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</si>
  <si>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</si>
  <si>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</si>
  <si>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</si>
  <si>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</si>
  <si>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</si>
  <si>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</si>
  <si>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</si>
  <si>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</si>
  <si>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</si>
  <si>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</si>
  <si>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</si>
  <si>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</si>
  <si>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</si>
  <si>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26058</t>
  </si>
  <si>
    <t>26059</t>
  </si>
  <si>
    <t>26060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</si>
  <si>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</si>
  <si>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</si>
  <si>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</si>
  <si>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</si>
  <si>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</si>
  <si>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</si>
  <si>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</si>
  <si>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</si>
  <si>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</si>
  <si>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</si>
  <si>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</si>
  <si>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26999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</si>
  <si>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</si>
  <si>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</si>
  <si>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</si>
  <si>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</si>
  <si>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</si>
  <si>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</si>
  <si>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</si>
  <si>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</si>
  <si>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</si>
  <si>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</si>
  <si>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</si>
  <si>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</si>
  <si>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</si>
  <si>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</si>
  <si>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</si>
  <si>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</si>
  <si>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</si>
  <si>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</si>
  <si>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</si>
  <si>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</si>
  <si>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</si>
  <si>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</si>
  <si>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</si>
  <si>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</si>
  <si>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</si>
  <si>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</si>
  <si>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</si>
  <si>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</si>
  <si>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</si>
  <si>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</si>
  <si>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</si>
  <si>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</si>
  <si>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</si>
  <si>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</si>
  <si>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</si>
  <si>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</si>
  <si>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</si>
  <si>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</si>
  <si>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</si>
  <si>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</si>
  <si>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</si>
  <si>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</si>
  <si>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</si>
  <si>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</si>
  <si>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</si>
  <si>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</si>
  <si>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28032</t>
  </si>
  <si>
    <t>28033</t>
  </si>
  <si>
    <t>28034</t>
  </si>
  <si>
    <t>28035</t>
  </si>
  <si>
    <t>28037</t>
  </si>
  <si>
    <t>28038</t>
  </si>
  <si>
    <t>28039</t>
  </si>
  <si>
    <t>28040</t>
  </si>
  <si>
    <t>28041</t>
  </si>
  <si>
    <t>28042</t>
  </si>
  <si>
    <t>28043</t>
  </si>
  <si>
    <t>28999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</si>
  <si>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</si>
  <si>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</si>
  <si>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</si>
  <si>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</si>
  <si>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</si>
  <si>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</si>
  <si>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</si>
  <si>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</si>
  <si>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</si>
  <si>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</si>
  <si>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</si>
  <si>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</si>
  <si>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</si>
  <si>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</si>
  <si>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</si>
  <si>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</si>
  <si>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</si>
  <si>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</si>
  <si>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</si>
  <si>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</si>
  <si>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</si>
  <si>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</si>
  <si>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</si>
  <si>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</si>
  <si>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</si>
  <si>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</si>
  <si>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</si>
  <si>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</si>
  <si>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</si>
  <si>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</si>
  <si>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</si>
  <si>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</si>
  <si>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</si>
  <si>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</si>
  <si>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</si>
  <si>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</si>
  <si>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</si>
  <si>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</si>
  <si>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</si>
  <si>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</si>
  <si>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</si>
  <si>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</si>
  <si>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</si>
  <si>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</si>
  <si>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</si>
  <si>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</si>
  <si>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</si>
  <si>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</si>
  <si>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</si>
  <si>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</si>
  <si>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</si>
  <si>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</si>
  <si>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</si>
  <si>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</si>
  <si>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</si>
  <si>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</si>
  <si>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</si>
  <si>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</si>
  <si>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</si>
  <si>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</si>
  <si>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</si>
  <si>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</si>
  <si>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</si>
  <si>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</si>
  <si>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</si>
  <si>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</si>
  <si>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</si>
  <si>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</si>
  <si>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</si>
  <si>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</si>
  <si>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</si>
  <si>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</si>
  <si>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</si>
  <si>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</si>
  <si>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</si>
  <si>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</si>
  <si>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</si>
  <si>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</si>
  <si>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</si>
  <si>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</si>
  <si>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</si>
  <si>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</si>
  <si>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</si>
  <si>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</si>
  <si>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</si>
  <si>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</si>
  <si>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</si>
  <si>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</si>
  <si>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</si>
  <si>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</si>
  <si>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</si>
  <si>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</si>
  <si>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</si>
  <si>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</si>
  <si>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</si>
  <si>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</si>
  <si>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</si>
  <si>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</si>
  <si>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</si>
  <si>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</si>
  <si>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</si>
  <si>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</si>
  <si>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</si>
  <si>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</si>
  <si>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</si>
  <si>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</si>
  <si>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</si>
  <si>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</si>
  <si>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</si>
  <si>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</si>
  <si>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</si>
  <si>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</si>
  <si>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</si>
  <si>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</si>
  <si>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</si>
  <si>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</si>
  <si>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</si>
  <si>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</si>
  <si>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</si>
  <si>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</si>
  <si>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</si>
  <si>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30063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</si>
  <si>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</si>
  <si>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</si>
  <si>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</si>
  <si>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</si>
  <si>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</si>
  <si>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</si>
  <si>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</si>
  <si>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</si>
  <si>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</si>
  <si>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</si>
  <si>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</si>
  <si>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</si>
  <si>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30077</t>
  </si>
  <si>
    <t>30078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</si>
  <si>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</si>
  <si>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</si>
  <si>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</si>
  <si>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</si>
  <si>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</si>
  <si>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</si>
  <si>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</si>
  <si>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</si>
  <si>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</si>
  <si>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</si>
  <si>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</si>
  <si>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</si>
  <si>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</si>
  <si>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</si>
  <si>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</si>
  <si>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</si>
  <si>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</si>
  <si>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</si>
  <si>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</si>
  <si>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</si>
  <si>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</si>
  <si>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</si>
  <si>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</si>
  <si>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</si>
  <si>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</si>
  <si>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</si>
  <si>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</si>
  <si>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</si>
  <si>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</si>
  <si>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</si>
  <si>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</si>
  <si>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</si>
  <si>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</si>
  <si>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</si>
  <si>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</si>
  <si>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</si>
  <si>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</si>
  <si>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30118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</si>
  <si>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</si>
  <si>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</si>
  <si>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</si>
  <si>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</si>
  <si>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</si>
  <si>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</si>
  <si>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</si>
  <si>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</si>
  <si>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</si>
  <si>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</si>
  <si>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</si>
  <si>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</si>
  <si>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</si>
  <si>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</si>
  <si>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</si>
  <si>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</si>
  <si>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</si>
  <si>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</si>
  <si>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</si>
  <si>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</si>
  <si>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</si>
  <si>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</si>
  <si>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</si>
  <si>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</si>
  <si>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</si>
  <si>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</si>
  <si>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</si>
  <si>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</si>
  <si>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</si>
  <si>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</si>
  <si>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</si>
  <si>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</si>
  <si>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</si>
  <si>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</si>
  <si>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30155</t>
  </si>
  <si>
    <t>30156</t>
  </si>
  <si>
    <t>30157</t>
  </si>
  <si>
    <t>30158</t>
  </si>
  <si>
    <t>30160</t>
  </si>
  <si>
    <t>30161</t>
  </si>
  <si>
    <t>30162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</si>
  <si>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</si>
  <si>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</si>
  <si>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</si>
  <si>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</si>
  <si>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</si>
  <si>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</si>
  <si>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</si>
  <si>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</si>
  <si>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</si>
  <si>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</si>
  <si>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</si>
  <si>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</si>
  <si>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</si>
  <si>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</si>
  <si>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</si>
  <si>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</si>
  <si>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</si>
  <si>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</si>
  <si>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</si>
  <si>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</si>
  <si>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</si>
  <si>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</si>
  <si>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</si>
  <si>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</si>
  <si>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30190</t>
  </si>
  <si>
    <t>30191</t>
  </si>
  <si>
    <t>30192</t>
  </si>
  <si>
    <t>30193</t>
  </si>
  <si>
    <t>30194</t>
  </si>
  <si>
    <t>30196</t>
  </si>
  <si>
    <t>30197</t>
  </si>
  <si>
    <t>30198</t>
  </si>
  <si>
    <t>30199</t>
  </si>
  <si>
    <t>30200</t>
  </si>
  <si>
    <t>30201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</si>
  <si>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</si>
  <si>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</si>
  <si>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</si>
  <si>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</si>
  <si>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</si>
  <si>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</si>
  <si>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</si>
  <si>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</si>
  <si>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</si>
  <si>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</si>
  <si>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</si>
  <si>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</si>
  <si>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</si>
  <si>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</si>
  <si>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</si>
  <si>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</si>
  <si>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</si>
  <si>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</si>
  <si>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</si>
  <si>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</si>
  <si>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</si>
  <si>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</si>
  <si>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</si>
  <si>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</si>
  <si>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</si>
  <si>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</si>
  <si>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</si>
  <si>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</si>
  <si>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</si>
  <si>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</si>
  <si>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</si>
  <si>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</si>
  <si>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</si>
  <si>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</si>
  <si>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</si>
  <si>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</si>
  <si>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</si>
  <si>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</si>
  <si>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</si>
  <si>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</si>
  <si>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</si>
  <si>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</si>
  <si>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</si>
  <si>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</si>
  <si>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</si>
  <si>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</si>
  <si>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</si>
  <si>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</si>
  <si>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</si>
  <si>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</si>
  <si>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</si>
  <si>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</si>
  <si>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</si>
  <si>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</si>
  <si>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</si>
  <si>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</si>
  <si>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</si>
  <si>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</si>
  <si>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</si>
  <si>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</si>
  <si>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</si>
  <si>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</si>
  <si>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</si>
  <si>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</si>
  <si>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</si>
  <si>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</si>
  <si>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</si>
  <si>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</si>
  <si>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</si>
  <si>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</si>
  <si>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</si>
  <si>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</si>
  <si>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</si>
  <si>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</si>
  <si>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</si>
  <si>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</si>
  <si>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</si>
  <si>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</si>
  <si>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</si>
  <si>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</si>
  <si>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</si>
  <si>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</si>
  <si>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</si>
  <si>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</si>
  <si>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</si>
  <si>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</si>
  <si>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</si>
  <si>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</si>
  <si>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</si>
  <si>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</si>
  <si>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</si>
  <si>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</si>
  <si>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</si>
  <si>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</si>
  <si>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</si>
  <si>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</si>
  <si>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</si>
  <si>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</si>
  <si>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</si>
  <si>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</si>
  <si>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</si>
  <si>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</si>
  <si>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</si>
  <si>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</si>
  <si>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</si>
  <si>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</si>
  <si>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</si>
  <si>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</si>
  <si>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</si>
  <si>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</si>
  <si>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</si>
  <si>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</si>
  <si>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32001</t>
  </si>
  <si>
    <t>32002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</si>
  <si>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</si>
  <si>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</si>
  <si>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</si>
  <si>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</si>
  <si>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</si>
  <si>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</si>
  <si>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</si>
  <si>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</si>
  <si>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</si>
  <si>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</si>
  <si>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</si>
  <si>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</si>
  <si>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</si>
  <si>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</si>
  <si>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</si>
  <si>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</si>
  <si>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</si>
  <si>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</si>
  <si>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</si>
  <si>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</si>
  <si>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</si>
  <si>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</si>
  <si>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</si>
  <si>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</si>
  <si>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</si>
  <si>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</si>
  <si>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</si>
  <si>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</si>
  <si>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</si>
  <si>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</si>
  <si>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</si>
  <si>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</si>
  <si>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</si>
  <si>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</si>
  <si>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</si>
  <si>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</si>
  <si>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</si>
  <si>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</si>
  <si>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</si>
  <si>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</si>
  <si>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</si>
  <si>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</si>
  <si>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</si>
  <si>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</si>
  <si>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</si>
  <si>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</si>
  <si>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</si>
  <si>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</si>
  <si>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</si>
  <si>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</si>
  <si>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</si>
  <si>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</si>
  <si>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</si>
  <si>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</si>
  <si>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</si>
  <si>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</si>
  <si>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</si>
  <si>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</si>
  <si>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</si>
  <si>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</si>
  <si>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</si>
  <si>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</si>
  <si>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</si>
  <si>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</si>
  <si>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</si>
  <si>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</si>
  <si>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</si>
  <si>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</si>
  <si>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</si>
  <si>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</si>
  <si>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</si>
  <si>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</si>
  <si>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</si>
  <si>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</si>
  <si>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</si>
  <si>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</si>
  <si>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</si>
  <si>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</si>
  <si>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</si>
  <si>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</si>
  <si>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</si>
  <si>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</si>
  <si>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</si>
  <si>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</si>
  <si>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Municipio</t>
  </si>
  <si>
    <t>Entidad</t>
  </si>
  <si>
    <t>Cve_ent</t>
  </si>
  <si>
    <t>DEFUNCIONES</t>
  </si>
  <si>
    <t>LATENTES</t>
  </si>
  <si>
    <t>RECUPERADOS</t>
  </si>
  <si>
    <t>POSITIVOS</t>
  </si>
  <si>
    <t>Tasa por 100K</t>
  </si>
  <si>
    <t>Cve_mun</t>
  </si>
  <si>
    <t>Análisis de Casos Positivos a la Prueba COVID-19 (Coronavirus Disease from SARS-CoV2)</t>
  </si>
  <si>
    <t>COVID-19. MÉXICO</t>
  </si>
  <si>
    <t>Nivel de Análisis: Municipios de México</t>
  </si>
  <si>
    <t>Nivel de Análisis: Nacional</t>
  </si>
  <si>
    <t>Nivel de Análisis: Municipios del Estado de México</t>
  </si>
  <si>
    <t>MÉXICO</t>
  </si>
  <si>
    <t>Total Estatal</t>
  </si>
  <si>
    <t>Total Nacional</t>
  </si>
  <si>
    <t>CIUDAD DE MÉXICO</t>
  </si>
  <si>
    <t>Total edomex-cdmx</t>
  </si>
  <si>
    <t>Proyección de Poblacion 2020***</t>
  </si>
  <si>
    <t>Total*</t>
  </si>
  <si>
    <t>Total**</t>
  </si>
  <si>
    <t>Notas:</t>
  </si>
  <si>
    <t>Fuentes:</t>
  </si>
  <si>
    <t>a) No especificado: Casos de pacientes que no especificaron claramente la entidad o municipio de residencia</t>
  </si>
  <si>
    <t>Defunciones/Positivos</t>
  </si>
  <si>
    <t>Tasa estandarizada</t>
  </si>
  <si>
    <t xml:space="preserve">VERACRUZ </t>
  </si>
  <si>
    <t>MICHOACÁN</t>
  </si>
  <si>
    <t xml:space="preserve">COAHUILA </t>
  </si>
  <si>
    <t>Nivel de análisis</t>
  </si>
  <si>
    <t>Tablas</t>
  </si>
  <si>
    <t>Gráficos</t>
  </si>
  <si>
    <t>Nacional</t>
  </si>
  <si>
    <t>Contenido</t>
  </si>
  <si>
    <t>México</t>
  </si>
  <si>
    <t>CONTENIDO</t>
  </si>
  <si>
    <t>DEFUNCIONES/POSITIVOS</t>
  </si>
  <si>
    <t>Índice de Afectación</t>
  </si>
  <si>
    <t>Mortalidad por casos positivos respecto al promedio nacional</t>
  </si>
  <si>
    <t>b) Sin dato: No hay proyecciones de población para el año 2020</t>
  </si>
  <si>
    <t>*** Proyecciones de la Población de México y de las Entidades Federativas, 2016-2050 y Conciliación Demográfica de México, 1950 -2015 (base1 y base 2)  CONAPO. https://datos.gob.mx/busca/dataset/proyecciones-de-la-poblacion-de-mexico-y-de-las-entidades-federativas-2016-2050/resource/751728c1-e0cf-4fe8-b0fb-55b17d22bac4 &lt;&lt;Fecha de consulta: 3 de septiembre de 2020&gt;&gt;</t>
  </si>
  <si>
    <t>NOTAS Y FUENTES</t>
  </si>
  <si>
    <t>Notas y Fuentes</t>
  </si>
  <si>
    <t>Anexos</t>
  </si>
  <si>
    <t>Tasa estandarizada a nivel Edo Mex</t>
  </si>
  <si>
    <t>Mortalidad por casos positivos respecto al promedio Edo Mex</t>
  </si>
  <si>
    <t>Mortalidad por casos positivos respecto al promedio EdoMex-CDMX</t>
  </si>
  <si>
    <t>Tasa estandarizada a nivel EdoMex- CDMX</t>
  </si>
  <si>
    <t>Tasa estandarizada a nivel Nacional</t>
  </si>
  <si>
    <t>Mortalidad por casos positivos respecto al promedio Nacional</t>
  </si>
  <si>
    <t>Índice de Afectación en EdoMex</t>
  </si>
  <si>
    <t>Índice de Afectación Nacional</t>
  </si>
  <si>
    <t>Índice de Afectación en EdoMex-CDMX</t>
  </si>
  <si>
    <t>Estado de México</t>
  </si>
  <si>
    <t>Municipios de México</t>
  </si>
  <si>
    <t>Estado de México-CDMX</t>
  </si>
  <si>
    <t>T1. Entidades de México</t>
  </si>
  <si>
    <t>T2. Municipios de México</t>
  </si>
  <si>
    <t>G4.3 Índice de Afectación: Defunciones por municipios del Estado de México respecto al promedio Nacional</t>
  </si>
  <si>
    <t>G4.2 Índice de Afectación: Casos recuperados por municipios del Estado de México respecto al promedio Nacional</t>
  </si>
  <si>
    <t>G4.1 Índice de Afectación: Casos positivos por municipios del Estado de México respecto al promedio Nacional</t>
  </si>
  <si>
    <t>G4.5 Defunciones/positivos por municipios del Estado de México respecto al promedio Nacional</t>
  </si>
  <si>
    <t>G4.4 Defunciones/positivos por municipios del Estado de México respecto al promedio Estatal</t>
  </si>
  <si>
    <t>G3.1 Índice de Afectación: Casos positivos por municipios y alcaldías del Estado de México respecto al promedio Nacional</t>
  </si>
  <si>
    <t>G3.2 Índice de Afectación: Casos recuperados por municipios y alcaldías del Estado de México respecto al promedio Nacional</t>
  </si>
  <si>
    <t>G3.3 Índice de Afectación: Defunciones por municipios y alcaldías del Estado de México respecto al promedio Nacional</t>
  </si>
  <si>
    <t>G3.4 Defunciones/positivos por municipios y alcaldías del Estado de México respecto al promedio EdoMex-CDMX</t>
  </si>
  <si>
    <t>G3.5 Defunciones/positivos por municipios y alcaldías del Estado de México respecto al promedio Nacional</t>
  </si>
  <si>
    <t>G3.1</t>
  </si>
  <si>
    <t>G3.2</t>
  </si>
  <si>
    <t>G3.3</t>
  </si>
  <si>
    <t>G3.4</t>
  </si>
  <si>
    <t>G3.5</t>
  </si>
  <si>
    <t>G4.1</t>
  </si>
  <si>
    <t>G4.2</t>
  </si>
  <si>
    <t>G4.3</t>
  </si>
  <si>
    <t>G4.4</t>
  </si>
  <si>
    <t>G4.5</t>
  </si>
  <si>
    <t>G1.1</t>
  </si>
  <si>
    <t>G1.2</t>
  </si>
  <si>
    <t>G1.3</t>
  </si>
  <si>
    <t>G1.4</t>
  </si>
  <si>
    <t>G2.3</t>
  </si>
  <si>
    <t>G2.1</t>
  </si>
  <si>
    <t>G2.2</t>
  </si>
  <si>
    <t>G2.4</t>
  </si>
  <si>
    <t>G2.4 Defunciones/positivos por municipios respecto al promedio Nacional</t>
  </si>
  <si>
    <t>G2.3 Índice de Afectación: Defunciones por municipios respecto al promedio Nacional</t>
  </si>
  <si>
    <t>G2.2 Índice de Afectación: Casos recuperados por municipios respecto al promedio Nacional</t>
  </si>
  <si>
    <t>G2.1 Índice de Afectación: Casos positivos por municipios respecto al promedio Nacional</t>
  </si>
  <si>
    <t>G1.4 Defunciones/positivos respecto al promedio Nacional</t>
  </si>
  <si>
    <t>G1.3 Índice de Afectación: Defunciones por estado respecto al promedio Nacional</t>
  </si>
  <si>
    <t>G1.2 Índice de Afectación: Casos recuperados por estado respecto al promedio Nacional</t>
  </si>
  <si>
    <t>G1.1 Índice de Afectación: Casos positivos por estado respecto al promedio Nacional</t>
  </si>
  <si>
    <t>Pandemia a Nivel Nacional, Estatal y Municipal</t>
  </si>
  <si>
    <t>T3. CDMX y Estado de México</t>
  </si>
  <si>
    <t>T4. Estado de México</t>
  </si>
  <si>
    <t>T.4</t>
  </si>
  <si>
    <t>T3</t>
  </si>
  <si>
    <t>T2</t>
  </si>
  <si>
    <t>T1</t>
  </si>
  <si>
    <t>Mapas</t>
  </si>
  <si>
    <t>M1.1 Índice de Afectación: Casos positivos por estado respecto al promedio Nacional</t>
  </si>
  <si>
    <t>M1.2 Índice de Afectación: Defunciones por estado respecto al promedio Nacional</t>
  </si>
  <si>
    <t>M1.1</t>
  </si>
  <si>
    <t>M1.2</t>
  </si>
  <si>
    <t>Nivel Nacional</t>
  </si>
  <si>
    <t>Nivel Municipal</t>
  </si>
  <si>
    <t>M2.1</t>
  </si>
  <si>
    <t>M2.2</t>
  </si>
  <si>
    <t>M2.3</t>
  </si>
  <si>
    <t>M2.4</t>
  </si>
  <si>
    <t>M2.1 Índice de Afectación: Casos positivos por municipios respecto al promedio Nacional</t>
  </si>
  <si>
    <t>M2.2 Índice de Afectación: Defunciones por municipios respecto al promedio Nacional</t>
  </si>
  <si>
    <t>M2.3 Índice de Afectación: Casos positivos por municipios respecto al promedio Nacional-iMoran</t>
  </si>
  <si>
    <t>M2.4 Índice de Afectación: Defunciones por municipios respecto al promedio Nacional-iMoran</t>
  </si>
  <si>
    <t>M3.1 Índice de Afectación: Casos positivos por municipios y alcaldías del Estado de México respecto al promedio Nacional</t>
  </si>
  <si>
    <t>M3.2 Índice de Afectación: Defunciones por municipios y alcaldías del Estado de México respecto al promedio Nacional</t>
  </si>
  <si>
    <t>M4.1 Índice de Afectación: Casos positivos por municipios del Estado de México respecto al promedio Nacional</t>
  </si>
  <si>
    <t>M4.2 Índice de Afectación: Defunciones por municipios del Estado de México respecto al promedio Nacional</t>
  </si>
  <si>
    <t>M4.3 Índice de Afectación: Casos positivos por municipios del Estado de México respecto al promedio Nacional-iMoran</t>
  </si>
  <si>
    <t>M4.4 Índice de Afectación: Defunciones por municipios del Estado de México respecto al promedio Nacional-iMoran</t>
  </si>
  <si>
    <t>M3.2</t>
  </si>
  <si>
    <t>Nivel EdoMex-CDMX</t>
  </si>
  <si>
    <t>M3.1</t>
  </si>
  <si>
    <t>M3.3</t>
  </si>
  <si>
    <t>M3.4</t>
  </si>
  <si>
    <t>M4.1</t>
  </si>
  <si>
    <t>Nivel EdoMex</t>
  </si>
  <si>
    <t>M4.2</t>
  </si>
  <si>
    <t>M4.3</t>
  </si>
  <si>
    <t>M4.4</t>
  </si>
  <si>
    <t>M3.3 Índice de Afectación: Casos positivos por municipios y alcaldías del Estado de México respecto al promedio Nacional-iMoran</t>
  </si>
  <si>
    <t>M3.4 Índice de Afectación: Defunciones por municipios y alcaldías del Estado de México respecto al promedio Nacional-iMoran</t>
  </si>
  <si>
    <t xml:space="preserve">e) La Tasa por 100 K indica cuánta población registra cierta condición (caso confirmado, recuperado, defunción) por cada 100 mil habitantes. Permite comparaciones simples entre munucipios y respecto al total Nacional. Por ejemplo: ¿Cuál tasa es más alta o más baja? </t>
  </si>
  <si>
    <t>f) El índice de Afectación (llamado en Geografía: de Especialización Local o de Localización) compara la proporción de población que registra cierta condición (caso confirmado, recuperado, defunción) de un municipio respecto a la proporción de otros municipios o respecto al país en su conjunto (o de otra zona de referencia). Permite compraciones más sofisticadas que la Tasa por 100 K. Por ejemplo: ¿Cuánto más (o menos) se ha visto afectado un municipio por casos en cierta condición en un municipio respecto a la afectación promedio Nacional? Otra ventaja es que los valores del Índice de Participación son más sencillos de interpretar: pueden ser menor que 1.0 (significa que el municipio ha sido menos afectado que el promedio Nacional); igual o muy cercano a 1.0 (significa que el municipio ha tendio una afectación igual o casi igual a la Nacional); mayor a 1.0 (el municipio ha sido más afectado que el promedio Nacional).</t>
  </si>
  <si>
    <t>Niel EdoMex-CDMX</t>
  </si>
  <si>
    <t>Nivel de Análisis: Municipios del Estado de México y Alcaldías de la CDMX</t>
  </si>
  <si>
    <t>d) Recuperados. Personas en las que han pasado 14 días o más entre la fecha de registro y la fecha de actualización y el paciente es ambulatorio; Registros con 28 días o más entre la fecha de registro y la fecha de actualización y el paciente está hospitalizado.</t>
  </si>
  <si>
    <t>Licenciamiento</t>
  </si>
  <si>
    <t>Participantes en el proyecto</t>
  </si>
  <si>
    <t>Dr. Carlos Garrocho</t>
  </si>
  <si>
    <t>Ing. Jorge Luis Miranda</t>
  </si>
  <si>
    <t>Profesor Invetigador de El Colegio Mexiquense</t>
  </si>
  <si>
    <t>Dra. Tania Lilia Chávez</t>
  </si>
  <si>
    <t>Jefe de la Unidad de Tecnologías de Información y Comunicaciones de El Colegio Mexiquense</t>
  </si>
  <si>
    <t>Coordinadora Técnica de la Estación de Inteligencia Territorial. Christaller</t>
  </si>
  <si>
    <t>Corodinador General de la Estación de Inteligencia Territorial. Christaller</t>
  </si>
  <si>
    <t>correo electrónico: cfgarrocho@gmail.com</t>
  </si>
  <si>
    <t>correo electrónico: tchavez@cmq.edu.mx</t>
  </si>
  <si>
    <t>Correo electrónico:jmiranda@cmq.edu.mx</t>
  </si>
  <si>
    <t>Acerca del Proyecto</t>
  </si>
  <si>
    <t>Usted es libre de:</t>
  </si>
  <si>
    <t>La licenciante no puede revocar estas libertades en tanto usted siga los términos de la licencia</t>
  </si>
  <si>
    <t>Bajo los siguientes términos:</t>
  </si>
  <si>
    <t>No hay restricciones adicionales — No puede aplicar términos legales ni medidas tecnológicas que restrinjan legalmente a otras a hacer cualquier uso permitido por la licencia.</t>
  </si>
  <si>
    <t>Avisos:</t>
  </si>
  <si>
    <t>No se dan garantías. La licencia podría no darle todos los permisos que necesita para el uso que tenga previsto. Por ejemplo, otros derechos como publicidad, privacidad, o derechos morales pueden limitar la forma en que utilice el material.</t>
  </si>
  <si>
    <r>
      <t>Compartir</t>
    </r>
    <r>
      <rPr>
        <sz val="12"/>
        <color rgb="FF333333"/>
        <rFont val="Arial"/>
        <family val="2"/>
      </rPr>
      <t> — copiar y redistribuir el material en cualquier medio o formato</t>
    </r>
  </si>
  <si>
    <r>
      <t>Adaptar</t>
    </r>
    <r>
      <rPr>
        <sz val="12"/>
        <color rgb="FF333333"/>
        <rFont val="Arial"/>
        <family val="2"/>
      </rPr>
      <t> — remezclar, transformar y construir a partir del material</t>
    </r>
  </si>
  <si>
    <t>Acerca del proyecto</t>
  </si>
  <si>
    <t>Participantes y licenciamiento</t>
  </si>
  <si>
    <t>c) Latentes. Personas en las que tienen menos de 14 días entre la fecha de registro y la fecha de actualización y el paciente es ambulatorio; Registros con menos de 28 días entre la fecha de registro y la fecha de actualización y el paciente está hospitalizado.</t>
  </si>
  <si>
    <r>
      <t>Atribución</t>
    </r>
    <r>
      <rPr>
        <sz val="12"/>
        <color theme="1"/>
        <rFont val="Arial"/>
        <family val="2"/>
      </rPr>
      <t> — Usted debe dar crédito de manera adecuada, brindar un enlace a la licencia, e indicar si se han realizado cambios. Puede hacerlo en cualquier forma razonable, pero no de forma tal que sugiera que usted o su uso tienen el apoyo de la licenciante.</t>
    </r>
  </si>
  <si>
    <r>
      <rPr>
        <b/>
        <sz val="12"/>
        <color theme="1"/>
        <rFont val="Arial"/>
        <family val="2"/>
      </rPr>
      <t>NoComercial</t>
    </r>
    <r>
      <rPr>
        <sz val="12"/>
        <color theme="1"/>
        <rFont val="Arial"/>
        <family val="2"/>
      </rPr>
      <t> — Usted no puede hacer uso del material con propósitos comerciales.</t>
    </r>
  </si>
  <si>
    <t>01001</t>
  </si>
  <si>
    <t>01005</t>
  </si>
  <si>
    <t>01003</t>
  </si>
  <si>
    <t>01002</t>
  </si>
  <si>
    <t>01004</t>
  </si>
  <si>
    <t>07093</t>
  </si>
  <si>
    <t>20447</t>
  </si>
  <si>
    <t>07022</t>
  </si>
  <si>
    <t>30076</t>
  </si>
  <si>
    <t>30154</t>
  </si>
  <si>
    <t>21061</t>
  </si>
  <si>
    <t>30212</t>
  </si>
  <si>
    <t>20125</t>
  </si>
  <si>
    <t>30180</t>
  </si>
  <si>
    <t>07024</t>
  </si>
  <si>
    <t>13040</t>
  </si>
  <si>
    <t>10009</t>
  </si>
  <si>
    <t>20426</t>
  </si>
  <si>
    <t>30037</t>
  </si>
  <si>
    <t>20208</t>
  </si>
  <si>
    <t>20275</t>
  </si>
  <si>
    <t>12024</t>
  </si>
  <si>
    <t>20105</t>
  </si>
  <si>
    <t>10027</t>
  </si>
  <si>
    <t>21210</t>
  </si>
  <si>
    <t>20554</t>
  </si>
  <si>
    <t>16048</t>
  </si>
  <si>
    <t>08018</t>
  </si>
  <si>
    <t>16026</t>
  </si>
  <si>
    <t>21105</t>
  </si>
  <si>
    <t>21033</t>
  </si>
  <si>
    <t>21055</t>
  </si>
  <si>
    <t>21215</t>
  </si>
  <si>
    <t>32033</t>
  </si>
  <si>
    <t>10003</t>
  </si>
  <si>
    <t>31073</t>
  </si>
  <si>
    <t>20169</t>
  </si>
  <si>
    <t>20347</t>
  </si>
  <si>
    <t>20055</t>
  </si>
  <si>
    <t>14089</t>
  </si>
  <si>
    <t>14076</t>
  </si>
  <si>
    <t>20076</t>
  </si>
  <si>
    <t>20474</t>
  </si>
  <si>
    <t>07119</t>
  </si>
  <si>
    <t>20019</t>
  </si>
  <si>
    <t>08058</t>
  </si>
  <si>
    <t>20212</t>
  </si>
  <si>
    <t>13020</t>
  </si>
  <si>
    <t>20455</t>
  </si>
  <si>
    <t>32003</t>
  </si>
  <si>
    <t>21216</t>
  </si>
  <si>
    <t>20351</t>
  </si>
  <si>
    <t>20260</t>
  </si>
  <si>
    <t>20486</t>
  </si>
  <si>
    <t>20496</t>
  </si>
  <si>
    <t>14034</t>
  </si>
  <si>
    <t>20487</t>
  </si>
  <si>
    <t>05013</t>
  </si>
  <si>
    <t>21196</t>
  </si>
  <si>
    <t>20065</t>
  </si>
  <si>
    <t>20168</t>
  </si>
  <si>
    <t>21146</t>
  </si>
  <si>
    <t>06999</t>
  </si>
  <si>
    <t>07007</t>
  </si>
  <si>
    <t>07088</t>
  </si>
  <si>
    <t>08022</t>
  </si>
  <si>
    <t>08024</t>
  </si>
  <si>
    <t>08041</t>
  </si>
  <si>
    <t>08044</t>
  </si>
  <si>
    <t>08049</t>
  </si>
  <si>
    <t>08057</t>
  </si>
  <si>
    <t>08064</t>
  </si>
  <si>
    <t>20038</t>
  </si>
  <si>
    <t>20053</t>
  </si>
  <si>
    <t>20066</t>
  </si>
  <si>
    <t>20078</t>
  </si>
  <si>
    <t>20082</t>
  </si>
  <si>
    <t>20089</t>
  </si>
  <si>
    <t>20111</t>
  </si>
  <si>
    <t>20139</t>
  </si>
  <si>
    <t>20144</t>
  </si>
  <si>
    <t>20152</t>
  </si>
  <si>
    <t>20170</t>
  </si>
  <si>
    <t>20172</t>
  </si>
  <si>
    <t>20179</t>
  </si>
  <si>
    <t>20182</t>
  </si>
  <si>
    <t>20194</t>
  </si>
  <si>
    <t>20214</t>
  </si>
  <si>
    <t>20222</t>
  </si>
  <si>
    <t>20234</t>
  </si>
  <si>
    <t>20240</t>
  </si>
  <si>
    <t>20252</t>
  </si>
  <si>
    <t>20262</t>
  </si>
  <si>
    <t>20281</t>
  </si>
  <si>
    <t>20290</t>
  </si>
  <si>
    <t>20314</t>
  </si>
  <si>
    <t>20319</t>
  </si>
  <si>
    <t>20329</t>
  </si>
  <si>
    <t>20341</t>
  </si>
  <si>
    <t>20377</t>
  </si>
  <si>
    <t>20392</t>
  </si>
  <si>
    <t>20405</t>
  </si>
  <si>
    <t>20410</t>
  </si>
  <si>
    <t>20440</t>
  </si>
  <si>
    <t>20449</t>
  </si>
  <si>
    <t>20463</t>
  </si>
  <si>
    <t>20502</t>
  </si>
  <si>
    <t>20528</t>
  </si>
  <si>
    <t>20543</t>
  </si>
  <si>
    <t>20563</t>
  </si>
  <si>
    <t>21030</t>
  </si>
  <si>
    <t>21150</t>
  </si>
  <si>
    <t>26061</t>
  </si>
  <si>
    <t>28020</t>
  </si>
  <si>
    <t>30079</t>
  </si>
  <si>
    <t>31010</t>
  </si>
  <si>
    <t>31028</t>
  </si>
  <si>
    <t>32043</t>
  </si>
  <si>
    <t>No especificado en el estado</t>
  </si>
  <si>
    <t>Análista de Sistemas y experto en Sistemas de Información Geográfica</t>
  </si>
  <si>
    <t>Colaborador en la Estación de Inteligencia Territorial Christaller</t>
  </si>
  <si>
    <t>No tiene que cumplir con la licencia para elementos del material en el dominio público o cuando su uso esté permitido por una excepción o limitación aplicable.</t>
  </si>
  <si>
    <t>** Estimaciones con los datos de Dirección General de Epidemiología. Secretaría de Salud https://www.gob.mx/salud/documentos/datos-abiertos-152127 &lt;&lt;Fecha de consulta: 16 de octubre de 2020&gt;&gt;</t>
  </si>
  <si>
    <t>* Dirección General de Epidemiología. Secretaría de Salud https://www.gob.mx/salud/documentos/datos-abiertos-152127 &lt;&lt;Fecha de consulta: 16 de octubre de 2020&gt;&gt;</t>
  </si>
  <si>
    <t>Actualizaciones:</t>
  </si>
  <si>
    <t>La variable para hacer el conteo de latentes, recuperados y positivos cambia a Resultado_lab [1: Caso de COVID-19 confirmado por Asociación Clinica Epidemiológica, 2: Caso de COVID-19 confirmado por Comité de Dictaminación, 3: Caso de SARS-COV-2  confirmado por laboratorio, 4: Inválido por laboratorio, 5: No realizado por laboratorio, 6: Casos sospechosos, negativo a SARS-COV-2 por laboratorio]</t>
  </si>
  <si>
    <t>A partir del 7 de octubre de 2020, los datos disponibles incluyen la variable clasificacion_final [1: Positivo a SARS-COV-2, 2: No positivo a SARS-COV-2, 3: Resultado pendiente, 4: Resultado no adecuado, 97: No aplica (caso sin muestra)]</t>
  </si>
  <si>
    <t>05001</t>
  </si>
  <si>
    <t>07112</t>
  </si>
  <si>
    <t>07113</t>
  </si>
  <si>
    <t>07999</t>
  </si>
  <si>
    <t>08015</t>
  </si>
  <si>
    <t>08033</t>
  </si>
  <si>
    <t>08056</t>
  </si>
  <si>
    <t>14056</t>
  </si>
  <si>
    <t>20032</t>
  </si>
  <si>
    <t>20040</t>
  </si>
  <si>
    <t>20060</t>
  </si>
  <si>
    <t>20117</t>
  </si>
  <si>
    <t>20137</t>
  </si>
  <si>
    <t>20138</t>
  </si>
  <si>
    <t>20162</t>
  </si>
  <si>
    <t>20250</t>
  </si>
  <si>
    <t>20261</t>
  </si>
  <si>
    <t>20346</t>
  </si>
  <si>
    <t>20388</t>
  </si>
  <si>
    <t>20389</t>
  </si>
  <si>
    <t>20412</t>
  </si>
  <si>
    <t>20435</t>
  </si>
  <si>
    <t>20438</t>
  </si>
  <si>
    <t>20446</t>
  </si>
  <si>
    <t>20481</t>
  </si>
  <si>
    <t>20511</t>
  </si>
  <si>
    <t>20524</t>
  </si>
  <si>
    <t>20552</t>
  </si>
  <si>
    <t>21029</t>
  </si>
  <si>
    <t>21080</t>
  </si>
  <si>
    <t>30159</t>
  </si>
  <si>
    <t>30179</t>
  </si>
  <si>
    <t>32021</t>
  </si>
  <si>
    <t xml:space="preserve"> </t>
  </si>
  <si>
    <t>08066</t>
  </si>
  <si>
    <t>20047</t>
  </si>
  <si>
    <t>20048</t>
  </si>
  <si>
    <t>20062</t>
  </si>
  <si>
    <t>20081</t>
  </si>
  <si>
    <t>20127</t>
  </si>
  <si>
    <t>20183</t>
  </si>
  <si>
    <t>20226</t>
  </si>
  <si>
    <t>20245</t>
  </si>
  <si>
    <t>20258</t>
  </si>
  <si>
    <t>20372</t>
  </si>
  <si>
    <t>20391</t>
  </si>
  <si>
    <t>20419</t>
  </si>
  <si>
    <t>20422</t>
  </si>
  <si>
    <t>20451</t>
  </si>
  <si>
    <t>20461</t>
  </si>
  <si>
    <t>20477</t>
  </si>
  <si>
    <t>20493</t>
  </si>
  <si>
    <t>20501</t>
  </si>
  <si>
    <t>20518</t>
  </si>
  <si>
    <t>20535</t>
  </si>
  <si>
    <t>20538</t>
  </si>
  <si>
    <t>20568</t>
  </si>
  <si>
    <t>21999</t>
  </si>
  <si>
    <t>28036</t>
  </si>
  <si>
    <t>Fecha de Corte: 15 de Enero de 2021</t>
  </si>
  <si>
    <t>Fecha: 15 de Enero de 2021</t>
  </si>
  <si>
    <t>10002</t>
  </si>
  <si>
    <t>15999</t>
  </si>
  <si>
    <t>18999</t>
  </si>
  <si>
    <t>20075</t>
  </si>
  <si>
    <t>20096</t>
  </si>
  <si>
    <t>20108</t>
  </si>
  <si>
    <t>20140</t>
  </si>
  <si>
    <t>20156</t>
  </si>
  <si>
    <t>20235</t>
  </si>
  <si>
    <t>20239</t>
  </si>
  <si>
    <t>20288</t>
  </si>
  <si>
    <t>20432</t>
  </si>
  <si>
    <t>20506</t>
  </si>
  <si>
    <t>20536</t>
  </si>
  <si>
    <t>21131</t>
  </si>
  <si>
    <t>25999</t>
  </si>
  <si>
    <t>26008</t>
  </si>
  <si>
    <t>26057</t>
  </si>
  <si>
    <t>28031</t>
  </si>
  <si>
    <t>30202</t>
  </si>
  <si>
    <t>20022</t>
  </si>
  <si>
    <t>20215</t>
  </si>
  <si>
    <t>20255</t>
  </si>
  <si>
    <t>20328</t>
  </si>
  <si>
    <t>20379</t>
  </si>
  <si>
    <t>20396</t>
  </si>
  <si>
    <t>20428</t>
  </si>
  <si>
    <t>20567</t>
  </si>
  <si>
    <t>30107</t>
  </si>
  <si>
    <t>32999</t>
  </si>
  <si>
    <t>No especificado</t>
  </si>
  <si>
    <t>No especificado en la entidad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</si>
</sst>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Arial Black"/>
      <family val="2"/>
    </font>
    <font>
      <b/>
      <sz val="11"/>
      <color theme="1"/>
      <name val="Arial Black"/>
      <family val="2"/>
    </font>
    <font>
      <sz val="16"/>
      <color theme="1"/>
      <name val="Arial Black"/>
      <family val="2"/>
    </font>
    <font>
      <sz val="11"/>
      <color theme="1"/>
      <name val="Arial"/>
      <family val="2"/>
    </font>
    <font>
      <sz val="18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sz val="8"/>
      <color theme="1"/>
      <name val="Arial"/>
      <family val="2"/>
    </font>
    <font>
      <sz val="11"/>
      <color theme="1"/>
      <name val="Arial Black"/>
      <family val="2"/>
    </font>
    <font>
      <sz val="12"/>
      <color theme="1"/>
      <name val="Arial Black"/>
      <family val="2"/>
    </font>
    <font>
      <sz val="24"/>
      <color theme="1"/>
      <name val="Arial"/>
      <family val="2"/>
    </font>
    <font>
      <b/>
      <sz val="12"/>
      <color rgb="FF222222"/>
      <name val="Arial"/>
      <family val="2"/>
    </font>
    <font>
      <sz val="12"/>
      <color rgb="FF333333"/>
      <name val="Arial"/>
      <family val="2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b/>
      <sz val="18"/>
      <color theme="1"/>
      <name val="Calibri"/>
      <family val="2"/>
      <scheme val="minor"/>
    </font>
    <font>
      <b/>
      <sz val="18"/>
      <color theme="1"/>
      <name val="Arial"/>
      <family val="2"/>
    </font>
    <font>
      <b/>
      <sz val="19.25"/>
      <color rgb="FF333333"/>
      <name val="Arial"/>
      <family val="2"/>
    </font>
    <font>
      <b/>
      <u/>
      <sz val="16"/>
      <color theme="1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 applyNumberFormat="0" applyFill="0" applyBorder="0" applyAlignment="0" applyProtection="0"/>
  </cellStyleXfs>
  <cellXfs count="170">
    <xf numFmtId="0" fontId="0" fillId="0" borderId="0" xfId="0"/>
    <xf numFmtId="0" fontId="0" fillId="0" borderId="10" xfId="0" applyBorder="1"/>
    <xf numFmtId="3" fontId="0" fillId="0" borderId="0" xfId="0" applyNumberFormat="1"/>
    <xf numFmtId="0" fontId="0" fillId="0" borderId="0" xfId="0" applyAlignment="1">
      <alignment horizontal="center" vertical="center"/>
    </xf>
    <xf numFmtId="0" fontId="16" fillId="0" borderId="0" xfId="0" applyFont="1"/>
    <xf numFmtId="0" fontId="20" fillId="0" borderId="0" xfId="0" applyFont="1" applyAlignment="1">
      <alignment horizontal="center"/>
    </xf>
    <xf numFmtId="164" fontId="0" fillId="34" borderId="10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center"/>
    </xf>
    <xf numFmtId="3" fontId="16" fillId="34" borderId="10" xfId="0" applyNumberFormat="1" applyFont="1" applyFill="1" applyBorder="1" applyAlignment="1">
      <alignment horizontal="center" vertical="center"/>
    </xf>
    <xf numFmtId="3" fontId="16" fillId="34" borderId="10" xfId="0" applyNumberFormat="1" applyFont="1" applyFill="1" applyBorder="1" applyAlignment="1">
      <alignment horizontal="center" vertical="center" wrapText="1"/>
    </xf>
    <xf numFmtId="164" fontId="16" fillId="34" borderId="10" xfId="0" applyNumberFormat="1" applyFont="1" applyFill="1" applyBorder="1" applyAlignment="1">
      <alignment horizontal="center" vertical="center" wrapText="1"/>
    </xf>
    <xf numFmtId="3" fontId="16" fillId="33" borderId="10" xfId="0" applyNumberFormat="1" applyFont="1" applyFill="1" applyBorder="1" applyAlignment="1">
      <alignment horizontal="center" vertical="center"/>
    </xf>
    <xf numFmtId="3" fontId="16" fillId="33" borderId="10" xfId="0" applyNumberFormat="1" applyFont="1" applyFill="1" applyBorder="1" applyAlignment="1">
      <alignment horizontal="center" vertical="center" wrapText="1"/>
    </xf>
    <xf numFmtId="164" fontId="16" fillId="33" borderId="10" xfId="0" applyNumberFormat="1" applyFont="1" applyFill="1" applyBorder="1" applyAlignment="1">
      <alignment horizontal="center" vertical="center" wrapText="1"/>
    </xf>
    <xf numFmtId="164" fontId="0" fillId="33" borderId="10" xfId="0" applyNumberFormat="1" applyFill="1" applyBorder="1" applyAlignment="1">
      <alignment horizontal="center"/>
    </xf>
    <xf numFmtId="3" fontId="16" fillId="36" borderId="10" xfId="0" applyNumberFormat="1" applyFont="1" applyFill="1" applyBorder="1" applyAlignment="1">
      <alignment horizontal="center" vertical="center"/>
    </xf>
    <xf numFmtId="3" fontId="16" fillId="36" borderId="10" xfId="0" applyNumberFormat="1" applyFont="1" applyFill="1" applyBorder="1" applyAlignment="1">
      <alignment horizontal="center" vertical="center" wrapText="1"/>
    </xf>
    <xf numFmtId="164" fontId="16" fillId="36" borderId="10" xfId="0" applyNumberFormat="1" applyFont="1" applyFill="1" applyBorder="1" applyAlignment="1">
      <alignment horizontal="center" vertical="center" wrapText="1"/>
    </xf>
    <xf numFmtId="164" fontId="0" fillId="36" borderId="10" xfId="0" applyNumberFormat="1" applyFill="1" applyBorder="1" applyAlignment="1">
      <alignment horizont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0" fillId="0" borderId="13" xfId="0" applyFill="1" applyBorder="1"/>
    <xf numFmtId="3" fontId="0" fillId="0" borderId="13" xfId="0" applyNumberFormat="1" applyFill="1" applyBorder="1"/>
    <xf numFmtId="164" fontId="0" fillId="0" borderId="13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13" xfId="0" applyFill="1" applyBorder="1" applyAlignment="1">
      <alignment horizontal="center"/>
    </xf>
    <xf numFmtId="164" fontId="16" fillId="0" borderId="10" xfId="0" applyNumberFormat="1" applyFont="1" applyFill="1" applyBorder="1" applyAlignment="1">
      <alignment horizontal="center"/>
    </xf>
    <xf numFmtId="164" fontId="16" fillId="0" borderId="13" xfId="0" applyNumberFormat="1" applyFont="1" applyFill="1" applyBorder="1" applyAlignment="1">
      <alignment horizontal="center"/>
    </xf>
    <xf numFmtId="0" fontId="22" fillId="0" borderId="0" xfId="0" applyFont="1"/>
    <xf numFmtId="164" fontId="16" fillId="37" borderId="10" xfId="0" applyNumberFormat="1" applyFont="1" applyFill="1" applyBorder="1" applyAlignment="1">
      <alignment horizontal="center" vertical="center" wrapText="1"/>
    </xf>
    <xf numFmtId="0" fontId="16" fillId="37" borderId="10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3" fontId="0" fillId="0" borderId="10" xfId="0" applyNumberFormat="1" applyBorder="1" applyAlignment="1">
      <alignment horizontal="center"/>
    </xf>
    <xf numFmtId="164" fontId="0" fillId="37" borderId="10" xfId="0" applyNumberForma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3" fontId="16" fillId="35" borderId="10" xfId="0" applyNumberFormat="1" applyFont="1" applyFill="1" applyBorder="1" applyAlignment="1">
      <alignment horizontal="center"/>
    </xf>
    <xf numFmtId="3" fontId="0" fillId="0" borderId="0" xfId="0" applyNumberFormat="1" applyAlignment="1">
      <alignment horizontal="center"/>
    </xf>
    <xf numFmtId="3" fontId="0" fillId="34" borderId="10" xfId="0" applyNumberFormat="1" applyFill="1" applyBorder="1" applyAlignment="1">
      <alignment horizontal="center"/>
    </xf>
    <xf numFmtId="3" fontId="0" fillId="33" borderId="10" xfId="0" applyNumberFormat="1" applyFill="1" applyBorder="1" applyAlignment="1">
      <alignment horizontal="center"/>
    </xf>
    <xf numFmtId="3" fontId="0" fillId="36" borderId="10" xfId="0" applyNumberFormat="1" applyFill="1" applyBorder="1" applyAlignment="1">
      <alignment horizontal="center"/>
    </xf>
    <xf numFmtId="3" fontId="16" fillId="38" borderId="10" xfId="0" applyNumberFormat="1" applyFont="1" applyFill="1" applyBorder="1" applyAlignment="1">
      <alignment horizontal="center" vertical="center"/>
    </xf>
    <xf numFmtId="3" fontId="16" fillId="38" borderId="10" xfId="0" applyNumberFormat="1" applyFont="1" applyFill="1" applyBorder="1" applyAlignment="1">
      <alignment horizontal="center" vertical="center" wrapText="1"/>
    </xf>
    <xf numFmtId="164" fontId="16" fillId="38" borderId="10" xfId="0" applyNumberFormat="1" applyFont="1" applyFill="1" applyBorder="1" applyAlignment="1">
      <alignment horizontal="center" vertical="center" wrapText="1"/>
    </xf>
    <xf numFmtId="3" fontId="0" fillId="38" borderId="10" xfId="0" applyNumberFormat="1" applyFill="1" applyBorder="1" applyAlignment="1">
      <alignment horizontal="center"/>
    </xf>
    <xf numFmtId="164" fontId="0" fillId="38" borderId="10" xfId="0" applyNumberFormat="1" applyFill="1" applyBorder="1" applyAlignment="1">
      <alignment horizontal="center"/>
    </xf>
    <xf numFmtId="0" fontId="0" fillId="0" borderId="0" xfId="0" applyAlignment="1">
      <alignment horizontal="left" indent="6"/>
    </xf>
    <xf numFmtId="165" fontId="0" fillId="33" borderId="10" xfId="0" applyNumberFormat="1" applyFill="1" applyBorder="1" applyAlignment="1">
      <alignment horizontal="center"/>
    </xf>
    <xf numFmtId="0" fontId="16" fillId="38" borderId="1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3" fontId="16" fillId="0" borderId="10" xfId="0" applyNumberFormat="1" applyFont="1" applyFill="1" applyBorder="1" applyAlignment="1">
      <alignment horizontal="center"/>
    </xf>
    <xf numFmtId="3" fontId="16" fillId="0" borderId="13" xfId="0" applyNumberFormat="1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164" fontId="0" fillId="37" borderId="10" xfId="0" applyNumberFormat="1" applyFont="1" applyFill="1" applyBorder="1" applyAlignment="1">
      <alignment horizontal="right"/>
    </xf>
    <xf numFmtId="0" fontId="0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5" fillId="0" borderId="0" xfId="42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/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/>
    <xf numFmtId="0" fontId="28" fillId="0" borderId="0" xfId="0" applyFont="1" applyAlignment="1">
      <alignment horizontal="left" indent="3"/>
    </xf>
    <xf numFmtId="0" fontId="24" fillId="0" borderId="0" xfId="42" applyFont="1" applyAlignment="1">
      <alignment horizontal="left" indent="6"/>
    </xf>
    <xf numFmtId="0" fontId="28" fillId="0" borderId="0" xfId="0" applyFont="1" applyAlignment="1">
      <alignment horizontal="left" indent="2"/>
    </xf>
    <xf numFmtId="0" fontId="24" fillId="0" borderId="0" xfId="42" applyFont="1" applyAlignment="1">
      <alignment horizontal="left" wrapText="1" indent="6"/>
    </xf>
    <xf numFmtId="0" fontId="31" fillId="0" borderId="0" xfId="0" applyFont="1" applyAlignment="1"/>
    <xf numFmtId="0" fontId="31" fillId="0" borderId="0" xfId="0" applyFont="1" applyAlignment="1">
      <alignment horizontal="center"/>
    </xf>
    <xf numFmtId="164" fontId="28" fillId="0" borderId="0" xfId="0" applyNumberFormat="1" applyFont="1" applyAlignment="1">
      <alignment horizontal="center"/>
    </xf>
    <xf numFmtId="0" fontId="28" fillId="0" borderId="0" xfId="0" applyFont="1" applyAlignment="1">
      <alignment horizontal="right"/>
    </xf>
    <xf numFmtId="0" fontId="28" fillId="0" borderId="0" xfId="0" applyFont="1" applyAlignment="1"/>
    <xf numFmtId="0" fontId="28" fillId="0" borderId="0" xfId="0" applyFont="1" applyAlignment="1">
      <alignment horizontal="center"/>
    </xf>
    <xf numFmtId="0" fontId="23" fillId="0" borderId="0" xfId="0" applyFont="1" applyAlignment="1"/>
    <xf numFmtId="0" fontId="24" fillId="0" borderId="0" xfId="42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horizontal="center"/>
    </xf>
    <xf numFmtId="3" fontId="28" fillId="0" borderId="0" xfId="0" applyNumberFormat="1" applyFont="1" applyAlignment="1">
      <alignment horizontal="center"/>
    </xf>
    <xf numFmtId="0" fontId="28" fillId="0" borderId="0" xfId="0" applyFont="1" applyFill="1" applyAlignment="1">
      <alignment horizontal="right"/>
    </xf>
    <xf numFmtId="0" fontId="28" fillId="0" borderId="0" xfId="0" applyFont="1" applyAlignment="1">
      <alignment horizontal="center" wrapText="1"/>
    </xf>
    <xf numFmtId="0" fontId="31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8" fillId="0" borderId="0" xfId="0" applyFont="1" applyAlignment="1">
      <alignment horizontal="center" vertical="top" wrapText="1"/>
    </xf>
    <xf numFmtId="0" fontId="34" fillId="0" borderId="0" xfId="0" applyFont="1" applyAlignment="1">
      <alignment horizontal="right"/>
    </xf>
    <xf numFmtId="0" fontId="25" fillId="0" borderId="0" xfId="42" applyFont="1"/>
    <xf numFmtId="0" fontId="35" fillId="0" borderId="0" xfId="0" applyFont="1"/>
    <xf numFmtId="0" fontId="36" fillId="0" borderId="0" xfId="0" applyFont="1" applyAlignment="1">
      <alignment horizontal="center"/>
    </xf>
    <xf numFmtId="0" fontId="18" fillId="0" borderId="0" xfId="0" applyFont="1" applyAlignment="1">
      <alignment horizontal="left" indent="6"/>
    </xf>
    <xf numFmtId="0" fontId="19" fillId="0" borderId="0" xfId="0" applyFont="1" applyAlignment="1">
      <alignment horizontal="left" indent="6"/>
    </xf>
    <xf numFmtId="0" fontId="20" fillId="0" borderId="0" xfId="0" applyFont="1" applyAlignment="1">
      <alignment horizontal="left" indent="6"/>
    </xf>
    <xf numFmtId="0" fontId="28" fillId="0" borderId="0" xfId="0" applyFont="1" applyAlignment="1">
      <alignment horizontal="center" vertical="center"/>
    </xf>
    <xf numFmtId="164" fontId="28" fillId="0" borderId="0" xfId="0" applyNumberFormat="1" applyFont="1" applyAlignment="1">
      <alignment horizontal="center" vertical="center"/>
    </xf>
    <xf numFmtId="0" fontId="33" fillId="0" borderId="0" xfId="0" applyFont="1" applyFill="1" applyAlignment="1">
      <alignment horizontal="right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 wrapText="1" indent="1"/>
    </xf>
    <xf numFmtId="0" fontId="40" fillId="0" borderId="0" xfId="0" applyFont="1"/>
    <xf numFmtId="0" fontId="41" fillId="0" borderId="0" xfId="42" applyFont="1" applyAlignment="1">
      <alignment vertical="center" wrapText="1"/>
    </xf>
    <xf numFmtId="0" fontId="40" fillId="0" borderId="0" xfId="0" applyFont="1" applyAlignment="1">
      <alignment horizontal="left" vertical="center" wrapText="1" indent="1"/>
    </xf>
    <xf numFmtId="0" fontId="40" fillId="0" borderId="0" xfId="0" applyFont="1" applyAlignment="1">
      <alignment horizontal="left" vertical="center" wrapText="1"/>
    </xf>
    <xf numFmtId="0" fontId="30" fillId="0" borderId="0" xfId="0" applyFont="1"/>
    <xf numFmtId="3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24" fillId="0" borderId="0" xfId="42" applyFont="1" applyAlignment="1">
      <alignment horizontal="center"/>
    </xf>
    <xf numFmtId="0" fontId="43" fillId="0" borderId="0" xfId="0" applyFont="1"/>
    <xf numFmtId="0" fontId="28" fillId="0" borderId="0" xfId="0" applyFont="1" applyAlignment="1">
      <alignment horizontal="left" vertical="center" wrapText="1" indent="15"/>
    </xf>
    <xf numFmtId="0" fontId="28" fillId="0" borderId="0" xfId="0" applyFont="1" applyAlignment="1">
      <alignment horizontal="left" vertical="center" wrapText="1" indent="7"/>
    </xf>
    <xf numFmtId="0" fontId="40" fillId="0" borderId="0" xfId="0" applyFont="1" applyAlignment="1">
      <alignment horizontal="left" indent="2"/>
    </xf>
    <xf numFmtId="0" fontId="23" fillId="0" borderId="0" xfId="0" applyFont="1" applyAlignment="1">
      <alignment horizontal="left" indent="2"/>
    </xf>
    <xf numFmtId="0" fontId="40" fillId="0" borderId="0" xfId="0" applyFont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0" fillId="0" borderId="0" xfId="42" applyFont="1" applyAlignment="1">
      <alignment vertical="center" wrapText="1"/>
    </xf>
    <xf numFmtId="0" fontId="42" fillId="0" borderId="0" xfId="0" applyFont="1" applyAlignment="1">
      <alignment horizontal="center"/>
    </xf>
    <xf numFmtId="0" fontId="23" fillId="0" borderId="0" xfId="0" applyFont="1" applyAlignment="1">
      <alignment vertical="center" wrapText="1"/>
    </xf>
    <xf numFmtId="0" fontId="40" fillId="0" borderId="0" xfId="0" applyFont="1" applyAlignment="1"/>
    <xf numFmtId="0" fontId="40" fillId="0" borderId="0" xfId="0" applyFont="1" applyAlignment="1">
      <alignment horizontal="left" vertical="center"/>
    </xf>
    <xf numFmtId="0" fontId="40" fillId="0" borderId="0" xfId="0" applyFont="1" applyAlignment="1">
      <alignment wrapText="1"/>
    </xf>
    <xf numFmtId="165" fontId="16" fillId="35" borderId="10" xfId="0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6" fillId="0" borderId="13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0" xfId="0" applyFont="1" applyFill="1" applyBorder="1" applyAlignment="1">
      <alignment horizontal="left"/>
    </xf>
    <xf numFmtId="3" fontId="0" fillId="0" borderId="10" xfId="0" applyNumberFormat="1" applyBorder="1"/>
    <xf numFmtId="0" fontId="0" fillId="0" borderId="0" xfId="0"/>
    <xf numFmtId="0" fontId="0" fillId="0" borderId="15" xfId="0" applyBorder="1"/>
    <xf numFmtId="0" fontId="0" fillId="0" borderId="15" xfId="0" applyFill="1" applyBorder="1" applyAlignment="1">
      <alignment horizontal="center"/>
    </xf>
    <xf numFmtId="0" fontId="0" fillId="0" borderId="15" xfId="0" applyBorder="1" applyAlignment="1"/>
    <xf numFmtId="3" fontId="0" fillId="0" borderId="15" xfId="0" applyNumberFormat="1" applyBorder="1"/>
    <xf numFmtId="3" fontId="0" fillId="0" borderId="15" xfId="0" applyNumberFormat="1" applyFill="1" applyBorder="1" applyAlignment="1">
      <alignment horizontal="center"/>
    </xf>
    <xf numFmtId="164" fontId="0" fillId="0" borderId="15" xfId="0" applyNumberFormat="1" applyFill="1" applyBorder="1" applyAlignment="1">
      <alignment horizontal="center"/>
    </xf>
    <xf numFmtId="164" fontId="16" fillId="35" borderId="10" xfId="0" applyNumberFormat="1" applyFont="1" applyFill="1" applyBorder="1" applyAlignment="1">
      <alignment horizontal="right"/>
    </xf>
    <xf numFmtId="0" fontId="40" fillId="0" borderId="0" xfId="0" applyFont="1" applyAlignment="1">
      <alignment horizontal="left" vertical="center" wrapText="1" indent="3"/>
    </xf>
    <xf numFmtId="0" fontId="28" fillId="0" borderId="0" xfId="0" applyFont="1" applyAlignment="1">
      <alignment horizontal="left" vertical="center" wrapText="1"/>
    </xf>
    <xf numFmtId="164" fontId="28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0" fillId="0" borderId="10" xfId="0" applyBorder="1" applyAlignment="1">
      <alignment horizontal="left"/>
    </xf>
    <xf numFmtId="0" fontId="0" fillId="0" borderId="10" xfId="0" applyFill="1" applyBorder="1"/>
    <xf numFmtId="0" fontId="37" fillId="0" borderId="0" xfId="0" applyFont="1" applyAlignment="1">
      <alignment horizontal="center"/>
    </xf>
    <xf numFmtId="0" fontId="44" fillId="0" borderId="0" xfId="0" applyFont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40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45" fillId="0" borderId="0" xfId="42" applyFont="1" applyAlignment="1">
      <alignment horizontal="center" vertical="center" wrapText="1"/>
    </xf>
    <xf numFmtId="0" fontId="40" fillId="0" borderId="0" xfId="0" applyFont="1" applyAlignment="1">
      <alignment horizontal="left" vertical="center" wrapText="1" indent="4"/>
    </xf>
    <xf numFmtId="0" fontId="32" fillId="0" borderId="0" xfId="0" applyFont="1" applyAlignment="1">
      <alignment horizontal="center"/>
    </xf>
    <xf numFmtId="0" fontId="40" fillId="0" borderId="0" xfId="0" applyFont="1" applyAlignment="1">
      <alignment horizontal="left" vertical="center" wrapText="1" indent="3"/>
    </xf>
    <xf numFmtId="0" fontId="40" fillId="0" borderId="14" xfId="0" applyFont="1" applyFill="1" applyBorder="1" applyAlignment="1">
      <alignment horizontal="left" vertical="center" wrapText="1" indent="4"/>
    </xf>
    <xf numFmtId="0" fontId="40" fillId="0" borderId="0" xfId="0" applyFont="1" applyFill="1" applyBorder="1" applyAlignment="1">
      <alignment horizontal="left" vertical="center" wrapText="1" indent="4"/>
    </xf>
    <xf numFmtId="164" fontId="16" fillId="37" borderId="11" xfId="0" applyNumberFormat="1" applyFont="1" applyFill="1" applyBorder="1" applyAlignment="1">
      <alignment horizontal="center" vertical="center"/>
    </xf>
    <xf numFmtId="164" fontId="16" fillId="37" borderId="13" xfId="0" applyNumberFormat="1" applyFont="1" applyFill="1" applyBorder="1" applyAlignment="1">
      <alignment horizontal="center" vertical="center"/>
    </xf>
    <xf numFmtId="164" fontId="16" fillId="37" borderId="12" xfId="0" applyNumberFormat="1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 wrapText="1"/>
    </xf>
    <xf numFmtId="0" fontId="16" fillId="35" borderId="11" xfId="0" applyFont="1" applyFill="1" applyBorder="1" applyAlignment="1">
      <alignment horizontal="center"/>
    </xf>
    <xf numFmtId="0" fontId="16" fillId="35" borderId="12" xfId="0" applyFont="1" applyFill="1" applyBorder="1" applyAlignment="1">
      <alignment horizontal="center"/>
    </xf>
    <xf numFmtId="164" fontId="16" fillId="37" borderId="10" xfId="0" applyNumberFormat="1" applyFont="1" applyFill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2" builtinId="8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colors>
    <mruColors>
      <color rgb="FF00743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75557777777778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indice_entidad!$M$6</c:f>
              <c:strCache>
                <c:ptCount val="1"/>
                <c:pt idx="0">
                  <c:v>POSITIVOS</c:v>
                </c:pt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indice_entidad!$O$8:$O$39</c:f>
              <c:numCache>
                <c:formatCode>0.0</c:formatCode>
                <c:ptCount val="32"/>
                <c:pt idx="0">
                  <c:v>1.0118765834459149</c:v>
                </c:pt>
                <c:pt idx="1">
                  <c:v>0.83299481234670258</c:v>
                </c:pt>
                <c:pt idx="2">
                  <c:v>2.0126274380682068</c:v>
                </c:pt>
                <c:pt idx="3">
                  <c:v>0.59630595509719941</c:v>
                </c:pt>
                <c:pt idx="4">
                  <c:v>1.3414365719430217</c:v>
                </c:pt>
                <c:pt idx="5">
                  <c:v>0.85600090111013138</c:v>
                </c:pt>
                <c:pt idx="6">
                  <c:v>0.12018141096890395</c:v>
                </c:pt>
                <c:pt idx="7">
                  <c:v>0.79738266508293054</c:v>
                </c:pt>
                <c:pt idx="8">
                  <c:v>3.4814650226875345</c:v>
                </c:pt>
                <c:pt idx="9">
                  <c:v>1.1409008102814084</c:v>
                </c:pt>
                <c:pt idx="10">
                  <c:v>1.1854203918091337</c:v>
                </c:pt>
                <c:pt idx="11">
                  <c:v>0.60235327692846874</c:v>
                </c:pt>
                <c:pt idx="12">
                  <c:v>0.71485156612667544</c:v>
                </c:pt>
                <c:pt idx="13">
                  <c:v>0.55610798742837664</c:v>
                </c:pt>
                <c:pt idx="14">
                  <c:v>0.74872083791832245</c:v>
                </c:pt>
                <c:pt idx="15">
                  <c:v>0.5967772940828826</c:v>
                </c:pt>
                <c:pt idx="16">
                  <c:v>0.51374927697189998</c:v>
                </c:pt>
                <c:pt idx="17">
                  <c:v>0.53383920626376824</c:v>
                </c:pt>
                <c:pt idx="18">
                  <c:v>1.3174371094094428</c:v>
                </c:pt>
                <c:pt idx="19">
                  <c:v>0.5969757263715969</c:v>
                </c:pt>
                <c:pt idx="20">
                  <c:v>0.63829935876306398</c:v>
                </c:pt>
                <c:pt idx="21">
                  <c:v>1.2996145137346196</c:v>
                </c:pt>
                <c:pt idx="22">
                  <c:v>0.77491043223023759</c:v>
                </c:pt>
                <c:pt idx="23">
                  <c:v>1.2254819883409338</c:v>
                </c:pt>
                <c:pt idx="24">
                  <c:v>0.71563961125040576</c:v>
                </c:pt>
                <c:pt idx="25">
                  <c:v>1.4672479789957842</c:v>
                </c:pt>
                <c:pt idx="26">
                  <c:v>1.4961204697540058</c:v>
                </c:pt>
                <c:pt idx="27">
                  <c:v>0.94270295096819334</c:v>
                </c:pt>
                <c:pt idx="28">
                  <c:v>0.74956986748725496</c:v>
                </c:pt>
                <c:pt idx="29">
                  <c:v>0.4296271850346165</c:v>
                </c:pt>
                <c:pt idx="30">
                  <c:v>0.99150574664910907</c:v>
                </c:pt>
                <c:pt idx="31">
                  <c:v>1.0963203021665902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638194432"/>
        <c:axId val="638195968"/>
      </c:barChart>
      <c:catAx>
        <c:axId val="638194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638195968"/>
        <c:crosses val="autoZero"/>
        <c:auto val="1"/>
        <c:lblAlgn val="ctr"/>
        <c:lblOffset val="100"/>
        <c:noMultiLvlLbl val="0"/>
      </c:catAx>
      <c:valAx>
        <c:axId val="638195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638194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Recuperados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indice_edomexcdmx!$N$7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indice_edomexcdmx!$N$8:$N$38</c:f>
              <c:numCache>
                <c:formatCode>0.0</c:formatCode>
                <c:ptCount val="31"/>
                <c:pt idx="0">
                  <c:v>1.4766601147709522</c:v>
                </c:pt>
                <c:pt idx="1">
                  <c:v>0.56230389811423664</c:v>
                </c:pt>
                <c:pt idx="2">
                  <c:v>1.8445693555544971</c:v>
                </c:pt>
                <c:pt idx="3">
                  <c:v>0.71979344872639206</c:v>
                </c:pt>
                <c:pt idx="4">
                  <c:v>0.59079622967921275</c:v>
                </c:pt>
                <c:pt idx="5">
                  <c:v>0.62355592032892715</c:v>
                </c:pt>
                <c:pt idx="6">
                  <c:v>0.62581795693755116</c:v>
                </c:pt>
                <c:pt idx="7">
                  <c:v>2.816600340566314</c:v>
                </c:pt>
                <c:pt idx="8">
                  <c:v>0.28705182653790084</c:v>
                </c:pt>
                <c:pt idx="9">
                  <c:v>2.6718866280235032</c:v>
                </c:pt>
                <c:pt idx="10">
                  <c:v>1.8996411599367613</c:v>
                </c:pt>
                <c:pt idx="11">
                  <c:v>0.28557567760446378</c:v>
                </c:pt>
                <c:pt idx="12">
                  <c:v>0.37390596509075008</c:v>
                </c:pt>
                <c:pt idx="13">
                  <c:v>0.38048124415483564</c:v>
                </c:pt>
                <c:pt idx="14">
                  <c:v>0.41694829801158934</c:v>
                </c:pt>
                <c:pt idx="15">
                  <c:v>1.8863193185573293</c:v>
                </c:pt>
                <c:pt idx="16">
                  <c:v>0.42982569115562064</c:v>
                </c:pt>
                <c:pt idx="17">
                  <c:v>0.35012549053091407</c:v>
                </c:pt>
                <c:pt idx="18">
                  <c:v>1.6137452519217035</c:v>
                </c:pt>
                <c:pt idx="19">
                  <c:v>2.2944920548210432</c:v>
                </c:pt>
                <c:pt idx="20">
                  <c:v>0.19664511524473541</c:v>
                </c:pt>
                <c:pt idx="21">
                  <c:v>2.6274471941395361</c:v>
                </c:pt>
                <c:pt idx="22">
                  <c:v>2.3805342702631389</c:v>
                </c:pt>
                <c:pt idx="23">
                  <c:v>0.74877658953053006</c:v>
                </c:pt>
                <c:pt idx="24">
                  <c:v>1.988084105325699</c:v>
                </c:pt>
                <c:pt idx="25">
                  <c:v>1.9927722489322504</c:v>
                </c:pt>
                <c:pt idx="26">
                  <c:v>2.879054202011365</c:v>
                </c:pt>
                <c:pt idx="27">
                  <c:v>0.51192605128268831</c:v>
                </c:pt>
                <c:pt idx="28">
                  <c:v>0.32496419658604825</c:v>
                </c:pt>
                <c:pt idx="29">
                  <c:v>0.6021759653437877</c:v>
                </c:pt>
                <c:pt idx="30">
                  <c:v>0.33029525188127012</c:v>
                </c:pt>
              </c:numCache>
            </c:numRef>
          </c:val>
        </c:ser>
        <c:ser>
          <c:idx val="1"/>
          <c:order val="1"/>
          <c:tx>
            <c:strRef>
              <c:f>indice_edomexcdmx!$O$7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indice_edomexcdmx!$O$8:$O$38</c:f>
              <c:numCache>
                <c:formatCode>0.0</c:formatCode>
                <c:ptCount val="31"/>
                <c:pt idx="0">
                  <c:v>2.4386127680927712</c:v>
                </c:pt>
                <c:pt idx="1">
                  <c:v>0.92861007876711721</c:v>
                </c:pt>
                <c:pt idx="2">
                  <c:v>3.0461921041224675</c:v>
                </c:pt>
                <c:pt idx="3">
                  <c:v>1.1886943223396922</c:v>
                </c:pt>
                <c:pt idx="4">
                  <c:v>0.97566340055190792</c:v>
                </c:pt>
                <c:pt idx="5">
                  <c:v>1.0297640016977272</c:v>
                </c:pt>
                <c:pt idx="6">
                  <c:v>1.0334996151273208</c:v>
                </c:pt>
                <c:pt idx="7">
                  <c:v>4.6514411030766301</c:v>
                </c:pt>
                <c:pt idx="8">
                  <c:v>0.47404832181592182</c:v>
                </c:pt>
                <c:pt idx="9">
                  <c:v>4.4124553651976433</c:v>
                </c:pt>
                <c:pt idx="10">
                  <c:v>3.1371397798842175</c:v>
                </c:pt>
                <c:pt idx="11">
                  <c:v>0.47161055323215773</c:v>
                </c:pt>
                <c:pt idx="12">
                  <c:v>0.61748255500067206</c:v>
                </c:pt>
                <c:pt idx="13">
                  <c:v>0.6283412213376709</c:v>
                </c:pt>
                <c:pt idx="14">
                  <c:v>0.68856430331859109</c:v>
                </c:pt>
                <c:pt idx="15">
                  <c:v>3.1151395835239137</c:v>
                </c:pt>
                <c:pt idx="16">
                  <c:v>0.70983052093133958</c:v>
                </c:pt>
                <c:pt idx="17">
                  <c:v>0.57821057337616899</c:v>
                </c:pt>
                <c:pt idx="18">
                  <c:v>2.6650003859525686</c:v>
                </c:pt>
                <c:pt idx="19">
                  <c:v>3.7892115898599492</c:v>
                </c:pt>
                <c:pt idx="20">
                  <c:v>0.32474723466968491</c:v>
                </c:pt>
                <c:pt idx="21">
                  <c:v>4.3390663911255256</c:v>
                </c:pt>
                <c:pt idx="22">
                  <c:v>3.9313049822887343</c:v>
                </c:pt>
                <c:pt idx="23">
                  <c:v>1.2365581851998093</c:v>
                </c:pt>
                <c:pt idx="24">
                  <c:v>3.2831978292049642</c:v>
                </c:pt>
                <c:pt idx="25">
                  <c:v>3.2909400081554412</c:v>
                </c:pt>
                <c:pt idx="26">
                  <c:v>4.7545797890972938</c:v>
                </c:pt>
                <c:pt idx="27">
                  <c:v>0.84541418332472462</c:v>
                </c:pt>
                <c:pt idx="28">
                  <c:v>0.5366582540157977</c:v>
                </c:pt>
                <c:pt idx="29">
                  <c:v>0.99445632954861041</c:v>
                </c:pt>
                <c:pt idx="30">
                  <c:v>0.54546216182118534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396416"/>
        <c:axId val="182397952"/>
      </c:barChart>
      <c:catAx>
        <c:axId val="182396416"/>
        <c:scaling>
          <c:orientation val="minMax"/>
        </c:scaling>
        <c:delete val="0"/>
        <c:axPos val="b"/>
        <c:majorTickMark val="out"/>
        <c:minorTickMark val="none"/>
        <c:tickLblPos val="nextTo"/>
        <c:crossAx val="182397952"/>
        <c:crosses val="autoZero"/>
        <c:auto val="1"/>
        <c:lblAlgn val="ctr"/>
        <c:lblOffset val="100"/>
        <c:noMultiLvlLbl val="0"/>
      </c:catAx>
      <c:valAx>
        <c:axId val="18239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2396416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Defunciones por municipio /alcaldía </a:t>
            </a:r>
            <a:endParaRPr lang="es-MX" sz="1600"/>
          </a:p>
          <a:p>
            <a:pPr>
              <a:defRPr sz="1600"/>
            </a:pPr>
            <a:r>
              <a:rPr lang="en-US" sz="1600"/>
              <a:t>respecto al promedio nacional</a:t>
            </a:r>
            <a:endParaRPr lang="es-MX" sz="1600"/>
          </a:p>
          <a:p>
            <a:pPr>
              <a:defRPr sz="1600"/>
            </a:pPr>
            <a:r>
              <a:rPr lang="en-US" sz="1600"/>
              <a:t>Municipios del Estado de México y alcaldías de la CDMX</a:t>
            </a:r>
          </a:p>
          <a:p>
            <a:pPr>
              <a:defRPr sz="1600"/>
            </a:pPr>
            <a:r>
              <a:rPr lang="en-US" sz="1600"/>
              <a:t>con poblacion mayor a 250,000 hab.</a:t>
            </a:r>
            <a:endParaRPr lang="es-MX" sz="16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indice_edomexcdmx!$F$7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indice_edomexcdmx!$F$8:$F$38</c:f>
              <c:numCache>
                <c:formatCode>0.0</c:formatCode>
                <c:ptCount val="31"/>
                <c:pt idx="0">
                  <c:v>1.3137470255270238</c:v>
                </c:pt>
                <c:pt idx="1">
                  <c:v>1.1643418516277451</c:v>
                </c:pt>
                <c:pt idx="2">
                  <c:v>1.7917914757997935</c:v>
                </c:pt>
                <c:pt idx="3">
                  <c:v>1.2163175459327651</c:v>
                </c:pt>
                <c:pt idx="4">
                  <c:v>1.0045673813922529</c:v>
                </c:pt>
                <c:pt idx="5">
                  <c:v>1.0351211758351782</c:v>
                </c:pt>
                <c:pt idx="6">
                  <c:v>1.0843810651897796</c:v>
                </c:pt>
                <c:pt idx="7">
                  <c:v>1.3483880122938299</c:v>
                </c:pt>
                <c:pt idx="8">
                  <c:v>0.61908574099130476</c:v>
                </c:pt>
                <c:pt idx="9">
                  <c:v>0.96256175334975658</c:v>
                </c:pt>
                <c:pt idx="10">
                  <c:v>1.3327167757879625</c:v>
                </c:pt>
                <c:pt idx="11">
                  <c:v>0.78723011570110202</c:v>
                </c:pt>
                <c:pt idx="12">
                  <c:v>0.71806348555673072</c:v>
                </c:pt>
                <c:pt idx="13">
                  <c:v>0.9212194181702823</c:v>
                </c:pt>
                <c:pt idx="14">
                  <c:v>0.6499350482643349</c:v>
                </c:pt>
                <c:pt idx="15">
                  <c:v>1.6290451672719897</c:v>
                </c:pt>
                <c:pt idx="16">
                  <c:v>0.83053305314558512</c:v>
                </c:pt>
                <c:pt idx="17">
                  <c:v>0.66650859887560499</c:v>
                </c:pt>
                <c:pt idx="18">
                  <c:v>1.0295512474587678</c:v>
                </c:pt>
                <c:pt idx="19">
                  <c:v>1.6095004785429072</c:v>
                </c:pt>
                <c:pt idx="20">
                  <c:v>0.38219776465820643</c:v>
                </c:pt>
                <c:pt idx="21">
                  <c:v>1.0539923907964011</c:v>
                </c:pt>
                <c:pt idx="22">
                  <c:v>2.2457935593694867</c:v>
                </c:pt>
                <c:pt idx="23">
                  <c:v>1.3544600052700388</c:v>
                </c:pt>
                <c:pt idx="24">
                  <c:v>1.9451272525982628</c:v>
                </c:pt>
                <c:pt idx="25">
                  <c:v>1.2848831664709666</c:v>
                </c:pt>
                <c:pt idx="26">
                  <c:v>0.91265377084578825</c:v>
                </c:pt>
                <c:pt idx="27">
                  <c:v>1.0008137949793197</c:v>
                </c:pt>
                <c:pt idx="28">
                  <c:v>0.75286253303422324</c:v>
                </c:pt>
                <c:pt idx="29">
                  <c:v>0.4895273525116719</c:v>
                </c:pt>
                <c:pt idx="30">
                  <c:v>0.88458207520874022</c:v>
                </c:pt>
              </c:numCache>
            </c:numRef>
          </c:val>
        </c:ser>
        <c:ser>
          <c:idx val="1"/>
          <c:order val="1"/>
          <c:tx>
            <c:strRef>
              <c:f>indice_edomexcdmx!$G$7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indice_edomexcdmx!$G$8:$G$38</c:f>
              <c:numCache>
                <c:formatCode>0.0</c:formatCode>
                <c:ptCount val="31"/>
                <c:pt idx="0">
                  <c:v>1.8444709738031442</c:v>
                </c:pt>
                <c:pt idx="1">
                  <c:v>1.6347095043279372</c:v>
                </c:pt>
                <c:pt idx="2">
                  <c:v>2.5156345201960164</c:v>
                </c:pt>
                <c:pt idx="3">
                  <c:v>1.7076821981769805</c:v>
                </c:pt>
                <c:pt idx="4">
                  <c:v>1.4103897784005519</c:v>
                </c:pt>
                <c:pt idx="5">
                  <c:v>1.4532866115765706</c:v>
                </c:pt>
                <c:pt idx="6">
                  <c:v>1.5224463769818382</c:v>
                </c:pt>
                <c:pt idx="7">
                  <c:v>1.8931061321355795</c:v>
                </c:pt>
                <c:pt idx="8">
                  <c:v>0.86918231392059153</c:v>
                </c:pt>
                <c:pt idx="9">
                  <c:v>1.3514148310512519</c:v>
                </c:pt>
                <c:pt idx="10">
                  <c:v>1.8711040721521663</c:v>
                </c:pt>
                <c:pt idx="11">
                  <c:v>1.1052531955548131</c:v>
                </c:pt>
                <c:pt idx="12">
                  <c:v>1.0081448183876853</c:v>
                </c:pt>
                <c:pt idx="13">
                  <c:v>1.2933711318107604</c:v>
                </c:pt>
                <c:pt idx="14">
                  <c:v>0.91249404039564252</c:v>
                </c:pt>
                <c:pt idx="15">
                  <c:v>2.287142400830247</c:v>
                </c:pt>
                <c:pt idx="16">
                  <c:v>1.1660495358279499</c:v>
                </c:pt>
                <c:pt idx="17">
                  <c:v>0.93576292888129431</c:v>
                </c:pt>
                <c:pt idx="18">
                  <c:v>1.4454665586920894</c:v>
                </c:pt>
                <c:pt idx="19">
                  <c:v>2.2597021019352992</c:v>
                </c:pt>
                <c:pt idx="20">
                  <c:v>0.53659697755106817</c:v>
                </c:pt>
                <c:pt idx="21">
                  <c:v>1.4797813686036412</c:v>
                </c:pt>
                <c:pt idx="22">
                  <c:v>3.153043130011532</c:v>
                </c:pt>
                <c:pt idx="23">
                  <c:v>1.9016310723106191</c:v>
                </c:pt>
                <c:pt idx="24">
                  <c:v>2.7309144668332896</c:v>
                </c:pt>
                <c:pt idx="25">
                  <c:v>1.8039467715127639</c:v>
                </c:pt>
                <c:pt idx="26">
                  <c:v>1.2813451575897903</c:v>
                </c:pt>
                <c:pt idx="27">
                  <c:v>1.4051198283631468</c:v>
                </c:pt>
                <c:pt idx="28">
                  <c:v>1.0570018903665799</c:v>
                </c:pt>
                <c:pt idx="29">
                  <c:v>0.68728528022985469</c:v>
                </c:pt>
                <c:pt idx="30">
                  <c:v>1.2419331347407183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558080"/>
        <c:axId val="182559872"/>
      </c:barChart>
      <c:catAx>
        <c:axId val="182558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82559872"/>
        <c:crosses val="autoZero"/>
        <c:auto val="1"/>
        <c:lblAlgn val="ctr"/>
        <c:lblOffset val="100"/>
        <c:noMultiLvlLbl val="0"/>
      </c:catAx>
      <c:valAx>
        <c:axId val="182559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1000">
                  <a:effectLst/>
                </a:endParaRP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2558080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EdoMex-CDMX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indice_edomexcdmx!$V$8:$V$38</c:f>
              <c:numCache>
                <c:formatCode>0.0</c:formatCode>
                <c:ptCount val="31"/>
                <c:pt idx="0">
                  <c:v>-14.156106618162278</c:v>
                </c:pt>
                <c:pt idx="1">
                  <c:v>94.504672216487677</c:v>
                </c:pt>
                <c:pt idx="2">
                  <c:v>-3.5723122890015446</c:v>
                </c:pt>
                <c:pt idx="3">
                  <c:v>64.349013566046281</c:v>
                </c:pt>
                <c:pt idx="4">
                  <c:v>72.13461162704877</c:v>
                </c:pt>
                <c:pt idx="5">
                  <c:v>65.632215056575888</c:v>
                </c:pt>
                <c:pt idx="6">
                  <c:v>66.020037530460257</c:v>
                </c:pt>
                <c:pt idx="7">
                  <c:v>-52.655916475873269</c:v>
                </c:pt>
                <c:pt idx="8">
                  <c:v>101.60362710610036</c:v>
                </c:pt>
                <c:pt idx="9">
                  <c:v>-61.892984834993392</c:v>
                </c:pt>
                <c:pt idx="10">
                  <c:v>-27.939122917141958</c:v>
                </c:pt>
                <c:pt idx="11">
                  <c:v>144.02003737932344</c:v>
                </c:pt>
                <c:pt idx="12">
                  <c:v>72.833438002240229</c:v>
                </c:pt>
                <c:pt idx="13">
                  <c:v>118.94018562359538</c:v>
                </c:pt>
                <c:pt idx="14">
                  <c:v>51.604855420864922</c:v>
                </c:pt>
                <c:pt idx="15">
                  <c:v>-12.193133612762807</c:v>
                </c:pt>
                <c:pt idx="16">
                  <c:v>84.28587370292901</c:v>
                </c:pt>
                <c:pt idx="17">
                  <c:v>78.219304610551816</c:v>
                </c:pt>
                <c:pt idx="18">
                  <c:v>-32.767123467127504</c:v>
                </c:pt>
                <c:pt idx="19">
                  <c:v>-27.290120795086615</c:v>
                </c:pt>
                <c:pt idx="20">
                  <c:v>89.07860559534862</c:v>
                </c:pt>
                <c:pt idx="21">
                  <c:v>-58.298552166866749</c:v>
                </c:pt>
                <c:pt idx="22">
                  <c:v>-5.0893069434448819</c:v>
                </c:pt>
                <c:pt idx="23">
                  <c:v>68.069466861153032</c:v>
                </c:pt>
                <c:pt idx="24">
                  <c:v>-1.721564058673497</c:v>
                </c:pt>
                <c:pt idx="25">
                  <c:v>-32.846709607726254</c:v>
                </c:pt>
                <c:pt idx="26">
                  <c:v>-67.614190577575329</c:v>
                </c:pt>
                <c:pt idx="27">
                  <c:v>85.146069228658547</c:v>
                </c:pt>
                <c:pt idx="28">
                  <c:v>104.23760395176988</c:v>
                </c:pt>
                <c:pt idx="29">
                  <c:v>-14.69783287313321</c:v>
                </c:pt>
                <c:pt idx="30">
                  <c:v>147.68598044655477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2878592"/>
        <c:axId val="182880128"/>
      </c:barChart>
      <c:catAx>
        <c:axId val="182878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182880128"/>
        <c:crosses val="autoZero"/>
        <c:auto val="1"/>
        <c:lblAlgn val="ctr"/>
        <c:lblOffset val="100"/>
        <c:noMultiLvlLbl val="0"/>
      </c:catAx>
      <c:valAx>
        <c:axId val="182880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2878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 y alcadías de la CDMX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indice_edomexcdmx!$X$8:$X$38</c:f>
              <c:numCache>
                <c:formatCode>0.0</c:formatCode>
                <c:ptCount val="31"/>
                <c:pt idx="0">
                  <c:v>-28.287044319053368</c:v>
                </c:pt>
                <c:pt idx="1">
                  <c:v>62.486862942648933</c:v>
                </c:pt>
                <c:pt idx="2">
                  <c:v>-19.445469877790423</c:v>
                </c:pt>
                <c:pt idx="3">
                  <c:v>37.295188530705282</c:v>
                </c:pt>
                <c:pt idx="4">
                  <c:v>43.799183476680817</c:v>
                </c:pt>
                <c:pt idx="5">
                  <c:v>38.367159616764425</c:v>
                </c:pt>
                <c:pt idx="6">
                  <c:v>38.691141845273535</c:v>
                </c:pt>
                <c:pt idx="7">
                  <c:v>-60.44932225500542</c:v>
                </c:pt>
                <c:pt idx="8">
                  <c:v>68.417244444748192</c:v>
                </c:pt>
                <c:pt idx="9">
                  <c:v>-68.165858024334909</c:v>
                </c:pt>
                <c:pt idx="10">
                  <c:v>-39.801210301739545</c:v>
                </c:pt>
                <c:pt idx="11">
                  <c:v>103.85140324435436</c:v>
                </c:pt>
                <c:pt idx="12">
                  <c:v>44.382974622427994</c:v>
                </c:pt>
                <c:pt idx="13">
                  <c:v>82.899996841534261</c:v>
                </c:pt>
                <c:pt idx="14">
                  <c:v>26.648872150445136</c:v>
                </c:pt>
                <c:pt idx="15">
                  <c:v>-26.647200288296837</c:v>
                </c:pt>
                <c:pt idx="16">
                  <c:v>53.950201614210137</c:v>
                </c:pt>
                <c:pt idx="17">
                  <c:v>48.882262785737908</c:v>
                </c:pt>
                <c:pt idx="18">
                  <c:v>-43.834463872015661</c:v>
                </c:pt>
                <c:pt idx="19">
                  <c:v>-39.259041737590493</c:v>
                </c:pt>
                <c:pt idx="20">
                  <c:v>57.953992172298506</c:v>
                </c:pt>
                <c:pt idx="21">
                  <c:v>-65.163112220612419</c:v>
                </c:pt>
                <c:pt idx="22">
                  <c:v>-20.712748960047712</c:v>
                </c:pt>
                <c:pt idx="23">
                  <c:v>40.40321044996125</c:v>
                </c:pt>
                <c:pt idx="24">
                  <c:v>-17.89937707387076</c:v>
                </c:pt>
                <c:pt idx="25">
                  <c:v>-43.900949176313183</c:v>
                </c:pt>
                <c:pt idx="26">
                  <c:v>-72.945284465705512</c:v>
                </c:pt>
                <c:pt idx="27">
                  <c:v>54.668798606767368</c:v>
                </c:pt>
                <c:pt idx="28">
                  <c:v>70.617637010331705</c:v>
                </c:pt>
                <c:pt idx="29">
                  <c:v>-28.739595914553984</c:v>
                </c:pt>
                <c:pt idx="30">
                  <c:v>106.91388797509531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3030144"/>
        <c:axId val="183031680"/>
      </c:barChart>
      <c:catAx>
        <c:axId val="183030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183031680"/>
        <c:crosses val="autoZero"/>
        <c:auto val="1"/>
        <c:lblAlgn val="ctr"/>
        <c:lblOffset val="100"/>
        <c:noMultiLvlLbl val="0"/>
      </c:catAx>
      <c:valAx>
        <c:axId val="18303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3030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indice_edomex!$R$7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indice_edomex!$R$8:$R$25</c:f>
              <c:numCache>
                <c:formatCode>0.0</c:formatCode>
                <c:ptCount val="18"/>
                <c:pt idx="0">
                  <c:v>1.3437002974761547</c:v>
                </c:pt>
                <c:pt idx="1">
                  <c:v>1.6612378325034063</c:v>
                </c:pt>
                <c:pt idx="2">
                  <c:v>1.3099744086934504</c:v>
                </c:pt>
                <c:pt idx="3">
                  <c:v>1.4028082987944952</c:v>
                </c:pt>
                <c:pt idx="4">
                  <c:v>1.4661329728479908</c:v>
                </c:pt>
                <c:pt idx="5">
                  <c:v>0.68929384904329427</c:v>
                </c:pt>
                <c:pt idx="6">
                  <c:v>0.72414936400938901</c:v>
                </c:pt>
                <c:pt idx="7">
                  <c:v>0.93258197462947356</c:v>
                </c:pt>
                <c:pt idx="8">
                  <c:v>0.94447299530523587</c:v>
                </c:pt>
                <c:pt idx="9">
                  <c:v>0.96229624205866082</c:v>
                </c:pt>
                <c:pt idx="10">
                  <c:v>1.0116186285620044</c:v>
                </c:pt>
                <c:pt idx="11">
                  <c:v>0.83946569857638953</c:v>
                </c:pt>
                <c:pt idx="12">
                  <c:v>0.45373020874214848</c:v>
                </c:pt>
                <c:pt idx="13">
                  <c:v>1.8089614267591925</c:v>
                </c:pt>
                <c:pt idx="14">
                  <c:v>1.2133629507834605</c:v>
                </c:pt>
                <c:pt idx="15">
                  <c:v>0.82743125339122292</c:v>
                </c:pt>
                <c:pt idx="16">
                  <c:v>1.2881571297102172</c:v>
                </c:pt>
                <c:pt idx="17">
                  <c:v>0.80165711711320298</c:v>
                </c:pt>
              </c:numCache>
            </c:numRef>
          </c:val>
        </c:ser>
        <c:ser>
          <c:idx val="1"/>
          <c:order val="1"/>
          <c:tx>
            <c:strRef>
              <c:f>indice_edomex!$S$7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indice_edomex!$S$8:$S$25</c:f>
              <c:numCache>
                <c:formatCode>0.0</c:formatCode>
                <c:ptCount val="18"/>
                <c:pt idx="0">
                  <c:v>1.0060564126374458</c:v>
                </c:pt>
                <c:pt idx="1">
                  <c:v>1.2438033819335683</c:v>
                </c:pt>
                <c:pt idx="2">
                  <c:v>0.98080513692851912</c:v>
                </c:pt>
                <c:pt idx="3">
                  <c:v>1.0503118049121911</c:v>
                </c:pt>
                <c:pt idx="4">
                  <c:v>1.0977243079304289</c:v>
                </c:pt>
                <c:pt idx="5">
                  <c:v>0.51608866822764099</c:v>
                </c:pt>
                <c:pt idx="6">
                  <c:v>0.54218571859913001</c:v>
                </c:pt>
                <c:pt idx="7">
                  <c:v>0.6982435574721032</c:v>
                </c:pt>
                <c:pt idx="8">
                  <c:v>0.70714661243616406</c:v>
                </c:pt>
                <c:pt idx="9">
                  <c:v>0.72049124867981351</c:v>
                </c:pt>
                <c:pt idx="10">
                  <c:v>0.75741994723072814</c:v>
                </c:pt>
                <c:pt idx="11">
                  <c:v>0.62852546124180431</c:v>
                </c:pt>
                <c:pt idx="12">
                  <c:v>0.33971726207827679</c:v>
                </c:pt>
                <c:pt idx="13">
                  <c:v>1.3544071152050667</c:v>
                </c:pt>
                <c:pt idx="14">
                  <c:v>0.90847012520964077</c:v>
                </c:pt>
                <c:pt idx="15">
                  <c:v>0.61951502135888425</c:v>
                </c:pt>
                <c:pt idx="16">
                  <c:v>0.96447008552709501</c:v>
                </c:pt>
                <c:pt idx="17">
                  <c:v>0.60021738844818417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462528"/>
        <c:axId val="183464320"/>
      </c:barChart>
      <c:catAx>
        <c:axId val="183462528"/>
        <c:scaling>
          <c:orientation val="minMax"/>
        </c:scaling>
        <c:delete val="0"/>
        <c:axPos val="b"/>
        <c:majorTickMark val="out"/>
        <c:minorTickMark val="none"/>
        <c:tickLblPos val="nextTo"/>
        <c:crossAx val="183464320"/>
        <c:crosses val="autoZero"/>
        <c:auto val="1"/>
        <c:lblAlgn val="ctr"/>
        <c:lblOffset val="100"/>
        <c:noMultiLvlLbl val="0"/>
      </c:catAx>
      <c:valAx>
        <c:axId val="18346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346252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indice_edomex!$N$7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indice_edomex!$N$8:$N$25</c:f>
              <c:numCache>
                <c:formatCode>0.0</c:formatCode>
                <c:ptCount val="18"/>
                <c:pt idx="0">
                  <c:v>1.3063038909098323</c:v>
                </c:pt>
                <c:pt idx="1">
                  <c:v>1.6721722646348605</c:v>
                </c:pt>
                <c:pt idx="2">
                  <c:v>1.3724952221619233</c:v>
                </c:pt>
                <c:pt idx="3">
                  <c:v>1.4486001744915094</c:v>
                </c:pt>
                <c:pt idx="4">
                  <c:v>1.4538551749158986</c:v>
                </c:pt>
                <c:pt idx="5">
                  <c:v>0.6668581156146538</c:v>
                </c:pt>
                <c:pt idx="6">
                  <c:v>0.66342883279840803</c:v>
                </c:pt>
                <c:pt idx="7">
                  <c:v>0.86863139073101947</c:v>
                </c:pt>
                <c:pt idx="8">
                  <c:v>0.88390660517295794</c:v>
                </c:pt>
                <c:pt idx="9">
                  <c:v>0.96862423651581919</c:v>
                </c:pt>
                <c:pt idx="10">
                  <c:v>0.99854006819551744</c:v>
                </c:pt>
                <c:pt idx="11">
                  <c:v>0.81338630609017804</c:v>
                </c:pt>
                <c:pt idx="12">
                  <c:v>0.45683175954156968</c:v>
                </c:pt>
                <c:pt idx="13">
                  <c:v>1.7395038085387964</c:v>
                </c:pt>
                <c:pt idx="14">
                  <c:v>1.1892697078774723</c:v>
                </c:pt>
                <c:pt idx="15">
                  <c:v>0.75493340136955878</c:v>
                </c:pt>
                <c:pt idx="16">
                  <c:v>1.3989318039213825</c:v>
                </c:pt>
                <c:pt idx="17">
                  <c:v>0.76731812482276351</c:v>
                </c:pt>
              </c:numCache>
            </c:numRef>
          </c:val>
        </c:ser>
        <c:ser>
          <c:idx val="1"/>
          <c:order val="1"/>
          <c:tx>
            <c:strRef>
              <c:f>indice_edomex!$O$7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indice_edomex!$O$8:$O$25</c:f>
              <c:numCache>
                <c:formatCode>0.0</c:formatCode>
                <c:ptCount val="18"/>
                <c:pt idx="0">
                  <c:v>0.92861007876711721</c:v>
                </c:pt>
                <c:pt idx="1">
                  <c:v>1.1886943223396922</c:v>
                </c:pt>
                <c:pt idx="2">
                  <c:v>0.97566340055190792</c:v>
                </c:pt>
                <c:pt idx="3">
                  <c:v>1.0297640016977272</c:v>
                </c:pt>
                <c:pt idx="4">
                  <c:v>1.0334996151273208</c:v>
                </c:pt>
                <c:pt idx="5">
                  <c:v>0.47404832181592182</c:v>
                </c:pt>
                <c:pt idx="6">
                  <c:v>0.47161055323215773</c:v>
                </c:pt>
                <c:pt idx="7">
                  <c:v>0.61748255500067206</c:v>
                </c:pt>
                <c:pt idx="8">
                  <c:v>0.6283412213376709</c:v>
                </c:pt>
                <c:pt idx="9">
                  <c:v>0.68856430331859109</c:v>
                </c:pt>
                <c:pt idx="10">
                  <c:v>0.70983052093133958</c:v>
                </c:pt>
                <c:pt idx="11">
                  <c:v>0.57821057337616899</c:v>
                </c:pt>
                <c:pt idx="12">
                  <c:v>0.32474723466968491</c:v>
                </c:pt>
                <c:pt idx="13">
                  <c:v>1.2365581851998093</c:v>
                </c:pt>
                <c:pt idx="14">
                  <c:v>0.84541418332472462</c:v>
                </c:pt>
                <c:pt idx="15">
                  <c:v>0.5366582540157977</c:v>
                </c:pt>
                <c:pt idx="16">
                  <c:v>0.99445632954861041</c:v>
                </c:pt>
                <c:pt idx="17">
                  <c:v>0.54546216182118534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783808"/>
        <c:axId val="183785344"/>
      </c:barChart>
      <c:catAx>
        <c:axId val="183783808"/>
        <c:scaling>
          <c:orientation val="minMax"/>
        </c:scaling>
        <c:delete val="0"/>
        <c:axPos val="b"/>
        <c:majorTickMark val="out"/>
        <c:minorTickMark val="none"/>
        <c:tickLblPos val="nextTo"/>
        <c:crossAx val="183785344"/>
        <c:crosses val="autoZero"/>
        <c:auto val="1"/>
        <c:lblAlgn val="ctr"/>
        <c:lblOffset val="100"/>
        <c:noMultiLvlLbl val="0"/>
      </c:catAx>
      <c:valAx>
        <c:axId val="18378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378380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 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del Estado de México</a:t>
            </a:r>
          </a:p>
          <a:p>
            <a:pPr>
              <a:defRPr/>
            </a:pPr>
            <a:r>
              <a:rPr lang="en-US"/>
              <a:t>con poblacion mayor a 250,000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indice_edomex!$F$7</c:f>
              <c:strCache>
                <c:ptCount val="1"/>
                <c:pt idx="0">
                  <c:v>Índice de Afectación en EdoMex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indice_edomex!$F$8:$F$25</c:f>
              <c:numCache>
                <c:formatCode>0.0</c:formatCode>
                <c:ptCount val="18"/>
                <c:pt idx="0">
                  <c:v>1.4576648622971948</c:v>
                </c:pt>
                <c:pt idx="1">
                  <c:v>1.5227343632998529</c:v>
                </c:pt>
                <c:pt idx="2">
                  <c:v>1.2576397315086418</c:v>
                </c:pt>
                <c:pt idx="3">
                  <c:v>1.2958906906294883</c:v>
                </c:pt>
                <c:pt idx="4">
                  <c:v>1.357560216407049</c:v>
                </c:pt>
                <c:pt idx="5">
                  <c:v>0.77504689033608853</c:v>
                </c:pt>
                <c:pt idx="6">
                  <c:v>0.985550486393173</c:v>
                </c:pt>
                <c:pt idx="7">
                  <c:v>0.89895927929707176</c:v>
                </c:pt>
                <c:pt idx="8">
                  <c:v>1.1532946054076962</c:v>
                </c:pt>
                <c:pt idx="9">
                  <c:v>0.81366780838969988</c:v>
                </c:pt>
                <c:pt idx="10">
                  <c:v>1.0397623746447491</c:v>
                </c:pt>
                <c:pt idx="11">
                  <c:v>0.83441659650186717</c:v>
                </c:pt>
                <c:pt idx="12">
                  <c:v>0.47848168577978539</c:v>
                </c:pt>
                <c:pt idx="13">
                  <c:v>1.6956779096352825</c:v>
                </c:pt>
                <c:pt idx="14">
                  <c:v>1.2529405351222198</c:v>
                </c:pt>
                <c:pt idx="15">
                  <c:v>0.94252496293065313</c:v>
                </c:pt>
                <c:pt idx="16">
                  <c:v>0.61284992881778944</c:v>
                </c:pt>
                <c:pt idx="17">
                  <c:v>1.1074275197160572</c:v>
                </c:pt>
              </c:numCache>
            </c:numRef>
          </c:val>
        </c:ser>
        <c:ser>
          <c:idx val="1"/>
          <c:order val="1"/>
          <c:tx>
            <c:strRef>
              <c:f>indice_edomex!$G$7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indice_edomex!$G$8:$G$25</c:f>
              <c:numCache>
                <c:formatCode>0.0</c:formatCode>
                <c:ptCount val="18"/>
                <c:pt idx="0">
                  <c:v>1.6347095043279372</c:v>
                </c:pt>
                <c:pt idx="1">
                  <c:v>1.7076821981769805</c:v>
                </c:pt>
                <c:pt idx="2">
                  <c:v>1.4103897784005519</c:v>
                </c:pt>
                <c:pt idx="3">
                  <c:v>1.4532866115765706</c:v>
                </c:pt>
                <c:pt idx="4">
                  <c:v>1.5224463769818382</c:v>
                </c:pt>
                <c:pt idx="5">
                  <c:v>0.86918231392059153</c:v>
                </c:pt>
                <c:pt idx="6">
                  <c:v>1.1052531955548131</c:v>
                </c:pt>
                <c:pt idx="7">
                  <c:v>1.0081448183876853</c:v>
                </c:pt>
                <c:pt idx="8">
                  <c:v>1.2933711318107604</c:v>
                </c:pt>
                <c:pt idx="9">
                  <c:v>0.91249404039564252</c:v>
                </c:pt>
                <c:pt idx="10">
                  <c:v>1.1660495358279499</c:v>
                </c:pt>
                <c:pt idx="11">
                  <c:v>0.93576292888129431</c:v>
                </c:pt>
                <c:pt idx="12">
                  <c:v>0.53659697755106817</c:v>
                </c:pt>
                <c:pt idx="13">
                  <c:v>1.9016310723106191</c:v>
                </c:pt>
                <c:pt idx="14">
                  <c:v>1.4051198283631468</c:v>
                </c:pt>
                <c:pt idx="15">
                  <c:v>1.0570018903665799</c:v>
                </c:pt>
                <c:pt idx="16">
                  <c:v>0.68728528022985469</c:v>
                </c:pt>
                <c:pt idx="17">
                  <c:v>1.2419331347407183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8672"/>
        <c:axId val="184270208"/>
      </c:barChart>
      <c:catAx>
        <c:axId val="184268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MX"/>
          </a:p>
        </c:txPr>
        <c:crossAx val="184270208"/>
        <c:crosses val="autoZero"/>
        <c:auto val="1"/>
        <c:lblAlgn val="ctr"/>
        <c:lblOffset val="100"/>
        <c:noMultiLvlLbl val="0"/>
      </c:catAx>
      <c:valAx>
        <c:axId val="184270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4268672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EdoMex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indice_edomex!$V$6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indice_edomex!$V$8:$V$25</c:f>
              <c:numCache>
                <c:formatCode>0.0</c:formatCode>
                <c:ptCount val="18"/>
                <c:pt idx="0">
                  <c:v>8.4813976029548535</c:v>
                </c:pt>
                <c:pt idx="1">
                  <c:v>-8.3373654568674951</c:v>
                </c:pt>
                <c:pt idx="2">
                  <c:v>-3.9950915710640911</c:v>
                </c:pt>
                <c:pt idx="3">
                  <c:v>-7.6216834657227839</c:v>
                </c:pt>
                <c:pt idx="4">
                  <c:v>-7.4053826256998416</c:v>
                </c:pt>
                <c:pt idx="5">
                  <c:v>12.440708909823472</c:v>
                </c:pt>
                <c:pt idx="6">
                  <c:v>36.097680309554846</c:v>
                </c:pt>
                <c:pt idx="7">
                  <c:v>-3.605334034657981</c:v>
                </c:pt>
                <c:pt idx="8">
                  <c:v>22.109855034550073</c:v>
                </c:pt>
                <c:pt idx="9">
                  <c:v>-15.445184878930519</c:v>
                </c:pt>
                <c:pt idx="10">
                  <c:v>2.7820509911675284</c:v>
                </c:pt>
                <c:pt idx="11">
                  <c:v>-0.60146615675720216</c:v>
                </c:pt>
                <c:pt idx="12">
                  <c:v>5.455108908497408</c:v>
                </c:pt>
                <c:pt idx="13">
                  <c:v>-6.2623511727865289</c:v>
                </c:pt>
                <c:pt idx="14">
                  <c:v>3.2618091984104369</c:v>
                </c:pt>
                <c:pt idx="15">
                  <c:v>13.909760970197738</c:v>
                </c:pt>
                <c:pt idx="16">
                  <c:v>-52.424287791998189</c:v>
                </c:pt>
                <c:pt idx="17">
                  <c:v>38.14229251827075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4638080"/>
        <c:axId val="184643968"/>
      </c:barChart>
      <c:catAx>
        <c:axId val="184638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184643968"/>
        <c:crosses val="autoZero"/>
        <c:auto val="1"/>
        <c:lblAlgn val="ctr"/>
        <c:lblOffset val="100"/>
        <c:noMultiLvlLbl val="0"/>
      </c:catAx>
      <c:valAx>
        <c:axId val="184643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46380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del Estado de México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con población mayor a 250,000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indice_edomex!$X$6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indice_edomex!$B$8:$B$25</c:f>
              <c:strCache>
                <c:ptCount val="18"/>
                <c:pt idx="0">
                  <c:v>Ecatepec de Morelos</c:v>
                </c:pt>
                <c:pt idx="1">
                  <c:v>Nezahualcóyotl</c:v>
                </c:pt>
                <c:pt idx="2">
                  <c:v>Toluca</c:v>
                </c:pt>
                <c:pt idx="3">
                  <c:v>Naucalpan de Juárez</c:v>
                </c:pt>
                <c:pt idx="4">
                  <c:v>Tlalnepantla de Baz</c:v>
                </c:pt>
                <c:pt idx="5">
                  <c:v>Chimalhuacán</c:v>
                </c:pt>
                <c:pt idx="6">
                  <c:v>Cuautitlán Izcalli</c:v>
                </c:pt>
                <c:pt idx="7">
                  <c:v>Atizapán de Zaragoza</c:v>
                </c:pt>
                <c:pt idx="8">
                  <c:v>Tultitlán</c:v>
                </c:pt>
                <c:pt idx="9">
                  <c:v>Ixtapaluca</c:v>
                </c:pt>
                <c:pt idx="10">
                  <c:v>Tecámac</c:v>
                </c:pt>
                <c:pt idx="11">
                  <c:v>Nicolás Romero</c:v>
                </c:pt>
                <c:pt idx="12">
                  <c:v>Valle de Chalco Solidaridad</c:v>
                </c:pt>
                <c:pt idx="13">
                  <c:v>Chalco</c:v>
                </c:pt>
                <c:pt idx="14">
                  <c:v>Coacalco de Berriozábal</c:v>
                </c:pt>
                <c:pt idx="15">
                  <c:v>La Paz</c:v>
                </c:pt>
                <c:pt idx="16">
                  <c:v>Huixquilucan</c:v>
                </c:pt>
                <c:pt idx="17">
                  <c:v>Texcoco</c:v>
                </c:pt>
              </c:strCache>
            </c:strRef>
          </c:cat>
          <c:val>
            <c:numRef>
              <c:f>indice_edomex!$X$8:$X$25</c:f>
              <c:numCache>
                <c:formatCode>0.0</c:formatCode>
                <c:ptCount val="18"/>
                <c:pt idx="0">
                  <c:v>62.486862942648933</c:v>
                </c:pt>
                <c:pt idx="1">
                  <c:v>37.295188530705282</c:v>
                </c:pt>
                <c:pt idx="2">
                  <c:v>43.799183476680817</c:v>
                </c:pt>
                <c:pt idx="3">
                  <c:v>38.367159616764425</c:v>
                </c:pt>
                <c:pt idx="4">
                  <c:v>38.691141845273535</c:v>
                </c:pt>
                <c:pt idx="5">
                  <c:v>68.417244444748192</c:v>
                </c:pt>
                <c:pt idx="6">
                  <c:v>103.85140324435436</c:v>
                </c:pt>
                <c:pt idx="7">
                  <c:v>44.382974622427994</c:v>
                </c:pt>
                <c:pt idx="8">
                  <c:v>82.899996841534261</c:v>
                </c:pt>
                <c:pt idx="9">
                  <c:v>26.648872150445136</c:v>
                </c:pt>
                <c:pt idx="10">
                  <c:v>53.950201614210137</c:v>
                </c:pt>
                <c:pt idx="11">
                  <c:v>48.882262785737908</c:v>
                </c:pt>
                <c:pt idx="12">
                  <c:v>57.953992172298506</c:v>
                </c:pt>
                <c:pt idx="13">
                  <c:v>40.40321044996125</c:v>
                </c:pt>
                <c:pt idx="14">
                  <c:v>54.668798606767368</c:v>
                </c:pt>
                <c:pt idx="15">
                  <c:v>70.617637010331705</c:v>
                </c:pt>
                <c:pt idx="16">
                  <c:v>-28.739595914553984</c:v>
                </c:pt>
                <c:pt idx="17">
                  <c:v>106.91388797509531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9023104"/>
        <c:axId val="249028992"/>
      </c:barChart>
      <c:catAx>
        <c:axId val="2490231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 b="0"/>
            </a:pPr>
            <a:endParaRPr lang="es-MX"/>
          </a:p>
        </c:txPr>
        <c:crossAx val="249028992"/>
        <c:crosses val="autoZero"/>
        <c:auto val="1"/>
        <c:lblAlgn val="ctr"/>
        <c:lblOffset val="100"/>
        <c:noMultiLvlLbl val="0"/>
      </c:catAx>
      <c:valAx>
        <c:axId val="249028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490231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25" r="0.25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3"/>
    </mc:Choice>
    <mc:Fallback>
      <c:style val="23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recuperados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</a:t>
            </a:r>
            <a:r>
              <a:rPr lang="en-US" baseline="0"/>
              <a:t> Nacional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8590648148148151"/>
          <c:w val="0.72473355555555552"/>
          <c:h val="0.536927222222222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indice_entidad!$L$6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indice_entidad!$L$8:$L$39</c:f>
              <c:numCache>
                <c:formatCode>0.0</c:formatCode>
                <c:ptCount val="32"/>
                <c:pt idx="0">
                  <c:v>1.0643151566352222</c:v>
                </c:pt>
                <c:pt idx="1">
                  <c:v>0.78017393474639896</c:v>
                </c:pt>
                <c:pt idx="2">
                  <c:v>2.0592031546146035</c:v>
                </c:pt>
                <c:pt idx="3">
                  <c:v>0.60931055131292833</c:v>
                </c:pt>
                <c:pt idx="4">
                  <c:v>1.3790723869063215</c:v>
                </c:pt>
                <c:pt idx="5">
                  <c:v>0.87884093125972518</c:v>
                </c:pt>
                <c:pt idx="6">
                  <c:v>0.11934343065893273</c:v>
                </c:pt>
                <c:pt idx="7">
                  <c:v>0.82859336972223341</c:v>
                </c:pt>
                <c:pt idx="8">
                  <c:v>3.469011820082605</c:v>
                </c:pt>
                <c:pt idx="9">
                  <c:v>1.2260633317535463</c:v>
                </c:pt>
                <c:pt idx="10">
                  <c:v>1.2109163468519919</c:v>
                </c:pt>
                <c:pt idx="11">
                  <c:v>0.62069494301152961</c:v>
                </c:pt>
                <c:pt idx="12">
                  <c:v>0.65024222615964833</c:v>
                </c:pt>
                <c:pt idx="13">
                  <c:v>0.52499466893261404</c:v>
                </c:pt>
                <c:pt idx="14">
                  <c:v>0.71086834023004108</c:v>
                </c:pt>
                <c:pt idx="15">
                  <c:v>0.61587373444474192</c:v>
                </c:pt>
                <c:pt idx="16">
                  <c:v>0.41857713536951757</c:v>
                </c:pt>
                <c:pt idx="17">
                  <c:v>0.50540273215310705</c:v>
                </c:pt>
                <c:pt idx="18">
                  <c:v>1.3427556129087816</c:v>
                </c:pt>
                <c:pt idx="19">
                  <c:v>0.63233879185981567</c:v>
                </c:pt>
                <c:pt idx="20">
                  <c:v>0.62028881527771296</c:v>
                </c:pt>
                <c:pt idx="21">
                  <c:v>1.3072661593223733</c:v>
                </c:pt>
                <c:pt idx="22">
                  <c:v>0.77733190231250116</c:v>
                </c:pt>
                <c:pt idx="23">
                  <c:v>1.2757523032360074</c:v>
                </c:pt>
                <c:pt idx="24">
                  <c:v>0.68955848081125637</c:v>
                </c:pt>
                <c:pt idx="25">
                  <c:v>1.5566519325958443</c:v>
                </c:pt>
                <c:pt idx="26">
                  <c:v>1.5526902163733971</c:v>
                </c:pt>
                <c:pt idx="27">
                  <c:v>0.98494269941715029</c:v>
                </c:pt>
                <c:pt idx="28">
                  <c:v>0.70129913860510529</c:v>
                </c:pt>
                <c:pt idx="29">
                  <c:v>0.41850108844189854</c:v>
                </c:pt>
                <c:pt idx="30">
                  <c:v>1.0370770000534135</c:v>
                </c:pt>
                <c:pt idx="31">
                  <c:v>1.1152192808061041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14903424"/>
        <c:axId val="1216500096"/>
      </c:barChart>
      <c:catAx>
        <c:axId val="1214903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216500096"/>
        <c:crosses val="autoZero"/>
        <c:auto val="1"/>
        <c:lblAlgn val="ctr"/>
        <c:lblOffset val="100"/>
        <c:noMultiLvlLbl val="0"/>
      </c:catAx>
      <c:valAx>
        <c:axId val="1216500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214903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estado 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527169545663276E-2"/>
          <c:y val="0.19296203703703707"/>
          <c:w val="0.72896688888888894"/>
          <c:h val="0.529871666666666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indice_entidad!$F$6</c:f>
              <c:strCache>
                <c:ptCount val="1"/>
              </c:strCache>
            </c:strRef>
          </c:tx>
          <c:invertIfNegative val="0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indice_entidad!$F$8:$F$39</c:f>
              <c:numCache>
                <c:formatCode>0.0</c:formatCode>
                <c:ptCount val="32"/>
                <c:pt idx="0">
                  <c:v>0.9559793434067656</c:v>
                </c:pt>
                <c:pt idx="1">
                  <c:v>1.5765191874300493</c:v>
                </c:pt>
                <c:pt idx="2">
                  <c:v>0.9492570076039768</c:v>
                </c:pt>
                <c:pt idx="3">
                  <c:v>0.90671412762393744</c:v>
                </c:pt>
                <c:pt idx="4">
                  <c:v>1.3274067684537749</c:v>
                </c:pt>
                <c:pt idx="5">
                  <c:v>0.97641144910768274</c:v>
                </c:pt>
                <c:pt idx="6">
                  <c:v>0.2016387272585497</c:v>
                </c:pt>
                <c:pt idx="7">
                  <c:v>1.1202885506714129</c:v>
                </c:pt>
                <c:pt idx="8">
                  <c:v>1.9499231102102526</c:v>
                </c:pt>
                <c:pt idx="9">
                  <c:v>0.84643498498649017</c:v>
                </c:pt>
                <c:pt idx="10">
                  <c:v>0.89764933989675511</c:v>
                </c:pt>
                <c:pt idx="11">
                  <c:v>0.71586384920281421</c:v>
                </c:pt>
                <c:pt idx="12">
                  <c:v>1.1662982120186238</c:v>
                </c:pt>
                <c:pt idx="13">
                  <c:v>0.76557387075244954</c:v>
                </c:pt>
                <c:pt idx="14">
                  <c:v>1.1214577140535105</c:v>
                </c:pt>
                <c:pt idx="15">
                  <c:v>0.58215823739561823</c:v>
                </c:pt>
                <c:pt idx="16">
                  <c:v>0.70558743095146725</c:v>
                </c:pt>
                <c:pt idx="17">
                  <c:v>0.7996839257961853</c:v>
                </c:pt>
                <c:pt idx="18">
                  <c:v>0.92821015545580499</c:v>
                </c:pt>
                <c:pt idx="19">
                  <c:v>0.50535636029151365</c:v>
                </c:pt>
                <c:pt idx="20">
                  <c:v>0.86474037778335311</c:v>
                </c:pt>
                <c:pt idx="21">
                  <c:v>0.93670884154071299</c:v>
                </c:pt>
                <c:pt idx="22">
                  <c:v>1.1313870935061257</c:v>
                </c:pt>
                <c:pt idx="23">
                  <c:v>1.064463210449035</c:v>
                </c:pt>
                <c:pt idx="24">
                  <c:v>1.276912009197583</c:v>
                </c:pt>
                <c:pt idx="25">
                  <c:v>1.3593677338250807</c:v>
                </c:pt>
                <c:pt idx="26">
                  <c:v>1.1874956444691058</c:v>
                </c:pt>
                <c:pt idx="27">
                  <c:v>0.88306441740348451</c:v>
                </c:pt>
                <c:pt idx="28">
                  <c:v>1.057764669244518</c:v>
                </c:pt>
                <c:pt idx="29">
                  <c:v>0.71859895650674921</c:v>
                </c:pt>
                <c:pt idx="30">
                  <c:v>1.0298599778721182</c:v>
                </c:pt>
                <c:pt idx="31">
                  <c:v>1.0590983774908818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8416384"/>
        <c:axId val="168417920"/>
      </c:barChart>
      <c:catAx>
        <c:axId val="168416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MX"/>
          </a:p>
        </c:txPr>
        <c:crossAx val="168417920"/>
        <c:crosses val="autoZero"/>
        <c:auto val="1"/>
        <c:lblAlgn val="ctr"/>
        <c:lblOffset val="100"/>
        <c:noMultiLvlLbl val="0"/>
      </c:catAx>
      <c:valAx>
        <c:axId val="168417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68416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Mortalidad por casos positivos</a:t>
            </a:r>
          </a:p>
          <a:p>
            <a:pPr>
              <a:defRPr/>
            </a:pPr>
            <a:r>
              <a:rPr lang="en-US"/>
              <a:t>respecto al promedio nacional</a:t>
            </a:r>
          </a:p>
          <a:p>
            <a:pPr>
              <a:defRPr/>
            </a:pPr>
            <a:r>
              <a:rPr lang="en-US"/>
              <a:t>Nivel Nacional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8516388131837773E-2"/>
          <c:y val="0.18855083732090799"/>
          <c:w val="0.69074126932662339"/>
          <c:h val="0.78163365812554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indice_entidad!$R$6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indice_entidad!$B$8:$B$39</c:f>
              <c:strCache>
                <c:ptCount val="32"/>
                <c:pt idx="0">
                  <c:v>AGUASCALIENTES</c:v>
                </c:pt>
                <c:pt idx="1">
                  <c:v>BAJA CALIFORNIA</c:v>
                </c:pt>
                <c:pt idx="2">
                  <c:v>BAJA CALIFORNIA SUR</c:v>
                </c:pt>
                <c:pt idx="3">
                  <c:v>CAMPECHE</c:v>
                </c:pt>
                <c:pt idx="4">
                  <c:v>COAHUILA </c:v>
                </c:pt>
                <c:pt idx="5">
                  <c:v>COLIMA</c:v>
                </c:pt>
                <c:pt idx="6">
                  <c:v>CHIAPAS</c:v>
                </c:pt>
                <c:pt idx="7">
                  <c:v>CHIHUAHUA</c:v>
                </c:pt>
                <c:pt idx="8">
                  <c:v>CIUDAD DE MÉXICO</c:v>
                </c:pt>
                <c:pt idx="9">
                  <c:v>DURANGO</c:v>
                </c:pt>
                <c:pt idx="10">
                  <c:v>GUANAJUATO</c:v>
                </c:pt>
                <c:pt idx="11">
                  <c:v>GUERRERO</c:v>
                </c:pt>
                <c:pt idx="12">
                  <c:v>HIDALGO</c:v>
                </c:pt>
                <c:pt idx="13">
                  <c:v>JALISCO</c:v>
                </c:pt>
                <c:pt idx="14">
                  <c:v>MÉXICO</c:v>
                </c:pt>
                <c:pt idx="15">
                  <c:v>MICHOACÁN</c:v>
                </c:pt>
                <c:pt idx="16">
                  <c:v>MORELOS</c:v>
                </c:pt>
                <c:pt idx="17">
                  <c:v>NAYARIT</c:v>
                </c:pt>
                <c:pt idx="18">
                  <c:v>NUEVO LEÓN</c:v>
                </c:pt>
                <c:pt idx="19">
                  <c:v>OAXACA</c:v>
                </c:pt>
                <c:pt idx="20">
                  <c:v>PUEBLA</c:v>
                </c:pt>
                <c:pt idx="21">
                  <c:v>QUERÉTARO</c:v>
                </c:pt>
                <c:pt idx="22">
                  <c:v>QUINTANA ROO</c:v>
                </c:pt>
                <c:pt idx="23">
                  <c:v>SAN LUIS POTOSÍ</c:v>
                </c:pt>
                <c:pt idx="24">
                  <c:v>SINALOA</c:v>
                </c:pt>
                <c:pt idx="25">
                  <c:v>SONORA</c:v>
                </c:pt>
                <c:pt idx="26">
                  <c:v>TABASCO</c:v>
                </c:pt>
                <c:pt idx="27">
                  <c:v>TAMAULIPAS</c:v>
                </c:pt>
                <c:pt idx="28">
                  <c:v>TLAXCALA</c:v>
                </c:pt>
                <c:pt idx="29">
                  <c:v>VERACRUZ </c:v>
                </c:pt>
                <c:pt idx="30">
                  <c:v>YUCATÁN</c:v>
                </c:pt>
                <c:pt idx="31">
                  <c:v>ZACATECAS</c:v>
                </c:pt>
              </c:strCache>
            </c:strRef>
          </c:cat>
          <c:val>
            <c:numRef>
              <c:f>indice_entidad!$R$8:$R$39</c:f>
              <c:numCache>
                <c:formatCode>0.0</c:formatCode>
                <c:ptCount val="32"/>
                <c:pt idx="0">
                  <c:v>-5.5241163748243611</c:v>
                </c:pt>
                <c:pt idx="1">
                  <c:v>89.259184338579416</c:v>
                </c:pt>
                <c:pt idx="2">
                  <c:v>-52.834936578470362</c:v>
                </c:pt>
                <c:pt idx="3">
                  <c:v>52.055185743724564</c:v>
                </c:pt>
                <c:pt idx="4">
                  <c:v>-1.0458790063346046</c:v>
                </c:pt>
                <c:pt idx="5">
                  <c:v>14.066637995520015</c:v>
                </c:pt>
                <c:pt idx="6">
                  <c:v>67.778632013833004</c:v>
                </c:pt>
                <c:pt idx="7">
                  <c:v>40.495724290030701</c:v>
                </c:pt>
                <c:pt idx="8">
                  <c:v>-43.991305456086437</c:v>
                </c:pt>
                <c:pt idx="9">
                  <c:v>-25.809940938010801</c:v>
                </c:pt>
                <c:pt idx="10">
                  <c:v>-24.275864824055827</c:v>
                </c:pt>
                <c:pt idx="11">
                  <c:v>18.844518096284091</c:v>
                </c:pt>
                <c:pt idx="12">
                  <c:v>63.152501481957948</c:v>
                </c:pt>
                <c:pt idx="13">
                  <c:v>37.666404378169595</c:v>
                </c:pt>
                <c:pt idx="14">
                  <c:v>49.783157788357116</c:v>
                </c:pt>
                <c:pt idx="15">
                  <c:v>-2.4496670419960731</c:v>
                </c:pt>
                <c:pt idx="16">
                  <c:v>37.340812450439721</c:v>
                </c:pt>
                <c:pt idx="17">
                  <c:v>49.798650307647897</c:v>
                </c:pt>
                <c:pt idx="18">
                  <c:v>-29.544253093653449</c:v>
                </c:pt>
                <c:pt idx="19">
                  <c:v>-15.347251493279835</c:v>
                </c:pt>
                <c:pt idx="20">
                  <c:v>35.475677033281158</c:v>
                </c:pt>
                <c:pt idx="21">
                  <c:v>-27.924101212985665</c:v>
                </c:pt>
                <c:pt idx="22">
                  <c:v>46.002305098658638</c:v>
                </c:pt>
                <c:pt idx="23">
                  <c:v>-13.139220276088038</c:v>
                </c:pt>
                <c:pt idx="24">
                  <c:v>78.429476111095966</c:v>
                </c:pt>
                <c:pt idx="25">
                  <c:v>-7.3525570806741714</c:v>
                </c:pt>
                <c:pt idx="26">
                  <c:v>-20.628340533008316</c:v>
                </c:pt>
                <c:pt idx="27">
                  <c:v>-6.3263336031204487</c:v>
                </c:pt>
                <c:pt idx="28">
                  <c:v>41.116220798790735</c:v>
                </c:pt>
                <c:pt idx="29">
                  <c:v>67.261053661874143</c:v>
                </c:pt>
                <c:pt idx="30">
                  <c:v>3.8682812835559854</c:v>
                </c:pt>
                <c:pt idx="31">
                  <c:v>-3.3951687843551848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576512"/>
        <c:axId val="168578048"/>
      </c:barChart>
      <c:catAx>
        <c:axId val="1685765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00" b="0"/>
            </a:pPr>
            <a:endParaRPr lang="es-MX"/>
          </a:p>
        </c:txPr>
        <c:crossAx val="168578048"/>
        <c:crosses val="autoZero"/>
        <c:auto val="1"/>
        <c:lblAlgn val="ctr"/>
        <c:lblOffset val="100"/>
        <c:noMultiLvlLbl val="0"/>
      </c:catAx>
      <c:valAx>
        <c:axId val="168578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685765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Casos positivos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indice_municipal!$O$7</c:f>
              <c:strCache>
                <c:ptCount val="1"/>
                <c:pt idx="0">
                  <c:v>Índice de Afectación</c:v>
                </c:pt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indice_municipal!$O$8:$O$60</c:f>
              <c:numCache>
                <c:formatCode>0.0</c:formatCode>
                <c:ptCount val="53"/>
                <c:pt idx="0">
                  <c:v>2.5720191788067672</c:v>
                </c:pt>
                <c:pt idx="1">
                  <c:v>0.5835819871743726</c:v>
                </c:pt>
                <c:pt idx="2">
                  <c:v>1.0060564126374458</c:v>
                </c:pt>
                <c:pt idx="3">
                  <c:v>1.5847901599640464</c:v>
                </c:pt>
                <c:pt idx="4">
                  <c:v>1.497929755072881</c:v>
                </c:pt>
                <c:pt idx="5">
                  <c:v>1.0920911994651155</c:v>
                </c:pt>
                <c:pt idx="6">
                  <c:v>1.0787414807969022</c:v>
                </c:pt>
                <c:pt idx="7">
                  <c:v>0.58531246902572132</c:v>
                </c:pt>
                <c:pt idx="8">
                  <c:v>3.1228963987246128</c:v>
                </c:pt>
                <c:pt idx="9">
                  <c:v>1.2438033819335683</c:v>
                </c:pt>
                <c:pt idx="10">
                  <c:v>2.0219522646471435</c:v>
                </c:pt>
                <c:pt idx="11">
                  <c:v>1.1694056120756622</c:v>
                </c:pt>
                <c:pt idx="12">
                  <c:v>2.2464636681111223</c:v>
                </c:pt>
                <c:pt idx="13">
                  <c:v>1.4335401852783061</c:v>
                </c:pt>
                <c:pt idx="14">
                  <c:v>0.99877971827854894</c:v>
                </c:pt>
                <c:pt idx="15">
                  <c:v>1.2349041869317774</c:v>
                </c:pt>
                <c:pt idx="16">
                  <c:v>0.82548361743353316</c:v>
                </c:pt>
                <c:pt idx="17">
                  <c:v>0.98080513692851912</c:v>
                </c:pt>
                <c:pt idx="18">
                  <c:v>2.291439082992353</c:v>
                </c:pt>
                <c:pt idx="19">
                  <c:v>1.0503118049121911</c:v>
                </c:pt>
                <c:pt idx="20">
                  <c:v>2.3859607942548817</c:v>
                </c:pt>
                <c:pt idx="21">
                  <c:v>1.0119034842934387</c:v>
                </c:pt>
                <c:pt idx="22">
                  <c:v>0.73644991023515571</c:v>
                </c:pt>
                <c:pt idx="23">
                  <c:v>1.1117856073377064</c:v>
                </c:pt>
                <c:pt idx="24">
                  <c:v>0.85744688136038461</c:v>
                </c:pt>
                <c:pt idx="25">
                  <c:v>1.0977243079304289</c:v>
                </c:pt>
                <c:pt idx="26">
                  <c:v>4.7865327222494081</c:v>
                </c:pt>
                <c:pt idx="27">
                  <c:v>1.443214740748308</c:v>
                </c:pt>
                <c:pt idx="28">
                  <c:v>2.6577557759306809</c:v>
                </c:pt>
                <c:pt idx="29">
                  <c:v>0.51608866822764099</c:v>
                </c:pt>
                <c:pt idx="30">
                  <c:v>1.4110406734153405</c:v>
                </c:pt>
                <c:pt idx="31">
                  <c:v>0.4479313992996975</c:v>
                </c:pt>
                <c:pt idx="32">
                  <c:v>1.6461835803989642</c:v>
                </c:pt>
                <c:pt idx="33">
                  <c:v>0.77644887625888903</c:v>
                </c:pt>
                <c:pt idx="34">
                  <c:v>4.2451743542650249</c:v>
                </c:pt>
                <c:pt idx="35">
                  <c:v>1.1383372422377511</c:v>
                </c:pt>
                <c:pt idx="36">
                  <c:v>0.40532810416710047</c:v>
                </c:pt>
                <c:pt idx="37">
                  <c:v>0.32695172722214538</c:v>
                </c:pt>
                <c:pt idx="38">
                  <c:v>1.2255333399514603</c:v>
                </c:pt>
                <c:pt idx="39">
                  <c:v>3.1082087887993448</c:v>
                </c:pt>
                <c:pt idx="40">
                  <c:v>1.1365349895866441</c:v>
                </c:pt>
                <c:pt idx="41">
                  <c:v>0.4591434755821962</c:v>
                </c:pt>
                <c:pt idx="42">
                  <c:v>0.54218571859913001</c:v>
                </c:pt>
                <c:pt idx="43">
                  <c:v>0.6982435574721032</c:v>
                </c:pt>
                <c:pt idx="44">
                  <c:v>0.70714661243616406</c:v>
                </c:pt>
                <c:pt idx="45">
                  <c:v>0.72049124867981351</c:v>
                </c:pt>
                <c:pt idx="46">
                  <c:v>3.118002870809772</c:v>
                </c:pt>
                <c:pt idx="47">
                  <c:v>0.98980462999450147</c:v>
                </c:pt>
                <c:pt idx="48">
                  <c:v>1.0120643589579614</c:v>
                </c:pt>
                <c:pt idx="49">
                  <c:v>0.68226789708420088</c:v>
                </c:pt>
                <c:pt idx="50">
                  <c:v>1.2586607845100932</c:v>
                </c:pt>
                <c:pt idx="51">
                  <c:v>0.4825605151879474</c:v>
                </c:pt>
                <c:pt idx="52">
                  <c:v>0.75741994723072814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742976"/>
        <c:axId val="181757056"/>
      </c:barChart>
      <c:catAx>
        <c:axId val="181742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181757056"/>
        <c:crosses val="autoZero"/>
        <c:auto val="1"/>
        <c:lblAlgn val="ctr"/>
        <c:lblOffset val="100"/>
        <c:noMultiLvlLbl val="0"/>
      </c:catAx>
      <c:valAx>
        <c:axId val="18175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"/>
                </a:pPr>
                <a:r>
                  <a:rPr lang="en-US" sz="1000" b="1" i="0" baseline="0">
                    <a:effectLst/>
                  </a:rPr>
                  <a:t>Índice de afectación</a:t>
                </a:r>
                <a:endParaRPr lang="es-MX" sz="400">
                  <a:effectLst/>
                </a:endParaRP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1742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Recuperados </a:t>
            </a:r>
            <a:r>
              <a:rPr lang="en-US" sz="1800" b="1" i="0" baseline="0">
                <a:effectLst/>
              </a:rPr>
              <a:t>por municipio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respecto al promedio nacional</a:t>
            </a:r>
            <a:endParaRPr lang="es-MX">
              <a:effectLst/>
            </a:endParaRP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poblacion mayor a 500,000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894500000000002"/>
          <c:w val="0.71749066666666672"/>
          <c:h val="0.4679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indice_municipal!$L$6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indice_municipal!$L$8:$L$60</c:f>
              <c:numCache>
                <c:formatCode>0.0</c:formatCode>
                <c:ptCount val="53"/>
                <c:pt idx="0">
                  <c:v>2.4386127680927712</c:v>
                </c:pt>
                <c:pt idx="1">
                  <c:v>0.50224805709227271</c:v>
                </c:pt>
                <c:pt idx="2">
                  <c:v>0.92861007876711721</c:v>
                </c:pt>
                <c:pt idx="3">
                  <c:v>1.5930276353142396</c:v>
                </c:pt>
                <c:pt idx="4">
                  <c:v>1.4960313273338273</c:v>
                </c:pt>
                <c:pt idx="5">
                  <c:v>1.0104556376640474</c:v>
                </c:pt>
                <c:pt idx="6">
                  <c:v>1.1302338573705111</c:v>
                </c:pt>
                <c:pt idx="7">
                  <c:v>0.56597896955189586</c:v>
                </c:pt>
                <c:pt idx="8">
                  <c:v>3.0461921041224675</c:v>
                </c:pt>
                <c:pt idx="9">
                  <c:v>1.1886943223396922</c:v>
                </c:pt>
                <c:pt idx="10">
                  <c:v>2.070729427184947</c:v>
                </c:pt>
                <c:pt idx="11">
                  <c:v>1.1396437785892923</c:v>
                </c:pt>
                <c:pt idx="12">
                  <c:v>2.2731897324780599</c:v>
                </c:pt>
                <c:pt idx="13">
                  <c:v>1.5029940121555367</c:v>
                </c:pt>
                <c:pt idx="14">
                  <c:v>0.99196124717708223</c:v>
                </c:pt>
                <c:pt idx="15">
                  <c:v>1.2846317028445906</c:v>
                </c:pt>
                <c:pt idx="16">
                  <c:v>0.86187351239187182</c:v>
                </c:pt>
                <c:pt idx="17">
                  <c:v>0.97566340055190792</c:v>
                </c:pt>
                <c:pt idx="18">
                  <c:v>2.5091223422559938</c:v>
                </c:pt>
                <c:pt idx="19">
                  <c:v>1.0297640016977272</c:v>
                </c:pt>
                <c:pt idx="20">
                  <c:v>2.4792476955389593</c:v>
                </c:pt>
                <c:pt idx="21">
                  <c:v>0.99883311970037958</c:v>
                </c:pt>
                <c:pt idx="22">
                  <c:v>0.69609996672070862</c:v>
                </c:pt>
                <c:pt idx="23">
                  <c:v>1.1394099866711001</c:v>
                </c:pt>
                <c:pt idx="24">
                  <c:v>0.87997999244110081</c:v>
                </c:pt>
                <c:pt idx="25">
                  <c:v>1.0334996151273208</c:v>
                </c:pt>
                <c:pt idx="26">
                  <c:v>4.6514411030766301</c:v>
                </c:pt>
                <c:pt idx="27">
                  <c:v>1.511365651841815</c:v>
                </c:pt>
                <c:pt idx="28">
                  <c:v>2.77550870772501</c:v>
                </c:pt>
                <c:pt idx="29">
                  <c:v>0.47404832181592182</c:v>
                </c:pt>
                <c:pt idx="30">
                  <c:v>1.3910851683798018</c:v>
                </c:pt>
                <c:pt idx="31">
                  <c:v>0.41085347225960173</c:v>
                </c:pt>
                <c:pt idx="32">
                  <c:v>1.7809990843845587</c:v>
                </c:pt>
                <c:pt idx="33">
                  <c:v>0.78123577415003076</c:v>
                </c:pt>
                <c:pt idx="34">
                  <c:v>4.4124553651976433</c:v>
                </c:pt>
                <c:pt idx="35">
                  <c:v>1.1329412075840202</c:v>
                </c:pt>
                <c:pt idx="36">
                  <c:v>0.39909120497616896</c:v>
                </c:pt>
                <c:pt idx="37">
                  <c:v>0.30843422697455491</c:v>
                </c:pt>
                <c:pt idx="38">
                  <c:v>1.2402921048061359</c:v>
                </c:pt>
                <c:pt idx="39">
                  <c:v>3.1371397798842175</c:v>
                </c:pt>
                <c:pt idx="40">
                  <c:v>1.153781020213877</c:v>
                </c:pt>
                <c:pt idx="41">
                  <c:v>0.43915207501499331</c:v>
                </c:pt>
                <c:pt idx="42">
                  <c:v>0.47161055323215773</c:v>
                </c:pt>
                <c:pt idx="43">
                  <c:v>0.61748255500067206</c:v>
                </c:pt>
                <c:pt idx="44">
                  <c:v>0.6283412213376709</c:v>
                </c:pt>
                <c:pt idx="45">
                  <c:v>0.68856430331859109</c:v>
                </c:pt>
                <c:pt idx="46">
                  <c:v>3.1151395835239137</c:v>
                </c:pt>
                <c:pt idx="47">
                  <c:v>1.0531343679871297</c:v>
                </c:pt>
                <c:pt idx="48">
                  <c:v>0.986431756439475</c:v>
                </c:pt>
                <c:pt idx="49">
                  <c:v>0.67923337249452886</c:v>
                </c:pt>
                <c:pt idx="50">
                  <c:v>1.3492861220092747</c:v>
                </c:pt>
                <c:pt idx="51">
                  <c:v>0.44622743502830636</c:v>
                </c:pt>
                <c:pt idx="52">
                  <c:v>0.70983052093133958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816704"/>
        <c:axId val="181830784"/>
      </c:barChart>
      <c:catAx>
        <c:axId val="181816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181830784"/>
        <c:crosses val="autoZero"/>
        <c:auto val="1"/>
        <c:lblAlgn val="ctr"/>
        <c:lblOffset val="100"/>
        <c:noMultiLvlLbl val="0"/>
      </c:catAx>
      <c:valAx>
        <c:axId val="181830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18167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Índice de Afectación: Defunciones por municipio</a:t>
            </a:r>
            <a:endParaRPr lang="es-MX"/>
          </a:p>
          <a:p>
            <a:pPr>
              <a:defRPr/>
            </a:pPr>
            <a:r>
              <a:rPr lang="en-US"/>
              <a:t>respecto al promedio nacional</a:t>
            </a:r>
            <a:endParaRPr lang="es-MX"/>
          </a:p>
          <a:p>
            <a:pPr>
              <a:defRPr/>
            </a:pPr>
            <a:r>
              <a:rPr lang="en-US"/>
              <a:t>Municipios con poblacion mayor a 500,000 hab.</a:t>
            </a:r>
            <a:endParaRPr lang="es-MX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466844444444444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indice_municipal!$F$6</c:f>
              <c:strCache>
                <c:ptCount val="1"/>
              </c:strCache>
            </c:strRef>
          </c:tx>
          <c:invertIfNegative val="0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indice_municipal!$F$8:$F$60</c:f>
              <c:numCache>
                <c:formatCode>0.0</c:formatCode>
                <c:ptCount val="53"/>
                <c:pt idx="0">
                  <c:v>1.8444709738031442</c:v>
                </c:pt>
                <c:pt idx="1">
                  <c:v>1.3678958984485541</c:v>
                </c:pt>
                <c:pt idx="2">
                  <c:v>1.6347095043279372</c:v>
                </c:pt>
                <c:pt idx="3">
                  <c:v>1.7702467211552029</c:v>
                </c:pt>
                <c:pt idx="4">
                  <c:v>1.333730812272705</c:v>
                </c:pt>
                <c:pt idx="5">
                  <c:v>1.6165073405233354</c:v>
                </c:pt>
                <c:pt idx="6">
                  <c:v>1.6038549303901728</c:v>
                </c:pt>
                <c:pt idx="7">
                  <c:v>0.62206756931860918</c:v>
                </c:pt>
                <c:pt idx="8">
                  <c:v>2.5156345201960164</c:v>
                </c:pt>
                <c:pt idx="9">
                  <c:v>1.7076821981769805</c:v>
                </c:pt>
                <c:pt idx="10">
                  <c:v>1.4742421329881858</c:v>
                </c:pt>
                <c:pt idx="11">
                  <c:v>2.0599475204108568</c:v>
                </c:pt>
                <c:pt idx="12">
                  <c:v>1.5233528467047095</c:v>
                </c:pt>
                <c:pt idx="13">
                  <c:v>1.3199053494050288</c:v>
                </c:pt>
                <c:pt idx="14">
                  <c:v>1.4969216119920252</c:v>
                </c:pt>
                <c:pt idx="15">
                  <c:v>1.2508235948741953</c:v>
                </c:pt>
                <c:pt idx="16">
                  <c:v>0.9711249225532258</c:v>
                </c:pt>
                <c:pt idx="17">
                  <c:v>1.4103897784005519</c:v>
                </c:pt>
                <c:pt idx="18">
                  <c:v>1.391387824376934</c:v>
                </c:pt>
                <c:pt idx="19">
                  <c:v>1.4532866115765706</c:v>
                </c:pt>
                <c:pt idx="20">
                  <c:v>1.9375346923513137</c:v>
                </c:pt>
                <c:pt idx="21">
                  <c:v>1.2680271922055244</c:v>
                </c:pt>
                <c:pt idx="22">
                  <c:v>1.451695299635873</c:v>
                </c:pt>
                <c:pt idx="23">
                  <c:v>1.4278223097188141</c:v>
                </c:pt>
                <c:pt idx="24">
                  <c:v>0.81836425617537856</c:v>
                </c:pt>
                <c:pt idx="25">
                  <c:v>1.5224463769818382</c:v>
                </c:pt>
                <c:pt idx="26">
                  <c:v>1.8931061321355795</c:v>
                </c:pt>
                <c:pt idx="27">
                  <c:v>1.4413679810822073</c:v>
                </c:pt>
                <c:pt idx="28">
                  <c:v>1.8356853443189027</c:v>
                </c:pt>
                <c:pt idx="29">
                  <c:v>0.86918231392059153</c:v>
                </c:pt>
                <c:pt idx="30">
                  <c:v>1.2382893696737627</c:v>
                </c:pt>
                <c:pt idx="31">
                  <c:v>0.71481090729055952</c:v>
                </c:pt>
                <c:pt idx="32">
                  <c:v>0.97922302035097453</c:v>
                </c:pt>
                <c:pt idx="33">
                  <c:v>1.0669187672545204</c:v>
                </c:pt>
                <c:pt idx="34">
                  <c:v>1.3514148310512519</c:v>
                </c:pt>
                <c:pt idx="35">
                  <c:v>0.90026002273369543</c:v>
                </c:pt>
                <c:pt idx="36">
                  <c:v>0.66175000532136963</c:v>
                </c:pt>
                <c:pt idx="37">
                  <c:v>0.48517247897418114</c:v>
                </c:pt>
                <c:pt idx="38">
                  <c:v>1.7624420059022552</c:v>
                </c:pt>
                <c:pt idx="39">
                  <c:v>1.8711040721521663</c:v>
                </c:pt>
                <c:pt idx="40">
                  <c:v>0.90612826625763254</c:v>
                </c:pt>
                <c:pt idx="41">
                  <c:v>0.59831603405131462</c:v>
                </c:pt>
                <c:pt idx="42">
                  <c:v>1.1052531955548131</c:v>
                </c:pt>
                <c:pt idx="43">
                  <c:v>1.0081448183876853</c:v>
                </c:pt>
                <c:pt idx="44">
                  <c:v>1.2933711318107604</c:v>
                </c:pt>
                <c:pt idx="45">
                  <c:v>0.91249404039564252</c:v>
                </c:pt>
                <c:pt idx="46">
                  <c:v>2.287142400830247</c:v>
                </c:pt>
                <c:pt idx="47">
                  <c:v>0.80962158460686162</c:v>
                </c:pt>
                <c:pt idx="48">
                  <c:v>1.4864816908737828</c:v>
                </c:pt>
                <c:pt idx="49">
                  <c:v>1.1762990740925703</c:v>
                </c:pt>
                <c:pt idx="50">
                  <c:v>0.96629120847934369</c:v>
                </c:pt>
                <c:pt idx="51">
                  <c:v>0.87904348960213263</c:v>
                </c:pt>
                <c:pt idx="52">
                  <c:v>1.1660495358279499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886976"/>
        <c:axId val="181888512"/>
      </c:barChart>
      <c:catAx>
        <c:axId val="181886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/>
            </a:pPr>
            <a:endParaRPr lang="es-MX"/>
          </a:p>
        </c:txPr>
        <c:crossAx val="181888512"/>
        <c:crosses val="autoZero"/>
        <c:auto val="1"/>
        <c:lblAlgn val="ctr"/>
        <c:lblOffset val="100"/>
        <c:noMultiLvlLbl val="0"/>
      </c:catAx>
      <c:valAx>
        <c:axId val="181888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1886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Defunciones/positivos </a:t>
            </a:r>
          </a:p>
          <a:p>
            <a:pPr>
              <a:defRPr/>
            </a:pPr>
            <a:r>
              <a:rPr lang="en-US"/>
              <a:t> respecto al promedio Nacional</a:t>
            </a:r>
          </a:p>
          <a:p>
            <a:pPr>
              <a:defRPr/>
            </a:pPr>
            <a:r>
              <a:rPr lang="en-US" sz="1800" b="1" i="0" baseline="0">
                <a:effectLst/>
              </a:rPr>
              <a:t>Municipios con población mayor a 500,000 hab.</a:t>
            </a:r>
            <a:endParaRPr lang="es-MX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1191372986551097E-2"/>
          <c:y val="0.24765555555555555"/>
          <c:w val="0.73334411111111109"/>
          <c:h val="0.58237481481481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indice_municipal!$R$6</c:f>
              <c:strCache>
                <c:ptCount val="1"/>
              </c:strCache>
            </c:strRef>
          </c:tx>
          <c:spPr>
            <a:solidFill>
              <a:srgbClr val="FF0000"/>
            </a:solidFill>
          </c:spPr>
          <c:invertIfNegative val="1"/>
          <c:cat>
            <c:strRef>
              <c:f>indice_municipal!$B$8:$B$60</c:f>
              <c:strCache>
                <c:ptCount val="53"/>
                <c:pt idx="0">
                  <c:v>Iztapalapa</c:v>
                </c:pt>
                <c:pt idx="1">
                  <c:v>Tijuana</c:v>
                </c:pt>
                <c:pt idx="2">
                  <c:v>Ecatepec de Morelos</c:v>
                </c:pt>
                <c:pt idx="3">
                  <c:v>Puebla</c:v>
                </c:pt>
                <c:pt idx="4">
                  <c:v>León</c:v>
                </c:pt>
                <c:pt idx="5">
                  <c:v>Guadalajara</c:v>
                </c:pt>
                <c:pt idx="6">
                  <c:v>Juárez</c:v>
                </c:pt>
                <c:pt idx="7">
                  <c:v>Zapopan</c:v>
                </c:pt>
                <c:pt idx="8">
                  <c:v>Gustavo A. Madero</c:v>
                </c:pt>
                <c:pt idx="9">
                  <c:v>Nezahualcóyotl</c:v>
                </c:pt>
                <c:pt idx="10">
                  <c:v>Monterrey</c:v>
                </c:pt>
                <c:pt idx="11">
                  <c:v>Mexicali</c:v>
                </c:pt>
                <c:pt idx="12">
                  <c:v>Querétaro</c:v>
                </c:pt>
                <c:pt idx="13">
                  <c:v>Mérida</c:v>
                </c:pt>
                <c:pt idx="14">
                  <c:v>Culiacán</c:v>
                </c:pt>
                <c:pt idx="15">
                  <c:v>Aguascalientes</c:v>
                </c:pt>
                <c:pt idx="16">
                  <c:v>Chihuahua</c:v>
                </c:pt>
                <c:pt idx="17">
                  <c:v>Toluca</c:v>
                </c:pt>
                <c:pt idx="18">
                  <c:v>Hermosillo</c:v>
                </c:pt>
                <c:pt idx="19">
                  <c:v>Naucalpan de Juárez</c:v>
                </c:pt>
                <c:pt idx="20">
                  <c:v>San Luis Potosí</c:v>
                </c:pt>
                <c:pt idx="21">
                  <c:v>Saltillo</c:v>
                </c:pt>
                <c:pt idx="22">
                  <c:v>Benito Juárez</c:v>
                </c:pt>
                <c:pt idx="23">
                  <c:v>Acapulco de Juárez</c:v>
                </c:pt>
                <c:pt idx="24">
                  <c:v>Morelia</c:v>
                </c:pt>
                <c:pt idx="25">
                  <c:v>Tlalnepantla de Baz</c:v>
                </c:pt>
                <c:pt idx="26">
                  <c:v>Álvaro Obregón</c:v>
                </c:pt>
                <c:pt idx="27">
                  <c:v>Torreón</c:v>
                </c:pt>
                <c:pt idx="28">
                  <c:v>Centro</c:v>
                </c:pt>
                <c:pt idx="29">
                  <c:v>Chimalhuacán</c:v>
                </c:pt>
                <c:pt idx="30">
                  <c:v>Guadalupe</c:v>
                </c:pt>
                <c:pt idx="31">
                  <c:v>Tlaquepaque</c:v>
                </c:pt>
                <c:pt idx="32">
                  <c:v>Durango</c:v>
                </c:pt>
                <c:pt idx="33">
                  <c:v>Reynosa</c:v>
                </c:pt>
                <c:pt idx="34">
                  <c:v>Tlalpan</c:v>
                </c:pt>
                <c:pt idx="35">
                  <c:v>Apodaca</c:v>
                </c:pt>
                <c:pt idx="36">
                  <c:v>Tuxtla Gutiérrez</c:v>
                </c:pt>
                <c:pt idx="37">
                  <c:v>Tlajomulco de Zúñiga</c:v>
                </c:pt>
                <c:pt idx="38">
                  <c:v>Veracruz</c:v>
                </c:pt>
                <c:pt idx="39">
                  <c:v>Coyoacán</c:v>
                </c:pt>
                <c:pt idx="40">
                  <c:v>Irapuato</c:v>
                </c:pt>
                <c:pt idx="41">
                  <c:v>Tonalá</c:v>
                </c:pt>
                <c:pt idx="42">
                  <c:v>Cuautitlán Izcalli</c:v>
                </c:pt>
                <c:pt idx="43">
                  <c:v>Atizapán de Zaragoza</c:v>
                </c:pt>
                <c:pt idx="44">
                  <c:v>Tultitlán</c:v>
                </c:pt>
                <c:pt idx="45">
                  <c:v>Ixtapaluca</c:v>
                </c:pt>
                <c:pt idx="46">
                  <c:v>Cuauhtémoc</c:v>
                </c:pt>
                <c:pt idx="47">
                  <c:v>Matamoros</c:v>
                </c:pt>
                <c:pt idx="48">
                  <c:v>Ensenada</c:v>
                </c:pt>
                <c:pt idx="49">
                  <c:v>Mazatlán</c:v>
                </c:pt>
                <c:pt idx="50">
                  <c:v>Celaya</c:v>
                </c:pt>
                <c:pt idx="51">
                  <c:v>Xalapa</c:v>
                </c:pt>
                <c:pt idx="52">
                  <c:v>Tecámac</c:v>
                </c:pt>
              </c:strCache>
            </c:strRef>
          </c:cat>
          <c:val>
            <c:numRef>
              <c:f>indice_municipal!$R$8:$R$60</c:f>
              <c:numCache>
                <c:formatCode>0.0</c:formatCode>
                <c:ptCount val="53"/>
                <c:pt idx="0">
                  <c:v>-28.287044319053368</c:v>
                </c:pt>
                <c:pt idx="1">
                  <c:v>134.39652499758034</c:v>
                </c:pt>
                <c:pt idx="2">
                  <c:v>62.486862942648933</c:v>
                </c:pt>
                <c:pt idx="3">
                  <c:v>11.702278691291479</c:v>
                </c:pt>
                <c:pt idx="4">
                  <c:v>-10.961725157277936</c:v>
                </c:pt>
                <c:pt idx="5">
                  <c:v>48.019445749134192</c:v>
                </c:pt>
                <c:pt idx="6">
                  <c:v>48.678340356889919</c:v>
                </c:pt>
                <c:pt idx="7">
                  <c:v>6.2795689888630823</c:v>
                </c:pt>
                <c:pt idx="8">
                  <c:v>-19.445469877790423</c:v>
                </c:pt>
                <c:pt idx="9">
                  <c:v>37.295188530705282</c:v>
                </c:pt>
                <c:pt idx="10">
                  <c:v>-27.088183100828033</c:v>
                </c:pt>
                <c:pt idx="11">
                  <c:v>76.153380755075077</c:v>
                </c:pt>
                <c:pt idx="12">
                  <c:v>-32.188850043340381</c:v>
                </c:pt>
                <c:pt idx="13">
                  <c:v>-7.9268678367196195</c:v>
                </c:pt>
                <c:pt idx="14">
                  <c:v>49.875050984420376</c:v>
                </c:pt>
                <c:pt idx="15">
                  <c:v>1.2891208978706992</c:v>
                </c:pt>
                <c:pt idx="16">
                  <c:v>17.643149063635953</c:v>
                </c:pt>
                <c:pt idx="17">
                  <c:v>43.799183476680817</c:v>
                </c:pt>
                <c:pt idx="18">
                  <c:v>-39.27886476650545</c:v>
                </c:pt>
                <c:pt idx="19">
                  <c:v>38.367159616764425</c:v>
                </c:pt>
                <c:pt idx="20">
                  <c:v>-18.794361708848118</c:v>
                </c:pt>
                <c:pt idx="21">
                  <c:v>25.311080739179779</c:v>
                </c:pt>
                <c:pt idx="22">
                  <c:v>97.120711057230253</c:v>
                </c:pt>
                <c:pt idx="23">
                  <c:v>28.426047278835753</c:v>
                </c:pt>
                <c:pt idx="24">
                  <c:v>-4.5580228973483905</c:v>
                </c:pt>
                <c:pt idx="25">
                  <c:v>38.691141845273535</c:v>
                </c:pt>
                <c:pt idx="26">
                  <c:v>-60.44932225500542</c:v>
                </c:pt>
                <c:pt idx="27">
                  <c:v>-0.12796153018387324</c:v>
                </c:pt>
                <c:pt idx="28">
                  <c:v>-30.930999720014118</c:v>
                </c:pt>
                <c:pt idx="29">
                  <c:v>68.417244444748192</c:v>
                </c:pt>
                <c:pt idx="30">
                  <c:v>-12.24282949430815</c:v>
                </c:pt>
                <c:pt idx="31">
                  <c:v>59.580442096290923</c:v>
                </c:pt>
                <c:pt idx="32">
                  <c:v>-40.515563876924773</c:v>
                </c:pt>
                <c:pt idx="33">
                  <c:v>37.410047187547349</c:v>
                </c:pt>
                <c:pt idx="34">
                  <c:v>-68.165858024334909</c:v>
                </c:pt>
                <c:pt idx="35">
                  <c:v>-20.914471623193307</c:v>
                </c:pt>
                <c:pt idx="36">
                  <c:v>63.262798339923833</c:v>
                </c:pt>
                <c:pt idx="37">
                  <c:v>48.392694877716202</c:v>
                </c:pt>
                <c:pt idx="38">
                  <c:v>43.810204785784144</c:v>
                </c:pt>
                <c:pt idx="39">
                  <c:v>-39.801210301739545</c:v>
                </c:pt>
                <c:pt idx="40">
                  <c:v>-20.27273471033304</c:v>
                </c:pt>
                <c:pt idx="41">
                  <c:v>30.311344028714981</c:v>
                </c:pt>
                <c:pt idx="42">
                  <c:v>103.85140324435436</c:v>
                </c:pt>
                <c:pt idx="43">
                  <c:v>44.382974622427994</c:v>
                </c:pt>
                <c:pt idx="44">
                  <c:v>82.899996841534261</c:v>
                </c:pt>
                <c:pt idx="45">
                  <c:v>26.648872150445136</c:v>
                </c:pt>
                <c:pt idx="46">
                  <c:v>-26.647200288296837</c:v>
                </c:pt>
                <c:pt idx="47">
                  <c:v>-18.20390003516561</c:v>
                </c:pt>
                <c:pt idx="48">
                  <c:v>46.876201865688614</c:v>
                </c:pt>
                <c:pt idx="49">
                  <c:v>72.41014550438382</c:v>
                </c:pt>
                <c:pt idx="50">
                  <c:v>-23.22862359968958</c:v>
                </c:pt>
                <c:pt idx="51">
                  <c:v>82.162332378098384</c:v>
                </c:pt>
                <c:pt idx="52">
                  <c:v>53.950201614210137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2D050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1989760"/>
        <c:axId val="181991296"/>
      </c:barChart>
      <c:catAx>
        <c:axId val="1819897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700" b="0"/>
            </a:pPr>
            <a:endParaRPr lang="es-MX"/>
          </a:p>
        </c:txPr>
        <c:crossAx val="181991296"/>
        <c:crosses val="autoZero"/>
        <c:auto val="1"/>
        <c:lblAlgn val="ctr"/>
        <c:lblOffset val="100"/>
        <c:noMultiLvlLbl val="0"/>
      </c:catAx>
      <c:valAx>
        <c:axId val="181991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Mortalidad por casos positivos</a:t>
                </a:r>
              </a:p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1989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Índice de Afectación: Casos positivos </a:t>
            </a:r>
            <a:r>
              <a:rPr lang="en-US" sz="1600" b="1" i="0" baseline="0">
                <a:effectLst/>
              </a:rPr>
              <a:t>por municipio /alcaldía 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respecto al promedio nacional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Municipios del Estado de México y alcaldías de la CDMX</a:t>
            </a:r>
            <a:endParaRPr lang="es-MX" sz="1600">
              <a:effectLst/>
            </a:endParaRPr>
          </a:p>
          <a:p>
            <a:pPr>
              <a:defRPr sz="1600"/>
            </a:pPr>
            <a:r>
              <a:rPr lang="en-US" sz="1600" b="1" i="0" baseline="0">
                <a:effectLst/>
              </a:rPr>
              <a:t>con poblacion mayor a 250,000 hab.</a:t>
            </a:r>
            <a:endParaRPr lang="es-MX" sz="16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3542666666666668E-2"/>
          <c:y val="0.29188944444444442"/>
          <c:w val="0.71184622222222227"/>
          <c:h val="0.475000555555555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indice_edomexcdmx!$R$7</c:f>
              <c:strCache>
                <c:ptCount val="1"/>
                <c:pt idx="0">
                  <c:v>Índice de Afectación en EdoMex-CDMX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indice_edomexcdmx!$R$8:$R$38</c:f>
              <c:numCache>
                <c:formatCode>0.0</c:formatCode>
                <c:ptCount val="31"/>
                <c:pt idx="0">
                  <c:v>1.5303907753617543</c:v>
                </c:pt>
                <c:pt idx="1">
                  <c:v>0.59861896290686967</c:v>
                </c:pt>
                <c:pt idx="2">
                  <c:v>1.8581711522212756</c:v>
                </c:pt>
                <c:pt idx="3">
                  <c:v>0.74008204828316082</c:v>
                </c:pt>
                <c:pt idx="4">
                  <c:v>0.58359406739695907</c:v>
                </c:pt>
                <c:pt idx="5">
                  <c:v>0.62495159862566974</c:v>
                </c:pt>
                <c:pt idx="6">
                  <c:v>0.65316276355546832</c:v>
                </c:pt>
                <c:pt idx="7">
                  <c:v>2.8480602261667731</c:v>
                </c:pt>
                <c:pt idx="8">
                  <c:v>0.30708065617564073</c:v>
                </c:pt>
                <c:pt idx="9">
                  <c:v>2.5259437118907968</c:v>
                </c:pt>
                <c:pt idx="10">
                  <c:v>1.8494317995263361</c:v>
                </c:pt>
                <c:pt idx="11">
                  <c:v>0.32260880055410002</c:v>
                </c:pt>
                <c:pt idx="12">
                  <c:v>0.41546560310130692</c:v>
                </c:pt>
                <c:pt idx="13">
                  <c:v>0.42076305706347311</c:v>
                </c:pt>
                <c:pt idx="14">
                  <c:v>0.42870331986404592</c:v>
                </c:pt>
                <c:pt idx="15">
                  <c:v>1.8552594282179884</c:v>
                </c:pt>
                <c:pt idx="16">
                  <c:v>0.45067646068434641</c:v>
                </c:pt>
                <c:pt idx="17">
                  <c:v>0.37398226883000807</c:v>
                </c:pt>
                <c:pt idx="18">
                  <c:v>1.5313211341706976</c:v>
                </c:pt>
                <c:pt idx="19">
                  <c:v>2.2135925628578748</c:v>
                </c:pt>
                <c:pt idx="20">
                  <c:v>0.20213697020600863</c:v>
                </c:pt>
                <c:pt idx="21">
                  <c:v>2.5274719357800506</c:v>
                </c:pt>
                <c:pt idx="22">
                  <c:v>2.3662176379128006</c:v>
                </c:pt>
                <c:pt idx="23">
                  <c:v>0.80589296233622054</c:v>
                </c:pt>
                <c:pt idx="24">
                  <c:v>1.9792004563030787</c:v>
                </c:pt>
                <c:pt idx="25">
                  <c:v>1.9133584653341089</c:v>
                </c:pt>
                <c:pt idx="26">
                  <c:v>2.8180668852261137</c:v>
                </c:pt>
                <c:pt idx="27">
                  <c:v>0.54055362835885945</c:v>
                </c:pt>
                <c:pt idx="28">
                  <c:v>0.36862091919762713</c:v>
                </c:pt>
                <c:pt idx="29">
                  <c:v>0.57387446181011537</c:v>
                </c:pt>
                <c:pt idx="30">
                  <c:v>0.35713853227135467</c:v>
                </c:pt>
              </c:numCache>
            </c:numRef>
          </c:val>
        </c:ser>
        <c:ser>
          <c:idx val="1"/>
          <c:order val="1"/>
          <c:tx>
            <c:strRef>
              <c:f>indice_edomexcdmx!$S$7</c:f>
              <c:strCache>
                <c:ptCount val="1"/>
                <c:pt idx="0">
                  <c:v>Índice de Afectación Nacional</c:v>
                </c:pt>
              </c:strCache>
            </c:strRef>
          </c:tx>
          <c:invertIfNegative val="0"/>
          <c:cat>
            <c:strRef>
              <c:f>indice_edomexcdmx!$B$8:$B$38</c:f>
              <c:strCache>
                <c:ptCount val="31"/>
                <c:pt idx="0">
                  <c:v>Iztapalapa</c:v>
                </c:pt>
                <c:pt idx="1">
                  <c:v>Ecatepec de Morelos</c:v>
                </c:pt>
                <c:pt idx="2">
                  <c:v>Gustavo A. Madero</c:v>
                </c:pt>
                <c:pt idx="3">
                  <c:v>Nezahualcóyotl</c:v>
                </c:pt>
                <c:pt idx="4">
                  <c:v>Toluca</c:v>
                </c:pt>
                <c:pt idx="5">
                  <c:v>Naucalpan de Juárez</c:v>
                </c:pt>
                <c:pt idx="6">
                  <c:v>Tlalnepantla de Baz</c:v>
                </c:pt>
                <c:pt idx="7">
                  <c:v>Álvaro Obregón</c:v>
                </c:pt>
                <c:pt idx="8">
                  <c:v>Chimalhuacán</c:v>
                </c:pt>
                <c:pt idx="9">
                  <c:v>Tlalpan</c:v>
                </c:pt>
                <c:pt idx="10">
                  <c:v>Coyoacán</c:v>
                </c:pt>
                <c:pt idx="11">
                  <c:v>Cuautitlán Izcalli</c:v>
                </c:pt>
                <c:pt idx="12">
                  <c:v>Atizapán de Zaragoza</c:v>
                </c:pt>
                <c:pt idx="13">
                  <c:v>Tultitlán</c:v>
                </c:pt>
                <c:pt idx="14">
                  <c:v>Ixtapaluca</c:v>
                </c:pt>
                <c:pt idx="15">
                  <c:v>Cuauhtémoc</c:v>
                </c:pt>
                <c:pt idx="16">
                  <c:v>Tecámac</c:v>
                </c:pt>
                <c:pt idx="17">
                  <c:v>Nicolás Romero</c:v>
                </c:pt>
                <c:pt idx="18">
                  <c:v>Benito Juárez</c:v>
                </c:pt>
                <c:pt idx="19">
                  <c:v>Venustiano Carranza</c:v>
                </c:pt>
                <c:pt idx="20">
                  <c:v>Valle de Chalco Solidaridad</c:v>
                </c:pt>
                <c:pt idx="21">
                  <c:v>Xochimilco</c:v>
                </c:pt>
                <c:pt idx="22">
                  <c:v>Azcapotzalco</c:v>
                </c:pt>
                <c:pt idx="23">
                  <c:v>Chalco</c:v>
                </c:pt>
                <c:pt idx="24">
                  <c:v>Iztacalco</c:v>
                </c:pt>
                <c:pt idx="25">
                  <c:v>Miguel Hidalgo</c:v>
                </c:pt>
                <c:pt idx="26">
                  <c:v>Tláhuac</c:v>
                </c:pt>
                <c:pt idx="27">
                  <c:v>Coacalco de Berriozábal</c:v>
                </c:pt>
                <c:pt idx="28">
                  <c:v>La Paz</c:v>
                </c:pt>
                <c:pt idx="29">
                  <c:v>Huixquilucan</c:v>
                </c:pt>
                <c:pt idx="30">
                  <c:v>Texcoco</c:v>
                </c:pt>
              </c:strCache>
            </c:strRef>
          </c:cat>
          <c:val>
            <c:numRef>
              <c:f>indice_edomexcdmx!$S$8:$S$38</c:f>
              <c:numCache>
                <c:formatCode>0.0</c:formatCode>
                <c:ptCount val="31"/>
                <c:pt idx="0">
                  <c:v>2.5720191788067672</c:v>
                </c:pt>
                <c:pt idx="1">
                  <c:v>1.0060564126374458</c:v>
                </c:pt>
                <c:pt idx="2">
                  <c:v>3.1228963987246128</c:v>
                </c:pt>
                <c:pt idx="3">
                  <c:v>1.2438033819335683</c:v>
                </c:pt>
                <c:pt idx="4">
                  <c:v>0.98080513692851912</c:v>
                </c:pt>
                <c:pt idx="5">
                  <c:v>1.0503118049121911</c:v>
                </c:pt>
                <c:pt idx="6">
                  <c:v>1.0977243079304289</c:v>
                </c:pt>
                <c:pt idx="7">
                  <c:v>4.7865327222494081</c:v>
                </c:pt>
                <c:pt idx="8">
                  <c:v>0.51608866822764099</c:v>
                </c:pt>
                <c:pt idx="9">
                  <c:v>4.2451743542650249</c:v>
                </c:pt>
                <c:pt idx="10">
                  <c:v>3.1082087887993448</c:v>
                </c:pt>
                <c:pt idx="11">
                  <c:v>0.54218571859913001</c:v>
                </c:pt>
                <c:pt idx="12">
                  <c:v>0.6982435574721032</c:v>
                </c:pt>
                <c:pt idx="13">
                  <c:v>0.70714661243616406</c:v>
                </c:pt>
                <c:pt idx="14">
                  <c:v>0.72049124867981351</c:v>
                </c:pt>
                <c:pt idx="15">
                  <c:v>3.118002870809772</c:v>
                </c:pt>
                <c:pt idx="16">
                  <c:v>0.75741994723072814</c:v>
                </c:pt>
                <c:pt idx="17">
                  <c:v>0.62852546124180431</c:v>
                </c:pt>
                <c:pt idx="18">
                  <c:v>2.5735827668382023</c:v>
                </c:pt>
                <c:pt idx="19">
                  <c:v>3.720227942689128</c:v>
                </c:pt>
                <c:pt idx="20">
                  <c:v>0.33971726207827679</c:v>
                </c:pt>
                <c:pt idx="21">
                  <c:v>4.2477427317121128</c:v>
                </c:pt>
                <c:pt idx="22">
                  <c:v>3.9767340759774048</c:v>
                </c:pt>
                <c:pt idx="23">
                  <c:v>1.3544071152050667</c:v>
                </c:pt>
                <c:pt idx="24">
                  <c:v>3.3263017617910822</c:v>
                </c:pt>
                <c:pt idx="25">
                  <c:v>3.2156457997522483</c:v>
                </c:pt>
                <c:pt idx="26">
                  <c:v>4.7361250424738737</c:v>
                </c:pt>
                <c:pt idx="27">
                  <c:v>0.90847012520964077</c:v>
                </c:pt>
                <c:pt idx="28">
                  <c:v>0.61951502135888425</c:v>
                </c:pt>
                <c:pt idx="29">
                  <c:v>0.96447008552709501</c:v>
                </c:pt>
                <c:pt idx="30">
                  <c:v>0.60021738844818417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2283648"/>
        <c:axId val="182285440"/>
      </c:barChart>
      <c:catAx>
        <c:axId val="182283648"/>
        <c:scaling>
          <c:orientation val="minMax"/>
        </c:scaling>
        <c:delete val="0"/>
        <c:axPos val="b"/>
        <c:majorTickMark val="out"/>
        <c:minorTickMark val="none"/>
        <c:tickLblPos val="nextTo"/>
        <c:crossAx val="182285440"/>
        <c:crosses val="autoZero"/>
        <c:auto val="1"/>
        <c:lblAlgn val="ctr"/>
        <c:lblOffset val="100"/>
        <c:noMultiLvlLbl val="0"/>
      </c:catAx>
      <c:valAx>
        <c:axId val="182285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Índice de afectación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182283648"/>
        <c:crosses val="autoZero"/>
        <c:crossBetween val="between"/>
      </c:valAx>
    </c:plotArea>
    <c:legend>
      <c:legendPos val="t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27</xdr:row>
      <xdr:rowOff>22653</xdr:rowOff>
    </xdr:to>
    <xdr:pic>
      <xdr:nvPicPr>
        <xdr:cNvPr id="2" name="1 Imagen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53250" cy="51661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6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29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31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31" name="30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32" name="31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82824</xdr:colOff>
      <xdr:row>0</xdr:row>
      <xdr:rowOff>133350</xdr:rowOff>
    </xdr:from>
    <xdr:to>
      <xdr:col>0</xdr:col>
      <xdr:colOff>1322318</xdr:colOff>
      <xdr:row>1</xdr:row>
      <xdr:rowOff>361951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82824" y="133350"/>
          <a:ext cx="1239494" cy="781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7877175</xdr:colOff>
      <xdr:row>0</xdr:row>
      <xdr:rowOff>66675</xdr:rowOff>
    </xdr:from>
    <xdr:to>
      <xdr:col>0</xdr:col>
      <xdr:colOff>8547389</xdr:colOff>
      <xdr:row>1</xdr:row>
      <xdr:rowOff>333375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66675"/>
          <a:ext cx="670214" cy="8191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628650</xdr:colOff>
      <xdr:row>0</xdr:row>
      <xdr:rowOff>66675</xdr:rowOff>
    </xdr:from>
    <xdr:to>
      <xdr:col>10</xdr:col>
      <xdr:colOff>495300</xdr:colOff>
      <xdr:row>4</xdr:row>
      <xdr:rowOff>28575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72465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28575</xdr:rowOff>
    </xdr:from>
    <xdr:to>
      <xdr:col>0</xdr:col>
      <xdr:colOff>689264</xdr:colOff>
      <xdr:row>3</xdr:row>
      <xdr:rowOff>123825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670214" cy="819150"/>
        </a:xfrm>
        <a:prstGeom prst="rect">
          <a:avLst/>
        </a:prstGeom>
      </xdr:spPr>
    </xdr:pic>
    <xdr:clientData/>
  </xdr:twoCellAnchor>
  <xdr:twoCellAnchor>
    <xdr:from>
      <xdr:col>8</xdr:col>
      <xdr:colOff>742950</xdr:colOff>
      <xdr:row>24</xdr:row>
      <xdr:rowOff>142875</xdr:rowOff>
    </xdr:from>
    <xdr:to>
      <xdr:col>10</xdr:col>
      <xdr:colOff>552449</xdr:colOff>
      <xdr:row>26</xdr:row>
      <xdr:rowOff>186714</xdr:rowOff>
    </xdr:to>
    <xdr:sp macro="" textlink="">
      <xdr:nvSpPr>
        <xdr:cNvPr id="5" name="1 CuadroTexto"/>
        <xdr:cNvSpPr txBox="1"/>
      </xdr:nvSpPr>
      <xdr:spPr>
        <a:xfrm>
          <a:off x="6838950" y="4867275"/>
          <a:ext cx="1333499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enero de 2021</a:t>
          </a:r>
          <a:endParaRPr lang="es-MX" sz="900"/>
        </a:p>
      </xdr:txBody>
    </xdr: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0.58939</cdr:y>
    </cdr:from>
    <cdr:to>
      <cdr:x>1</cdr:x>
      <cdr:y>0.59172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3" y="3182700"/>
          <a:ext cx="7720107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0.46832</cdr:y>
    </cdr:from>
    <cdr:to>
      <cdr:x>0.87497</cdr:x>
      <cdr:y>0.58636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528922"/>
          <a:ext cx="535633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0.4543</cdr:y>
    </cdr:from>
    <cdr:to>
      <cdr:x>0.98155</cdr:x>
      <cdr:y>0.58034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453214"/>
          <a:ext cx="782377" cy="68061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0.59242</cdr:y>
    </cdr:from>
    <cdr:to>
      <cdr:x>0.87607</cdr:x>
      <cdr:y>0.715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199062"/>
          <a:ext cx="535633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0.88532</cdr:x>
      <cdr:y>0.60418</cdr:y>
    </cdr:from>
    <cdr:to>
      <cdr:x>0.97981</cdr:x>
      <cdr:y>0.7324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30449" y="3262566"/>
          <a:ext cx="782378" cy="69238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0</xdr:col>
      <xdr:colOff>698789</xdr:colOff>
      <xdr:row>3</xdr:row>
      <xdr:rowOff>114300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9050"/>
          <a:ext cx="670214" cy="819150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0.58371</cdr:y>
    </cdr:from>
    <cdr:to>
      <cdr:x>1</cdr:x>
      <cdr:y>0.58604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152028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0.46264</cdr:y>
    </cdr:from>
    <cdr:to>
      <cdr:x>0.87497</cdr:x>
      <cdr:y>0.58068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498250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0.44333</cdr:y>
    </cdr:from>
    <cdr:to>
      <cdr:x>0.98155</cdr:x>
      <cdr:y>0.57466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393976"/>
          <a:ext cx="782377" cy="7091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0.58674</cdr:y>
    </cdr:from>
    <cdr:to>
      <cdr:x>0.87607</cdr:x>
      <cdr:y>0.70932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168390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0.59733</cdr:y>
    </cdr:from>
    <cdr:to>
      <cdr:x>0.98155</cdr:x>
      <cdr:y>0.72908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225576"/>
          <a:ext cx="782377" cy="71145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  <cdr:relSizeAnchor xmlns:cdr="http://schemas.openxmlformats.org/drawingml/2006/chartDrawing">
    <cdr:from>
      <cdr:x>0.83056</cdr:x>
      <cdr:y>0.90546</cdr:y>
    </cdr:from>
    <cdr:to>
      <cdr:x>0.98969</cdr:x>
      <cdr:y>0.98414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877050" y="4889484"/>
          <a:ext cx="1317583" cy="4248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15 de enero de 2021</a:t>
          </a:r>
          <a:endParaRPr lang="es-MX" sz="9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3" name="2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76200</xdr:rowOff>
    </xdr:from>
    <xdr:to>
      <xdr:col>10</xdr:col>
      <xdr:colOff>600075</xdr:colOff>
      <xdr:row>4</xdr:row>
      <xdr:rowOff>38100</xdr:rowOff>
    </xdr:to>
    <xdr:pic>
      <xdr:nvPicPr>
        <xdr:cNvPr id="4" name="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0</xdr:row>
      <xdr:rowOff>0</xdr:rowOff>
    </xdr:from>
    <xdr:to>
      <xdr:col>0</xdr:col>
      <xdr:colOff>679739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70214" cy="819150"/>
        </a:xfrm>
        <a:prstGeom prst="rect">
          <a:avLst/>
        </a:prstGeom>
      </xdr:spPr>
    </xdr:pic>
    <xdr:clientData/>
  </xdr:twoCellAnchor>
  <xdr:twoCellAnchor>
    <xdr:from>
      <xdr:col>8</xdr:col>
      <xdr:colOff>752475</xdr:colOff>
      <xdr:row>24</xdr:row>
      <xdr:rowOff>161925</xdr:rowOff>
    </xdr:from>
    <xdr:to>
      <xdr:col>10</xdr:col>
      <xdr:colOff>581026</xdr:colOff>
      <xdr:row>27</xdr:row>
      <xdr:rowOff>15264</xdr:rowOff>
    </xdr:to>
    <xdr:sp macro="" textlink="">
      <xdr:nvSpPr>
        <xdr:cNvPr id="6" name="1 CuadroTexto"/>
        <xdr:cNvSpPr txBox="1"/>
      </xdr:nvSpPr>
      <xdr:spPr>
        <a:xfrm>
          <a:off x="6848475" y="4886325"/>
          <a:ext cx="1352551" cy="42483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900">
              <a:effectLst/>
              <a:latin typeface="+mn-lt"/>
              <a:ea typeface="+mn-ea"/>
              <a:cs typeface="+mn-cs"/>
            </a:rPr>
            <a:t>Fecha de corte: </a:t>
          </a:r>
        </a:p>
        <a:p>
          <a:r>
            <a:rPr lang="es-MX" sz="900">
              <a:effectLst/>
              <a:latin typeface="+mn-lt"/>
              <a:ea typeface="+mn-ea"/>
              <a:cs typeface="+mn-cs"/>
            </a:rPr>
            <a:t>15 de enero de 2021</a:t>
          </a:r>
          <a:endParaRPr lang="es-MX" sz="900">
            <a:effectLst/>
          </a:endParaRPr>
        </a:p>
      </xdr:txBody>
    </xdr:sp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0.50761</cdr:y>
    </cdr:from>
    <cdr:to>
      <cdr:x>1</cdr:x>
      <cdr:y>0.50994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741076"/>
          <a:ext cx="7720106" cy="1258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0.38654</cdr:y>
    </cdr:from>
    <cdr:to>
      <cdr:x>0.87497</cdr:x>
      <cdr:y>0.50458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087298"/>
          <a:ext cx="535634" cy="63741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0.36865</cdr:y>
    </cdr:from>
    <cdr:to>
      <cdr:x>0.98155</cdr:x>
      <cdr:y>0.49856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1990692"/>
          <a:ext cx="782377" cy="7015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0.51064</cdr:y>
    </cdr:from>
    <cdr:to>
      <cdr:x>0.87607</cdr:x>
      <cdr:y>0.63322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757438"/>
          <a:ext cx="535634" cy="66193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0.52123</cdr:y>
    </cdr:from>
    <cdr:to>
      <cdr:x>0.98155</cdr:x>
      <cdr:y>0.64382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2814624"/>
          <a:ext cx="782377" cy="66198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733425</xdr:colOff>
      <xdr:row>0</xdr:row>
      <xdr:rowOff>57150</xdr:rowOff>
    </xdr:from>
    <xdr:to>
      <xdr:col>10</xdr:col>
      <xdr:colOff>600075</xdr:colOff>
      <xdr:row>4</xdr:row>
      <xdr:rowOff>35070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29425" y="57150"/>
          <a:ext cx="1390650" cy="89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32471</xdr:colOff>
      <xdr:row>0</xdr:row>
      <xdr:rowOff>0</xdr:rowOff>
    </xdr:from>
    <xdr:to>
      <xdr:col>0</xdr:col>
      <xdr:colOff>702685</xdr:colOff>
      <xdr:row>3</xdr:row>
      <xdr:rowOff>93951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71" y="0"/>
          <a:ext cx="670214" cy="819150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0.83814</cdr:x>
      <cdr:y>0.90135</cdr:y>
    </cdr:from>
    <cdr:to>
      <cdr:x>0.96857</cdr:x>
      <cdr:y>0.96801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6939773" y="4867275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enero de 2021</a:t>
          </a:r>
        </a:p>
      </cdr:txBody>
    </cdr:sp>
  </cdr:relSizeAnchor>
  <cdr:relSizeAnchor xmlns:cdr="http://schemas.openxmlformats.org/drawingml/2006/chartDrawing">
    <cdr:from>
      <cdr:x>0.80909</cdr:x>
      <cdr:y>0.55866</cdr:y>
    </cdr:from>
    <cdr:to>
      <cdr:x>0.85304</cdr:x>
      <cdr:y>0.67671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699265" y="3016745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0.86402</cdr:x>
      <cdr:y>0.57699</cdr:y>
    </cdr:from>
    <cdr:to>
      <cdr:x>0.95852</cdr:x>
      <cdr:y>0.67662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154086" y="3115727"/>
          <a:ext cx="782460" cy="5380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0.81018</cdr:x>
      <cdr:y>0.68276</cdr:y>
    </cdr:from>
    <cdr:to>
      <cdr:x>0.85413</cdr:x>
      <cdr:y>0.80535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708290" y="3686885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0.86292</cdr:x>
      <cdr:y>0.69033</cdr:y>
    </cdr:from>
    <cdr:to>
      <cdr:x>0.95742</cdr:x>
      <cdr:y>0.79571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144978" y="3727763"/>
          <a:ext cx="782460" cy="56905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4" name="AutoShape 2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5" name="AutoShape 5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6" name="AutoShape 7" descr="Colegio Mexiquense"/>
        <xdr:cNvSpPr>
          <a:spLocks noChangeAspect="1" noChangeArrowheads="1"/>
        </xdr:cNvSpPr>
      </xdr:nvSpPr>
      <xdr:spPr bwMode="auto">
        <a:xfrm>
          <a:off x="1043940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99060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7125" y="0"/>
          <a:ext cx="670214" cy="8191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76200</xdr:rowOff>
    </xdr:from>
    <xdr:to>
      <xdr:col>10</xdr:col>
      <xdr:colOff>590550</xdr:colOff>
      <xdr:row>4</xdr:row>
      <xdr:rowOff>38100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76200</xdr:colOff>
      <xdr:row>25</xdr:row>
      <xdr:rowOff>142875</xdr:rowOff>
    </xdr:from>
    <xdr:to>
      <xdr:col>10</xdr:col>
      <xdr:colOff>537075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6934200" y="5057775"/>
          <a:ext cx="1222875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enero de 2021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670214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2</xdr:row>
      <xdr:rowOff>0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676275</xdr:colOff>
      <xdr:row>0</xdr:row>
      <xdr:rowOff>85725</xdr:rowOff>
    </xdr:from>
    <xdr:to>
      <xdr:col>11</xdr:col>
      <xdr:colOff>3464</xdr:colOff>
      <xdr:row>2</xdr:row>
      <xdr:rowOff>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85725"/>
          <a:ext cx="851189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57</xdr:row>
      <xdr:rowOff>22212</xdr:rowOff>
    </xdr:from>
    <xdr:to>
      <xdr:col>6</xdr:col>
      <xdr:colOff>48986</xdr:colOff>
      <xdr:row>60</xdr:row>
      <xdr:rowOff>77560</xdr:rowOff>
    </xdr:to>
    <xdr:pic>
      <xdr:nvPicPr>
        <xdr:cNvPr id="4" name="3 Imagen" descr="Creative Commons “ – Paola Roble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5252687"/>
          <a:ext cx="1687286" cy="74114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353787</xdr:colOff>
      <xdr:row>30</xdr:row>
      <xdr:rowOff>17690</xdr:rowOff>
    </xdr:from>
    <xdr:to>
      <xdr:col>7</xdr:col>
      <xdr:colOff>639536</xdr:colOff>
      <xdr:row>37</xdr:row>
      <xdr:rowOff>139346</xdr:rowOff>
    </xdr:to>
    <xdr:pic>
      <xdr:nvPicPr>
        <xdr:cNvPr id="5" name="4 Imagen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0897" t="25135" r="32129" b="48039"/>
        <a:stretch/>
      </xdr:blipFill>
      <xdr:spPr>
        <a:xfrm>
          <a:off x="2639787" y="6358619"/>
          <a:ext cx="3333749" cy="135990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12</xdr:col>
      <xdr:colOff>0</xdr:colOff>
      <xdr:row>56</xdr:row>
      <xdr:rowOff>0</xdr:rowOff>
    </xdr:from>
    <xdr:to>
      <xdr:col>12</xdr:col>
      <xdr:colOff>304800</xdr:colOff>
      <xdr:row>56</xdr:row>
      <xdr:rowOff>304800</xdr:rowOff>
    </xdr:to>
    <xdr:sp macro="" textlink="">
      <xdr:nvSpPr>
        <xdr:cNvPr id="39944" name="AutoShape 8" descr="Creative Commons | Mapa Mental"/>
        <xdr:cNvSpPr>
          <a:spLocks noChangeAspect="1" noChangeArrowheads="1"/>
        </xdr:cNvSpPr>
      </xdr:nvSpPr>
      <xdr:spPr bwMode="auto">
        <a:xfrm>
          <a:off x="9144000" y="1343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326573</xdr:colOff>
      <xdr:row>48</xdr:row>
      <xdr:rowOff>54427</xdr:rowOff>
    </xdr:from>
    <xdr:to>
      <xdr:col>1</xdr:col>
      <xdr:colOff>284573</xdr:colOff>
      <xdr:row>49</xdr:row>
      <xdr:rowOff>2902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10205356"/>
          <a:ext cx="720000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49</xdr:row>
      <xdr:rowOff>27214</xdr:rowOff>
    </xdr:from>
    <xdr:to>
      <xdr:col>1</xdr:col>
      <xdr:colOff>226178</xdr:colOff>
      <xdr:row>50</xdr:row>
      <xdr:rowOff>144535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10953750"/>
          <a:ext cx="648000" cy="648000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0.68931</cdr:y>
    </cdr:from>
    <cdr:to>
      <cdr:x>1</cdr:x>
      <cdr:y>0.69164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31701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0.56824</cdr:y>
    </cdr:from>
    <cdr:to>
      <cdr:x>0.87497</cdr:x>
      <cdr:y>0.68628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58703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0.55499</cdr:y>
    </cdr:from>
    <cdr:to>
      <cdr:x>0.98155</cdr:x>
      <cdr:y>0.68026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3085050"/>
          <a:ext cx="782377" cy="69634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0.69234</cdr:y>
    </cdr:from>
    <cdr:to>
      <cdr:x>0.87607</cdr:x>
      <cdr:y>0.81492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48544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0.70293</cdr:y>
    </cdr:from>
    <cdr:to>
      <cdr:x>0.98155</cdr:x>
      <cdr:y>0.83118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907411"/>
          <a:ext cx="782377" cy="7129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38100</xdr:rowOff>
    </xdr:from>
    <xdr:to>
      <xdr:col>10</xdr:col>
      <xdr:colOff>609600</xdr:colOff>
      <xdr:row>4</xdr:row>
      <xdr:rowOff>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381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0.85817</cdr:x>
      <cdr:y>0.91369</cdr:y>
    </cdr:from>
    <cdr:to>
      <cdr:x>1</cdr:x>
      <cdr:y>0.97845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05650" y="5073172"/>
          <a:ext cx="1174350" cy="3595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enero de 2021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0.67079</cdr:y>
    </cdr:from>
    <cdr:to>
      <cdr:x>1</cdr:x>
      <cdr:y>0.67312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728736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0.54972</cdr:y>
    </cdr:from>
    <cdr:to>
      <cdr:x>0.87497</cdr:x>
      <cdr:y>0.66776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055739"/>
          <a:ext cx="535634" cy="656154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0.53921</cdr:y>
    </cdr:from>
    <cdr:to>
      <cdr:x>0.98155</cdr:x>
      <cdr:y>0.66174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997316"/>
          <a:ext cx="782377" cy="68111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0.67382</cdr:y>
    </cdr:from>
    <cdr:to>
      <cdr:x>0.87607</cdr:x>
      <cdr:y>0.7964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745579"/>
          <a:ext cx="535634" cy="681392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0.68441</cdr:y>
    </cdr:from>
    <cdr:to>
      <cdr:x>0.98155</cdr:x>
      <cdr:y>0.80511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804447"/>
          <a:ext cx="782377" cy="67094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66675</xdr:rowOff>
    </xdr:from>
    <xdr:to>
      <xdr:col>10</xdr:col>
      <xdr:colOff>581025</xdr:colOff>
      <xdr:row>4</xdr:row>
      <xdr:rowOff>28575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26</xdr:row>
      <xdr:rowOff>9525</xdr:rowOff>
    </xdr:from>
    <xdr:to>
      <xdr:col>10</xdr:col>
      <xdr:colOff>622799</xdr:colOff>
      <xdr:row>27</xdr:row>
      <xdr:rowOff>179025</xdr:rowOff>
    </xdr:to>
    <xdr:sp macro="" textlink="">
      <xdr:nvSpPr>
        <xdr:cNvPr id="4" name="1 CuadroTexto"/>
        <xdr:cNvSpPr txBox="1"/>
      </xdr:nvSpPr>
      <xdr:spPr>
        <a:xfrm>
          <a:off x="7010400" y="5114925"/>
          <a:ext cx="1232399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enero de 2021</a:t>
          </a:r>
          <a:endParaRPr lang="es-MX" sz="800"/>
        </a:p>
      </xdr:txBody>
    </xdr:sp>
    <xdr:clientData/>
  </xdr:twoCellAnchor>
  <xdr:twoCellAnchor editAs="oneCell">
    <xdr:from>
      <xdr:col>0</xdr:col>
      <xdr:colOff>19050</xdr:colOff>
      <xdr:row>0</xdr:row>
      <xdr:rowOff>0</xdr:rowOff>
    </xdr:from>
    <xdr:to>
      <xdr:col>0</xdr:col>
      <xdr:colOff>689264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670214" cy="819150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0.60568</cdr:y>
    </cdr:from>
    <cdr:to>
      <cdr:x>1</cdr:x>
      <cdr:y>0.60801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362971"/>
          <a:ext cx="7720106" cy="12937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0.48461</cdr:y>
    </cdr:from>
    <cdr:to>
      <cdr:x>0.87497</cdr:x>
      <cdr:y>0.60265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690742"/>
          <a:ext cx="535634" cy="65540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0.46489</cdr:y>
    </cdr:from>
    <cdr:to>
      <cdr:x>0.98155</cdr:x>
      <cdr:y>0.59663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581249"/>
          <a:ext cx="782377" cy="73147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nacional</a:t>
          </a:r>
        </a:p>
      </cdr:txBody>
    </cdr:sp>
  </cdr:relSizeAnchor>
  <cdr:relSizeAnchor xmlns:cdr="http://schemas.openxmlformats.org/drawingml/2006/chartDrawing">
    <cdr:from>
      <cdr:x>0.81138</cdr:x>
      <cdr:y>0.60871</cdr:y>
    </cdr:from>
    <cdr:to>
      <cdr:x>0.87607</cdr:x>
      <cdr:y>0.73129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379795"/>
          <a:ext cx="535634" cy="68061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0.6193</cdr:y>
    </cdr:from>
    <cdr:to>
      <cdr:x>0.98155</cdr:x>
      <cdr:y>0.7428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438595"/>
          <a:ext cx="782377" cy="68572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menor al promedio nacional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28575</xdr:rowOff>
    </xdr:from>
    <xdr:to>
      <xdr:col>0</xdr:col>
      <xdr:colOff>717839</xdr:colOff>
      <xdr:row>3</xdr:row>
      <xdr:rowOff>123825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575"/>
          <a:ext cx="670214" cy="819150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0.85012</cdr:x>
      <cdr:y>0.91791</cdr:y>
    </cdr:from>
    <cdr:to>
      <cdr:x>0.98055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38976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enero de 2021</a:t>
          </a:r>
        </a:p>
      </cdr:txBody>
    </cdr:sp>
  </cdr:relSizeAnchor>
  <cdr:relSizeAnchor xmlns:cdr="http://schemas.openxmlformats.org/drawingml/2006/chartDrawing">
    <cdr:from>
      <cdr:x>0.82618</cdr:x>
      <cdr:y>0.47559</cdr:y>
    </cdr:from>
    <cdr:to>
      <cdr:x>0.87013</cdr:x>
      <cdr:y>0.59364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40733" y="2568175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0.88111</cdr:x>
      <cdr:y>0.49349</cdr:y>
    </cdr:from>
    <cdr:to>
      <cdr:x>0.97311</cdr:x>
      <cdr:y>0.59272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295553" y="2664835"/>
          <a:ext cx="761760" cy="53584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0.82727</cdr:x>
      <cdr:y>0.59969</cdr:y>
    </cdr:from>
    <cdr:to>
      <cdr:x>0.87122</cdr:x>
      <cdr:y>0.72228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49758" y="3238315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0.88001</cdr:x>
      <cdr:y>0.60726</cdr:y>
    </cdr:from>
    <cdr:to>
      <cdr:x>0.97201</cdr:x>
      <cdr:y>0.71045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286445" y="3279193"/>
          <a:ext cx="761760" cy="5572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1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3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4" name="13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5" name="1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723900</xdr:colOff>
      <xdr:row>0</xdr:row>
      <xdr:rowOff>66675</xdr:rowOff>
    </xdr:from>
    <xdr:to>
      <xdr:col>10</xdr:col>
      <xdr:colOff>590550</xdr:colOff>
      <xdr:row>3</xdr:row>
      <xdr:rowOff>171450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666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57150</xdr:colOff>
      <xdr:row>25</xdr:row>
      <xdr:rowOff>152400</xdr:rowOff>
    </xdr:from>
    <xdr:to>
      <xdr:col>10</xdr:col>
      <xdr:colOff>575175</xdr:colOff>
      <xdr:row>27</xdr:row>
      <xdr:rowOff>131400</xdr:rowOff>
    </xdr:to>
    <xdr:sp macro="" textlink="">
      <xdr:nvSpPr>
        <xdr:cNvPr id="4" name="1 CuadroTexto"/>
        <xdr:cNvSpPr txBox="1"/>
      </xdr:nvSpPr>
      <xdr:spPr>
        <a:xfrm>
          <a:off x="6915150" y="5114925"/>
          <a:ext cx="1280025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enero de 2021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0.68946</cdr:y>
    </cdr:from>
    <cdr:to>
      <cdr:x>1</cdr:x>
      <cdr:y>0.69179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862622"/>
          <a:ext cx="7720106" cy="1305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0.56839</cdr:y>
    </cdr:from>
    <cdr:to>
      <cdr:x>0.87497</cdr:x>
      <cdr:y>0.68643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184339"/>
          <a:ext cx="535634" cy="66130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0.48473</cdr:y>
    </cdr:from>
    <cdr:to>
      <cdr:x>0.98261</cdr:x>
      <cdr:y>0.67749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715642"/>
          <a:ext cx="782377" cy="107992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0.69249</cdr:y>
    </cdr:from>
    <cdr:to>
      <cdr:x>0.87607</cdr:x>
      <cdr:y>0.81507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879598"/>
          <a:ext cx="535634" cy="68674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0.70308</cdr:y>
    </cdr:from>
    <cdr:to>
      <cdr:x>0.98155</cdr:x>
      <cdr:y>0.89464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938927"/>
          <a:ext cx="782377" cy="107319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50">
            <a:effectLst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66675</xdr:rowOff>
    </xdr:from>
    <xdr:to>
      <xdr:col>2</xdr:col>
      <xdr:colOff>19050</xdr:colOff>
      <xdr:row>1</xdr:row>
      <xdr:rowOff>390525</xdr:rowOff>
    </xdr:to>
    <xdr:pic>
      <xdr:nvPicPr>
        <xdr:cNvPr id="2" name="1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38125" y="66675"/>
          <a:ext cx="130492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</xdr:colOff>
      <xdr:row>0</xdr:row>
      <xdr:rowOff>85725</xdr:rowOff>
    </xdr:from>
    <xdr:to>
      <xdr:col>10</xdr:col>
      <xdr:colOff>851189</xdr:colOff>
      <xdr:row>1</xdr:row>
      <xdr:rowOff>352425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85725"/>
          <a:ext cx="670214" cy="8191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76200</xdr:rowOff>
    </xdr:from>
    <xdr:to>
      <xdr:col>10</xdr:col>
      <xdr:colOff>571500</xdr:colOff>
      <xdr:row>3</xdr:row>
      <xdr:rowOff>180975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7620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57150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0.82481</cdr:x>
      <cdr:y>0.91369</cdr:y>
    </cdr:from>
    <cdr:to>
      <cdr:x>0.97739</cdr:x>
      <cdr:y>0.9779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6829426" y="5116687"/>
          <a:ext cx="1263364" cy="3595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enero de 2021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0.66969</cdr:y>
    </cdr:from>
    <cdr:to>
      <cdr:x>1</cdr:x>
      <cdr:y>0.67202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751860"/>
          <a:ext cx="7720106" cy="13054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0.54862</cdr:y>
    </cdr:from>
    <cdr:to>
      <cdr:x>0.87497</cdr:x>
      <cdr:y>0.66666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3073577"/>
          <a:ext cx="535634" cy="66130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0.47113</cdr:y>
    </cdr:from>
    <cdr:to>
      <cdr:x>0.98155</cdr:x>
      <cdr:y>0.65644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44857" y="2639446"/>
          <a:ext cx="782377" cy="10381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Afectación mayor al promedio Edomex-CDMX / Nacional </a:t>
          </a:r>
        </a:p>
      </cdr:txBody>
    </cdr:sp>
  </cdr:relSizeAnchor>
  <cdr:relSizeAnchor xmlns:cdr="http://schemas.openxmlformats.org/drawingml/2006/chartDrawing">
    <cdr:from>
      <cdr:x>0.81138</cdr:x>
      <cdr:y>0.67272</cdr:y>
    </cdr:from>
    <cdr:to>
      <cdr:x>0.87607</cdr:x>
      <cdr:y>0.7953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768835"/>
          <a:ext cx="535634" cy="68674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0.68331</cdr:y>
    </cdr:from>
    <cdr:to>
      <cdr:x>0.98155</cdr:x>
      <cdr:y>0.86574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828165"/>
          <a:ext cx="782377" cy="10220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47625</xdr:rowOff>
    </xdr:from>
    <xdr:to>
      <xdr:col>10</xdr:col>
      <xdr:colOff>609600</xdr:colOff>
      <xdr:row>3</xdr:row>
      <xdr:rowOff>152400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4762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85725</xdr:colOff>
      <xdr:row>25</xdr:row>
      <xdr:rowOff>161925</xdr:rowOff>
    </xdr:from>
    <xdr:to>
      <xdr:col>10</xdr:col>
      <xdr:colOff>537076</xdr:colOff>
      <xdr:row>27</xdr:row>
      <xdr:rowOff>140925</xdr:rowOff>
    </xdr:to>
    <xdr:sp macro="" textlink="">
      <xdr:nvSpPr>
        <xdr:cNvPr id="4" name="1 CuadroTexto"/>
        <xdr:cNvSpPr txBox="1"/>
      </xdr:nvSpPr>
      <xdr:spPr>
        <a:xfrm>
          <a:off x="6943725" y="5124450"/>
          <a:ext cx="1213351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enero de 2021</a:t>
          </a:r>
          <a:endParaRPr lang="es-MX" sz="8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0.06762</cdr:x>
      <cdr:y>0.63003</cdr:y>
    </cdr:from>
    <cdr:to>
      <cdr:x>1</cdr:x>
      <cdr:y>0.63236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3529695"/>
          <a:ext cx="7720106" cy="13053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0.50896</cdr:y>
    </cdr:from>
    <cdr:to>
      <cdr:x>0.87497</cdr:x>
      <cdr:y>0.627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851411"/>
          <a:ext cx="535634" cy="661308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0.42946</cdr:y>
    </cdr:from>
    <cdr:to>
      <cdr:x>0.98049</cdr:x>
      <cdr:y>0.62147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406020"/>
          <a:ext cx="782377" cy="107571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0.63306</cdr:y>
    </cdr:from>
    <cdr:to>
      <cdr:x>0.87607</cdr:x>
      <cdr:y>0.75564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3546670"/>
          <a:ext cx="535634" cy="686743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0.64365</cdr:y>
    </cdr:from>
    <cdr:to>
      <cdr:x>0.98155</cdr:x>
      <cdr:y>0.82407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605999"/>
          <a:ext cx="782377" cy="101078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Edomex-CDMX / Nacional </a:t>
          </a:r>
          <a:endParaRPr lang="es-MX" sz="1000">
            <a:effectLst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</xdr:colOff>
      <xdr:row>0</xdr:row>
      <xdr:rowOff>57150</xdr:rowOff>
    </xdr:from>
    <xdr:to>
      <xdr:col>10</xdr:col>
      <xdr:colOff>638175</xdr:colOff>
      <xdr:row>3</xdr:row>
      <xdr:rowOff>161925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6752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670214</xdr:colOff>
      <xdr:row>3</xdr:row>
      <xdr:rowOff>47625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0214" cy="819150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0.85127</cdr:x>
      <cdr:y>0.91791</cdr:y>
    </cdr:from>
    <cdr:to>
      <cdr:x>0.9817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048500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enero de 2021</a:t>
          </a:r>
        </a:p>
      </cdr:txBody>
    </cdr:sp>
  </cdr:relSizeAnchor>
  <cdr:relSizeAnchor xmlns:cdr="http://schemas.openxmlformats.org/drawingml/2006/chartDrawing">
    <cdr:from>
      <cdr:x>0.82798</cdr:x>
      <cdr:y>0.5193</cdr:y>
    </cdr:from>
    <cdr:to>
      <cdr:x>0.87193</cdr:x>
      <cdr:y>0.63735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55704" y="2804205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0.88291</cdr:x>
      <cdr:y>0.50722</cdr:y>
    </cdr:from>
    <cdr:to>
      <cdr:x>0.97491</cdr:x>
      <cdr:y>0.63801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10525" y="2738973"/>
          <a:ext cx="761760" cy="70626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EdoMex-CDMX</a:t>
          </a:r>
        </a:p>
      </cdr:txBody>
    </cdr:sp>
  </cdr:relSizeAnchor>
  <cdr:relSizeAnchor xmlns:cdr="http://schemas.openxmlformats.org/drawingml/2006/chartDrawing">
    <cdr:from>
      <cdr:x>0.82907</cdr:x>
      <cdr:y>0.6434</cdr:y>
    </cdr:from>
    <cdr:to>
      <cdr:x>0.87302</cdr:x>
      <cdr:y>0.76599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64729" y="3474345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0.88181</cdr:x>
      <cdr:y>0.65097</cdr:y>
    </cdr:from>
    <cdr:to>
      <cdr:x>0.97381</cdr:x>
      <cdr:y>0.7771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01417" y="3515223"/>
          <a:ext cx="761760" cy="68110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EdoMex-CDMX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280000" cy="5400000"/>
    <xdr:graphicFrame macro="">
      <xdr:nvGraphicFramePr>
        <xdr:cNvPr id="6" name="5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8</xdr:col>
      <xdr:colOff>723900</xdr:colOff>
      <xdr:row>0</xdr:row>
      <xdr:rowOff>28575</xdr:rowOff>
    </xdr:from>
    <xdr:to>
      <xdr:col>10</xdr:col>
      <xdr:colOff>590550</xdr:colOff>
      <xdr:row>3</xdr:row>
      <xdr:rowOff>180975</xdr:rowOff>
    </xdr:to>
    <xdr:pic>
      <xdr:nvPicPr>
        <xdr:cNvPr id="7" name="6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9900" y="285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670214</xdr:colOff>
      <xdr:row>3</xdr:row>
      <xdr:rowOff>104775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670214" cy="819150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enero de 2021</a:t>
          </a:r>
        </a:p>
      </cdr:txBody>
    </cdr:sp>
  </cdr:relSizeAnchor>
  <cdr:relSizeAnchor xmlns:cdr="http://schemas.openxmlformats.org/drawingml/2006/chartDrawing">
    <cdr:from>
      <cdr:x>0.82722</cdr:x>
      <cdr:y>0.43875</cdr:y>
    </cdr:from>
    <cdr:to>
      <cdr:x>0.87117</cdr:x>
      <cdr:y>0.5568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49366" y="2369263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0.88215</cdr:x>
      <cdr:y>0.45842</cdr:y>
    </cdr:from>
    <cdr:to>
      <cdr:x>0.97415</cdr:x>
      <cdr:y>0.55588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04187" y="2475481"/>
          <a:ext cx="761760" cy="52628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0.82831</cdr:x>
      <cdr:y>0.56285</cdr:y>
    </cdr:from>
    <cdr:to>
      <cdr:x>0.87226</cdr:x>
      <cdr:y>0.68544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58391" y="3039403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0.88105</cdr:x>
      <cdr:y>0.57042</cdr:y>
    </cdr:from>
    <cdr:to>
      <cdr:x>0.97305</cdr:x>
      <cdr:y>0.66479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295079" y="3080281"/>
          <a:ext cx="761760" cy="50959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0" name="AutoShape 2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2" name="AutoShape 5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304800</xdr:colOff>
      <xdr:row>1</xdr:row>
      <xdr:rowOff>47625</xdr:rowOff>
    </xdr:to>
    <xdr:sp macro="" textlink="">
      <xdr:nvSpPr>
        <xdr:cNvPr id="14" name="AutoShape 7" descr="Colegio Mexiquense"/>
        <xdr:cNvSpPr>
          <a:spLocks noChangeAspect="1" noChangeArrowheads="1"/>
        </xdr:cNvSpPr>
      </xdr:nvSpPr>
      <xdr:spPr bwMode="auto">
        <a:xfrm>
          <a:off x="105727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28575</xdr:colOff>
      <xdr:row>0</xdr:row>
      <xdr:rowOff>161925</xdr:rowOff>
    </xdr:from>
    <xdr:to>
      <xdr:col>1</xdr:col>
      <xdr:colOff>390525</xdr:colOff>
      <xdr:row>3</xdr:row>
      <xdr:rowOff>100339</xdr:rowOff>
    </xdr:to>
    <xdr:pic>
      <xdr:nvPicPr>
        <xdr:cNvPr id="15" name="14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28575" y="161925"/>
          <a:ext cx="1123950" cy="62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670214</xdr:colOff>
      <xdr:row>3</xdr:row>
      <xdr:rowOff>133350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0"/>
          <a:ext cx="670214" cy="8191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742950</xdr:colOff>
      <xdr:row>0</xdr:row>
      <xdr:rowOff>57150</xdr:rowOff>
    </xdr:from>
    <xdr:to>
      <xdr:col>10</xdr:col>
      <xdr:colOff>609600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389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114300</xdr:colOff>
      <xdr:row>25</xdr:row>
      <xdr:rowOff>142875</xdr:rowOff>
    </xdr:from>
    <xdr:to>
      <xdr:col>10</xdr:col>
      <xdr:colOff>546600</xdr:colOff>
      <xdr:row>27</xdr:row>
      <xdr:rowOff>121875</xdr:rowOff>
    </xdr:to>
    <xdr:sp macro="" textlink="">
      <xdr:nvSpPr>
        <xdr:cNvPr id="4" name="1 CuadroTexto"/>
        <xdr:cNvSpPr txBox="1"/>
      </xdr:nvSpPr>
      <xdr:spPr>
        <a:xfrm>
          <a:off x="6972300" y="5057775"/>
          <a:ext cx="119430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enero de 2021</a:t>
          </a:r>
          <a:endParaRPr lang="es-MX" sz="800"/>
        </a:p>
      </xdr:txBody>
    </xdr:sp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708314</xdr:colOff>
      <xdr:row>3</xdr:row>
      <xdr:rowOff>95250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0"/>
          <a:ext cx="670214" cy="819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0.52853</cdr:y>
    </cdr:from>
    <cdr:to>
      <cdr:x>1</cdr:x>
      <cdr:y>0.53086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37981"/>
          <a:ext cx="7720106" cy="1295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0.40746</cdr:y>
    </cdr:from>
    <cdr:to>
      <cdr:x>0.87497</cdr:x>
      <cdr:y>0.5255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264983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0.88389</cdr:x>
      <cdr:y>0.36669</cdr:y>
    </cdr:from>
    <cdr:to>
      <cdr:x>0.97838</cdr:x>
      <cdr:y>0.51964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18609" y="2038353"/>
          <a:ext cx="782377" cy="8502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0.53156</cdr:y>
    </cdr:from>
    <cdr:to>
      <cdr:x>0.87607</cdr:x>
      <cdr:y>0.65414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954824"/>
          <a:ext cx="535634" cy="68139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0.53872</cdr:y>
    </cdr:from>
    <cdr:to>
      <cdr:x>0.98049</cdr:x>
      <cdr:y>0.69263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36080" y="2994624"/>
          <a:ext cx="782377" cy="85554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704850</xdr:colOff>
      <xdr:row>0</xdr:row>
      <xdr:rowOff>57150</xdr:rowOff>
    </xdr:from>
    <xdr:to>
      <xdr:col>10</xdr:col>
      <xdr:colOff>571500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00850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0</xdr:col>
      <xdr:colOff>746414</xdr:colOff>
      <xdr:row>3</xdr:row>
      <xdr:rowOff>95250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670214" cy="819150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0.86047</cdr:x>
      <cdr:y>0.91026</cdr:y>
    </cdr:from>
    <cdr:to>
      <cdr:x>0.99091</cdr:x>
      <cdr:y>0.97502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24700" y="5059902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enero de 2021</a:t>
          </a:r>
          <a:endParaRPr lang="es-MX" sz="800"/>
        </a:p>
      </cdr:txBody>
    </cdr:sp>
  </cdr:relSizeAnchor>
  <cdr:relSizeAnchor xmlns:cdr="http://schemas.openxmlformats.org/drawingml/2006/chartDrawing">
    <cdr:from>
      <cdr:x>0.06762</cdr:x>
      <cdr:y>0.5287</cdr:y>
    </cdr:from>
    <cdr:to>
      <cdr:x>1</cdr:x>
      <cdr:y>0.53103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38894"/>
          <a:ext cx="7720106" cy="12952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0.40763</cdr:y>
    </cdr:from>
    <cdr:to>
      <cdr:x>0.87497</cdr:x>
      <cdr:y>0.52567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265896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0.886</cdr:x>
      <cdr:y>0.36251</cdr:y>
    </cdr:from>
    <cdr:to>
      <cdr:x>0.98049</cdr:x>
      <cdr:y>0.51638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36080" y="2015085"/>
          <a:ext cx="782377" cy="855325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0.53173</cdr:y>
    </cdr:from>
    <cdr:to>
      <cdr:x>0.87607</cdr:x>
      <cdr:y>0.65431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955737"/>
          <a:ext cx="535634" cy="68139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0.54232</cdr:y>
    </cdr:from>
    <cdr:to>
      <cdr:x>0.98155</cdr:x>
      <cdr:y>0.69531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014604"/>
          <a:ext cx="782377" cy="85043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660000</xdr:colOff>
      <xdr:row>28</xdr:row>
      <xdr:rowOff>66000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714375</xdr:colOff>
      <xdr:row>0</xdr:row>
      <xdr:rowOff>57150</xdr:rowOff>
    </xdr:from>
    <xdr:to>
      <xdr:col>10</xdr:col>
      <xdr:colOff>581025</xdr:colOff>
      <xdr:row>4</xdr:row>
      <xdr:rowOff>19050</xdr:rowOff>
    </xdr:to>
    <xdr:pic>
      <xdr:nvPicPr>
        <xdr:cNvPr id="3" name="2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10375" y="571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95250</xdr:colOff>
      <xdr:row>25</xdr:row>
      <xdr:rowOff>171450</xdr:rowOff>
    </xdr:from>
    <xdr:to>
      <xdr:col>10</xdr:col>
      <xdr:colOff>584700</xdr:colOff>
      <xdr:row>27</xdr:row>
      <xdr:rowOff>150450</xdr:rowOff>
    </xdr:to>
    <xdr:sp macro="" textlink="">
      <xdr:nvSpPr>
        <xdr:cNvPr id="4" name="1 CuadroTexto"/>
        <xdr:cNvSpPr txBox="1"/>
      </xdr:nvSpPr>
      <xdr:spPr>
        <a:xfrm>
          <a:off x="6953250" y="5086350"/>
          <a:ext cx="1251450" cy="3600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Fecha de corte: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800">
              <a:effectLst/>
              <a:latin typeface="+mn-lt"/>
              <a:ea typeface="+mn-ea"/>
              <a:cs typeface="+mn-cs"/>
            </a:rPr>
            <a:t>15 de enero de 2021</a:t>
          </a:r>
          <a:endParaRPr lang="es-MX" sz="800"/>
        </a:p>
      </xdr:txBody>
    </xdr:sp>
    <xdr:clientData/>
  </xdr:twoCellAnchor>
  <xdr:twoCellAnchor editAs="oneCell">
    <xdr:from>
      <xdr:col>0</xdr:col>
      <xdr:colOff>104775</xdr:colOff>
      <xdr:row>0</xdr:row>
      <xdr:rowOff>38100</xdr:rowOff>
    </xdr:from>
    <xdr:to>
      <xdr:col>1</xdr:col>
      <xdr:colOff>12989</xdr:colOff>
      <xdr:row>3</xdr:row>
      <xdr:rowOff>133350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8100"/>
          <a:ext cx="670214" cy="819150"/>
        </a:xfrm>
        <a:prstGeom prst="rect">
          <a:avLst/>
        </a:prstGeom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0.06762</cdr:x>
      <cdr:y>0.52668</cdr:y>
    </cdr:from>
    <cdr:to>
      <cdr:x>1</cdr:x>
      <cdr:y>0.52901</cdr:y>
    </cdr:to>
    <cdr:cxnSp macro="">
      <cdr:nvCxnSpPr>
        <cdr:cNvPr id="3" name="6 Conector recto"/>
        <cdr:cNvCxnSpPr/>
      </cdr:nvCxnSpPr>
      <cdr:spPr>
        <a:xfrm xmlns:a="http://schemas.openxmlformats.org/drawingml/2006/main" flipV="1">
          <a:off x="559894" y="2927674"/>
          <a:ext cx="7720106" cy="12951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FF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0.81028</cdr:x>
      <cdr:y>0.40561</cdr:y>
    </cdr:from>
    <cdr:to>
      <cdr:x>0.87497</cdr:x>
      <cdr:y>0.52365</cdr:y>
    </cdr:to>
    <cdr:sp macro="" textlink="">
      <cdr:nvSpPr>
        <cdr:cNvPr id="4" name="9 Flecha abajo"/>
        <cdr:cNvSpPr/>
      </cdr:nvSpPr>
      <cdr:spPr>
        <a:xfrm xmlns:a="http://schemas.openxmlformats.org/drawingml/2006/main" flipV="1">
          <a:off x="6709118" y="2254676"/>
          <a:ext cx="535634" cy="656155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0.88812</cdr:x>
      <cdr:y>0.36393</cdr:y>
    </cdr:from>
    <cdr:to>
      <cdr:x>0.98261</cdr:x>
      <cdr:y>0.51437</cdr:y>
    </cdr:to>
    <cdr:sp macro="" textlink="">
      <cdr:nvSpPr>
        <cdr:cNvPr id="5" name="10 CuadroTexto"/>
        <cdr:cNvSpPr txBox="1"/>
      </cdr:nvSpPr>
      <cdr:spPr>
        <a:xfrm xmlns:a="http://schemas.openxmlformats.org/drawingml/2006/main">
          <a:off x="7353634" y="2022987"/>
          <a:ext cx="782377" cy="83625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  <cdr:relSizeAnchor xmlns:cdr="http://schemas.openxmlformats.org/drawingml/2006/chartDrawing">
    <cdr:from>
      <cdr:x>0.81138</cdr:x>
      <cdr:y>0.52971</cdr:y>
    </cdr:from>
    <cdr:to>
      <cdr:x>0.87607</cdr:x>
      <cdr:y>0.65229</cdr:y>
    </cdr:to>
    <cdr:sp macro="" textlink="">
      <cdr:nvSpPr>
        <cdr:cNvPr id="6" name="13 Flecha abajo"/>
        <cdr:cNvSpPr/>
      </cdr:nvSpPr>
      <cdr:spPr>
        <a:xfrm xmlns:a="http://schemas.openxmlformats.org/drawingml/2006/main">
          <a:off x="6718226" y="2944517"/>
          <a:ext cx="535634" cy="68139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0.88706</cdr:x>
      <cdr:y>0.5403</cdr:y>
    </cdr:from>
    <cdr:to>
      <cdr:x>0.98155</cdr:x>
      <cdr:y>0.69158</cdr:y>
    </cdr:to>
    <cdr:sp macro="" textlink="">
      <cdr:nvSpPr>
        <cdr:cNvPr id="7" name="14 CuadroTexto"/>
        <cdr:cNvSpPr txBox="1"/>
      </cdr:nvSpPr>
      <cdr:spPr>
        <a:xfrm xmlns:a="http://schemas.openxmlformats.org/drawingml/2006/main">
          <a:off x="7344857" y="3003384"/>
          <a:ext cx="782377" cy="84092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Afectación mayor al promedio Edomex y Nacional </a:t>
          </a:r>
          <a:endParaRPr lang="es-MX" sz="1000">
            <a:effectLst/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104775" y="66674"/>
    <xdr:ext cx="8280000" cy="5400000"/>
    <xdr:graphicFrame macro="">
      <xdr:nvGraphicFramePr>
        <xdr:cNvPr id="5" name="4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95250</xdr:colOff>
      <xdr:row>0</xdr:row>
      <xdr:rowOff>104775</xdr:rowOff>
    </xdr:from>
    <xdr:to>
      <xdr:col>10</xdr:col>
      <xdr:colOff>723900</xdr:colOff>
      <xdr:row>4</xdr:row>
      <xdr:rowOff>66675</xdr:rowOff>
    </xdr:to>
    <xdr:pic>
      <xdr:nvPicPr>
        <xdr:cNvPr id="6" name="5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953250" y="104775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104775</xdr:rowOff>
    </xdr:from>
    <xdr:to>
      <xdr:col>1</xdr:col>
      <xdr:colOff>89189</xdr:colOff>
      <xdr:row>4</xdr:row>
      <xdr:rowOff>9525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04775"/>
          <a:ext cx="670214" cy="819150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/>
            <a:t>Fecha de corte: </a:t>
          </a:r>
        </a:p>
        <a:p xmlns:a="http://schemas.openxmlformats.org/drawingml/2006/main">
          <a:r>
            <a:rPr lang="es-MX" sz="800"/>
            <a:t>15 de </a:t>
          </a:r>
          <a:r>
            <a:rPr lang="es-MX" sz="800" baseline="0"/>
            <a:t> enero de 2021</a:t>
          </a:r>
          <a:endParaRPr lang="es-MX" sz="800"/>
        </a:p>
      </cdr:txBody>
    </cdr:sp>
  </cdr:relSizeAnchor>
  <cdr:relSizeAnchor xmlns:cdr="http://schemas.openxmlformats.org/drawingml/2006/chartDrawing">
    <cdr:from>
      <cdr:x>0.83328</cdr:x>
      <cdr:y>0.39132</cdr:y>
    </cdr:from>
    <cdr:to>
      <cdr:x>0.87723</cdr:x>
      <cdr:y>0.50937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99574" y="2113116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0.88821</cdr:x>
      <cdr:y>0.39511</cdr:y>
    </cdr:from>
    <cdr:to>
      <cdr:x>0.98021</cdr:x>
      <cdr:y>0.50845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54394" y="2133582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EdoMex</a:t>
          </a:r>
        </a:p>
      </cdr:txBody>
    </cdr:sp>
  </cdr:relSizeAnchor>
  <cdr:relSizeAnchor xmlns:cdr="http://schemas.openxmlformats.org/drawingml/2006/chartDrawing">
    <cdr:from>
      <cdr:x>0.83437</cdr:x>
      <cdr:y>0.51542</cdr:y>
    </cdr:from>
    <cdr:to>
      <cdr:x>0.87832</cdr:x>
      <cdr:y>0.63801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908599" y="2783256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0.88711</cdr:x>
      <cdr:y>0.52299</cdr:y>
    </cdr:from>
    <cdr:to>
      <cdr:x>0.97911</cdr:x>
      <cdr:y>0.63632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45286" y="2824134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EdoMex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76200" y="76200"/>
    <xdr:ext cx="8280000" cy="5400000"/>
    <xdr:graphicFrame macro="">
      <xdr:nvGraphicFramePr>
        <xdr:cNvPr id="8" name="7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9</xdr:col>
      <xdr:colOff>38100</xdr:colOff>
      <xdr:row>0</xdr:row>
      <xdr:rowOff>133350</xdr:rowOff>
    </xdr:from>
    <xdr:to>
      <xdr:col>10</xdr:col>
      <xdr:colOff>666750</xdr:colOff>
      <xdr:row>4</xdr:row>
      <xdr:rowOff>95250</xdr:rowOff>
    </xdr:to>
    <xdr:pic>
      <xdr:nvPicPr>
        <xdr:cNvPr id="9" name="8 Imagen" descr="Christaller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63" b="17124"/>
        <a:stretch/>
      </xdr:blipFill>
      <xdr:spPr bwMode="auto">
        <a:xfrm>
          <a:off x="6896100" y="133350"/>
          <a:ext cx="13906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0</xdr:row>
      <xdr:rowOff>114300</xdr:rowOff>
    </xdr:from>
    <xdr:to>
      <xdr:col>1</xdr:col>
      <xdr:colOff>51089</xdr:colOff>
      <xdr:row>4</xdr:row>
      <xdr:rowOff>19050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4300"/>
          <a:ext cx="670214" cy="819150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0.86148</cdr:x>
      <cdr:y>0.91791</cdr:y>
    </cdr:from>
    <cdr:to>
      <cdr:x>0.99191</cdr:x>
      <cdr:y>0.98458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7133053" y="4956714"/>
          <a:ext cx="1080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800">
              <a:latin typeface="+mn-lt"/>
            </a:rPr>
            <a:t>Fecha de corte: </a:t>
          </a:r>
        </a:p>
        <a:p xmlns:a="http://schemas.openxmlformats.org/drawingml/2006/main">
          <a:r>
            <a:rPr lang="es-MX" sz="800">
              <a:latin typeface="+mn-lt"/>
            </a:rPr>
            <a:t>15 de enero de 2021</a:t>
          </a:r>
        </a:p>
      </cdr:txBody>
    </cdr:sp>
  </cdr:relSizeAnchor>
  <cdr:relSizeAnchor xmlns:cdr="http://schemas.openxmlformats.org/drawingml/2006/chartDrawing">
    <cdr:from>
      <cdr:x>0.82846</cdr:x>
      <cdr:y>0.56613</cdr:y>
    </cdr:from>
    <cdr:to>
      <cdr:x>0.87241</cdr:x>
      <cdr:y>0.68418</cdr:y>
    </cdr:to>
    <cdr:sp macro="" textlink="">
      <cdr:nvSpPr>
        <cdr:cNvPr id="3" name="16 Flecha abajo"/>
        <cdr:cNvSpPr/>
      </cdr:nvSpPr>
      <cdr:spPr>
        <a:xfrm xmlns:a="http://schemas.openxmlformats.org/drawingml/2006/main" flipV="1">
          <a:off x="6859633" y="3057093"/>
          <a:ext cx="363906" cy="637470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0.88339</cdr:x>
      <cdr:y>0.56992</cdr:y>
    </cdr:from>
    <cdr:to>
      <cdr:x>0.97539</cdr:x>
      <cdr:y>0.68326</cdr:y>
    </cdr:to>
    <cdr:sp macro="" textlink="">
      <cdr:nvSpPr>
        <cdr:cNvPr id="5" name="17 CuadroTexto"/>
        <cdr:cNvSpPr txBox="1"/>
      </cdr:nvSpPr>
      <cdr:spPr>
        <a:xfrm xmlns:a="http://schemas.openxmlformats.org/drawingml/2006/main">
          <a:off x="7314454" y="3077559"/>
          <a:ext cx="761760" cy="6120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40000"/>
            <a:lumOff val="6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Mayor al promedio Nacional</a:t>
          </a:r>
        </a:p>
      </cdr:txBody>
    </cdr:sp>
  </cdr:relSizeAnchor>
  <cdr:relSizeAnchor xmlns:cdr="http://schemas.openxmlformats.org/drawingml/2006/chartDrawing">
    <cdr:from>
      <cdr:x>0.82955</cdr:x>
      <cdr:y>0.69023</cdr:y>
    </cdr:from>
    <cdr:to>
      <cdr:x>0.8735</cdr:x>
      <cdr:y>0.81282</cdr:y>
    </cdr:to>
    <cdr:sp macro="" textlink="">
      <cdr:nvSpPr>
        <cdr:cNvPr id="6" name="18 Flecha abajo"/>
        <cdr:cNvSpPr/>
      </cdr:nvSpPr>
      <cdr:spPr>
        <a:xfrm xmlns:a="http://schemas.openxmlformats.org/drawingml/2006/main">
          <a:off x="6868659" y="3727233"/>
          <a:ext cx="363906" cy="661986"/>
        </a:xfrm>
        <a:prstGeom xmlns:a="http://schemas.openxmlformats.org/drawingml/2006/main" prst="downArrow">
          <a:avLst/>
        </a:prstGeom>
        <a:solidFill xmlns:a="http://schemas.openxmlformats.org/drawingml/2006/main">
          <a:srgbClr val="007434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2">
            <a:shade val="50000"/>
          </a:schemeClr>
        </a:lnRef>
        <a:fillRef xmlns:a="http://schemas.openxmlformats.org/drawingml/2006/main" idx="1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MX" sz="1100"/>
        </a:p>
      </cdr:txBody>
    </cdr:sp>
  </cdr:relSizeAnchor>
  <cdr:relSizeAnchor xmlns:cdr="http://schemas.openxmlformats.org/drawingml/2006/chartDrawing">
    <cdr:from>
      <cdr:x>0.88229</cdr:x>
      <cdr:y>0.6978</cdr:y>
    </cdr:from>
    <cdr:to>
      <cdr:x>0.97429</cdr:x>
      <cdr:y>0.81113</cdr:y>
    </cdr:to>
    <cdr:sp macro="" textlink="">
      <cdr:nvSpPr>
        <cdr:cNvPr id="7" name="19 CuadroTexto"/>
        <cdr:cNvSpPr txBox="1"/>
      </cdr:nvSpPr>
      <cdr:spPr>
        <a:xfrm xmlns:a="http://schemas.openxmlformats.org/drawingml/2006/main">
          <a:off x="7305346" y="3768111"/>
          <a:ext cx="761760" cy="61198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60000"/>
            <a:lumOff val="40000"/>
          </a:schemeClr>
        </a:solidFill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MX" sz="1000"/>
            <a:t>Menor al promedio Nacional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660000</xdr:colOff>
      <xdr:row>32</xdr:row>
      <xdr:rowOff>138896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80000" cy="63981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talogos_04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chavez/Desktop/covid/previo/Catalogos_04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chavez/Desktop/covid/Catalogos_04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ORIGEN"/>
      <sheetName val="Catálogo SECTOR"/>
      <sheetName val="Catálogo SEXO"/>
      <sheetName val="Catálogo TIPO_PACIENTE"/>
      <sheetName val="Catálogo SI_NO"/>
      <sheetName val="Catálogo NACIONALIDAD"/>
      <sheetName val="Catálogo RESULTADO"/>
      <sheetName val="Catálogo de ENTIDADES"/>
      <sheetName val="Catálogo MUNICIPIOS"/>
      <sheetName val="proyeccion2020m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CLAVE_ENTIDAD</v>
          </cell>
          <cell r="B1" t="str">
            <v>ENTIDAD_FEDERATIVA</v>
          </cell>
          <cell r="C1" t="str">
            <v>ABREVIATURA</v>
          </cell>
          <cell r="D1" t="str">
            <v>PROYECCIÓN DE POBLACION 2020</v>
          </cell>
        </row>
        <row r="2">
          <cell r="A2" t="str">
            <v>01</v>
          </cell>
          <cell r="B2" t="str">
            <v>AGUASCALIENTES</v>
          </cell>
          <cell r="C2" t="str">
            <v>AS</v>
          </cell>
          <cell r="D2">
            <v>1434635</v>
          </cell>
        </row>
        <row r="3">
          <cell r="A3" t="str">
            <v>02</v>
          </cell>
          <cell r="B3" t="str">
            <v>BAJA CALIFORNIA</v>
          </cell>
          <cell r="C3" t="str">
            <v>BC</v>
          </cell>
          <cell r="D3">
            <v>3634868</v>
          </cell>
        </row>
        <row r="4">
          <cell r="A4" t="str">
            <v>03</v>
          </cell>
          <cell r="B4" t="str">
            <v>BAJA CALIFORNIA SUR</v>
          </cell>
          <cell r="C4" t="str">
            <v>BS</v>
          </cell>
          <cell r="D4">
            <v>804708</v>
          </cell>
        </row>
        <row r="5">
          <cell r="A5" t="str">
            <v>04</v>
          </cell>
          <cell r="B5" t="str">
            <v>CAMPECHE</v>
          </cell>
          <cell r="C5" t="str">
            <v>CC</v>
          </cell>
          <cell r="D5">
            <v>1000617</v>
          </cell>
        </row>
        <row r="6">
          <cell r="A6" t="str">
            <v>05</v>
          </cell>
          <cell r="B6" t="str">
            <v>COAHUILA DE ZARAGOZA</v>
          </cell>
          <cell r="C6" t="str">
            <v>CL</v>
          </cell>
          <cell r="D6">
            <v>3218720</v>
          </cell>
        </row>
        <row r="7">
          <cell r="A7" t="str">
            <v>06</v>
          </cell>
          <cell r="B7" t="str">
            <v>COLIMA</v>
          </cell>
          <cell r="C7" t="str">
            <v>CM</v>
          </cell>
          <cell r="D7">
            <v>785153</v>
          </cell>
        </row>
        <row r="8">
          <cell r="A8" t="str">
            <v>07</v>
          </cell>
          <cell r="B8" t="str">
            <v>CHIAPAS</v>
          </cell>
          <cell r="C8" t="str">
            <v>CS</v>
          </cell>
          <cell r="D8">
            <v>5730367</v>
          </cell>
        </row>
        <row r="9">
          <cell r="A9" t="str">
            <v>08</v>
          </cell>
          <cell r="B9" t="str">
            <v>CHIHUAHUA</v>
          </cell>
          <cell r="C9" t="str">
            <v>CH</v>
          </cell>
          <cell r="D9">
            <v>3801487</v>
          </cell>
        </row>
        <row r="10">
          <cell r="A10" t="str">
            <v>09</v>
          </cell>
          <cell r="B10" t="str">
            <v>CIUDAD DE MÉXICO</v>
          </cell>
          <cell r="C10" t="str">
            <v>DF</v>
          </cell>
          <cell r="D10">
            <v>9018645</v>
          </cell>
        </row>
        <row r="11">
          <cell r="A11" t="str">
            <v>10</v>
          </cell>
          <cell r="B11" t="str">
            <v>DURANGO</v>
          </cell>
          <cell r="C11" t="str">
            <v>DG</v>
          </cell>
          <cell r="D11">
            <v>1868996</v>
          </cell>
        </row>
        <row r="12">
          <cell r="A12" t="str">
            <v>11</v>
          </cell>
          <cell r="B12" t="str">
            <v>GUANAJUATO</v>
          </cell>
          <cell r="C12" t="str">
            <v>GT</v>
          </cell>
          <cell r="D12">
            <v>6228175</v>
          </cell>
        </row>
        <row r="13">
          <cell r="A13" t="str">
            <v>12</v>
          </cell>
          <cell r="B13" t="str">
            <v>GUERRERO</v>
          </cell>
          <cell r="C13" t="str">
            <v>GR</v>
          </cell>
          <cell r="D13">
            <v>3657048</v>
          </cell>
        </row>
        <row r="14">
          <cell r="A14" t="str">
            <v>13</v>
          </cell>
          <cell r="B14" t="str">
            <v>HIDALGO</v>
          </cell>
          <cell r="C14" t="str">
            <v>HG</v>
          </cell>
          <cell r="D14">
            <v>3086414</v>
          </cell>
        </row>
        <row r="15">
          <cell r="A15" t="str">
            <v>14</v>
          </cell>
          <cell r="B15" t="str">
            <v>JALISCO</v>
          </cell>
          <cell r="C15" t="str">
            <v>JC</v>
          </cell>
          <cell r="D15">
            <v>8409693</v>
          </cell>
        </row>
        <row r="16">
          <cell r="A16" t="str">
            <v>15</v>
          </cell>
          <cell r="B16" t="str">
            <v>MÉXICO</v>
          </cell>
          <cell r="C16" t="str">
            <v>MC</v>
          </cell>
          <cell r="D16">
            <v>17427790</v>
          </cell>
        </row>
        <row r="17">
          <cell r="A17" t="str">
            <v>16</v>
          </cell>
          <cell r="B17" t="str">
            <v>MICHOACÁN DE OCAMPO</v>
          </cell>
          <cell r="C17" t="str">
            <v>MN</v>
          </cell>
          <cell r="D17">
            <v>4825401</v>
          </cell>
        </row>
        <row r="18">
          <cell r="A18" t="str">
            <v>17</v>
          </cell>
          <cell r="B18" t="str">
            <v>MORELOS</v>
          </cell>
          <cell r="C18" t="str">
            <v>MS</v>
          </cell>
          <cell r="D18">
            <v>2044058</v>
          </cell>
        </row>
        <row r="19">
          <cell r="A19" t="str">
            <v>18</v>
          </cell>
          <cell r="B19" t="str">
            <v>NAYARIT</v>
          </cell>
          <cell r="C19" t="str">
            <v>NT</v>
          </cell>
          <cell r="D19">
            <v>1288571</v>
          </cell>
        </row>
        <row r="20">
          <cell r="A20" t="str">
            <v>19</v>
          </cell>
          <cell r="B20" t="str">
            <v>NUEVO LEÓN</v>
          </cell>
          <cell r="C20" t="str">
            <v>NL</v>
          </cell>
          <cell r="D20">
            <v>5610153</v>
          </cell>
        </row>
        <row r="21">
          <cell r="A21" t="str">
            <v>20</v>
          </cell>
          <cell r="B21" t="str">
            <v>OAXACA</v>
          </cell>
          <cell r="C21" t="str">
            <v>OC</v>
          </cell>
          <cell r="D21">
            <v>4143593</v>
          </cell>
        </row>
        <row r="22">
          <cell r="A22" t="str">
            <v>21</v>
          </cell>
          <cell r="B22" t="str">
            <v>PUEBLA</v>
          </cell>
          <cell r="C22" t="str">
            <v>PL</v>
          </cell>
          <cell r="D22">
            <v>6604451</v>
          </cell>
        </row>
        <row r="23">
          <cell r="A23" t="str">
            <v>22</v>
          </cell>
          <cell r="B23" t="str">
            <v>QUERÉTARO</v>
          </cell>
          <cell r="C23" t="str">
            <v>QT</v>
          </cell>
          <cell r="D23">
            <v>2279637</v>
          </cell>
        </row>
        <row r="24">
          <cell r="A24" t="str">
            <v>23</v>
          </cell>
          <cell r="B24" t="str">
            <v>QUINTANA ROO</v>
          </cell>
          <cell r="C24" t="str">
            <v>QR</v>
          </cell>
          <cell r="D24">
            <v>1723259</v>
          </cell>
        </row>
        <row r="25">
          <cell r="A25" t="str">
            <v>24</v>
          </cell>
          <cell r="B25" t="str">
            <v>SAN LUIS POTOSÍ</v>
          </cell>
          <cell r="C25" t="str">
            <v>SP</v>
          </cell>
          <cell r="D25">
            <v>2866142</v>
          </cell>
        </row>
        <row r="26">
          <cell r="A26" t="str">
            <v>25</v>
          </cell>
          <cell r="B26" t="str">
            <v>SINALOA</v>
          </cell>
          <cell r="C26" t="str">
            <v>SL</v>
          </cell>
          <cell r="D26">
            <v>3156674</v>
          </cell>
        </row>
        <row r="27">
          <cell r="A27" t="str">
            <v>26</v>
          </cell>
          <cell r="B27" t="str">
            <v>SONORA</v>
          </cell>
          <cell r="C27" t="str">
            <v>SR</v>
          </cell>
          <cell r="D27">
            <v>3074745</v>
          </cell>
        </row>
        <row r="28">
          <cell r="A28" t="str">
            <v>27</v>
          </cell>
          <cell r="B28" t="str">
            <v>TABASCO</v>
          </cell>
          <cell r="C28" t="str">
            <v>TC</v>
          </cell>
          <cell r="D28">
            <v>2572287</v>
          </cell>
        </row>
        <row r="29">
          <cell r="A29" t="str">
            <v>28</v>
          </cell>
          <cell r="B29" t="str">
            <v>TAMAULIPAS</v>
          </cell>
          <cell r="C29" t="str">
            <v>TS</v>
          </cell>
          <cell r="D29">
            <v>3650602</v>
          </cell>
        </row>
        <row r="30">
          <cell r="A30" t="str">
            <v>29</v>
          </cell>
          <cell r="B30" t="str">
            <v>TLAXCALA</v>
          </cell>
          <cell r="C30" t="str">
            <v>TL</v>
          </cell>
          <cell r="D30">
            <v>1380011</v>
          </cell>
        </row>
        <row r="31">
          <cell r="A31" t="str">
            <v>30</v>
          </cell>
          <cell r="B31" t="str">
            <v>VERACRUZ DE IGNACIO DE LA LLAVE</v>
          </cell>
          <cell r="C31" t="str">
            <v>VZ</v>
          </cell>
          <cell r="D31">
            <v>8539862</v>
          </cell>
        </row>
        <row r="32">
          <cell r="A32" t="str">
            <v>31</v>
          </cell>
          <cell r="B32" t="str">
            <v>YUCATÁN</v>
          </cell>
          <cell r="C32" t="str">
            <v>YN</v>
          </cell>
          <cell r="D32">
            <v>2259098</v>
          </cell>
        </row>
        <row r="33">
          <cell r="A33" t="str">
            <v>32</v>
          </cell>
          <cell r="B33" t="str">
            <v>ZACATECAS</v>
          </cell>
          <cell r="C33" t="str">
            <v>ZS</v>
          </cell>
          <cell r="D33">
            <v>1666426</v>
          </cell>
        </row>
        <row r="34">
          <cell r="A34" t="str">
            <v>36</v>
          </cell>
          <cell r="B34" t="str">
            <v>ESTADOS UNIDOS MEXICANOS</v>
          </cell>
          <cell r="C34" t="str">
            <v>EUM</v>
          </cell>
          <cell r="D34">
            <v>0</v>
          </cell>
        </row>
        <row r="35">
          <cell r="A35" t="str">
            <v>97</v>
          </cell>
          <cell r="B35" t="str">
            <v>NO APLICA</v>
          </cell>
          <cell r="C35" t="str">
            <v>NA</v>
          </cell>
        </row>
        <row r="36">
          <cell r="A36" t="str">
            <v>98</v>
          </cell>
          <cell r="B36" t="str">
            <v>SE IGNORA</v>
          </cell>
          <cell r="C36" t="str">
            <v>SI</v>
          </cell>
          <cell r="D36">
            <v>0</v>
          </cell>
        </row>
        <row r="37">
          <cell r="A37" t="str">
            <v>99</v>
          </cell>
          <cell r="B37" t="str">
            <v>NO ESPECIFICADO</v>
          </cell>
          <cell r="C37" t="str">
            <v>NE</v>
          </cell>
        </row>
      </sheetData>
      <sheetData sheetId="8">
        <row r="1">
          <cell r="A1" t="str">
            <v>CLAVE_ENT_MUN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ORIGEN"/>
      <sheetName val="Catálogo SECTOR"/>
      <sheetName val="Catálogo SEXO"/>
      <sheetName val="Catálogo TIPO_PACIENTE"/>
      <sheetName val="Catálogo SI_NO"/>
      <sheetName val="Catálogo NACIONALIDAD"/>
      <sheetName val="Catálogo RESULTADO"/>
      <sheetName val="Catálogo de ENTIDADES"/>
      <sheetName val="Catálogo MUNICIPIOS"/>
      <sheetName val="proyeccion2020m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CLAVE_ENT_MUN</v>
          </cell>
          <cell r="B1" t="str">
            <v>CLAVE_MUNICIPIO</v>
          </cell>
          <cell r="C1" t="str">
            <v>MUNICIPIO</v>
          </cell>
          <cell r="D1" t="str">
            <v>CLAVE_ENTIDAD</v>
          </cell>
          <cell r="E1" t="str">
            <v>desc_municipio</v>
          </cell>
          <cell r="F1" t="str">
            <v>pob2020</v>
          </cell>
        </row>
        <row r="2">
          <cell r="A2" t="str">
            <v>01001</v>
          </cell>
          <cell r="B2" t="str">
            <v>001</v>
          </cell>
          <cell r="C2" t="str">
            <v>AGUASCALIENTES</v>
          </cell>
          <cell r="D2" t="str">
            <v>01</v>
          </cell>
          <cell r="E2" t="str">
            <v>Aguascalientes</v>
          </cell>
          <cell r="F2">
            <v>797010</v>
          </cell>
        </row>
        <row r="3">
          <cell r="A3" t="str">
            <v>01002</v>
          </cell>
          <cell r="B3" t="str">
            <v>002</v>
          </cell>
          <cell r="C3" t="str">
            <v>ASIENTOS</v>
          </cell>
          <cell r="D3" t="str">
            <v>01</v>
          </cell>
          <cell r="E3" t="str">
            <v>Asientos</v>
          </cell>
          <cell r="F3">
            <v>45492</v>
          </cell>
        </row>
        <row r="4">
          <cell r="A4" t="str">
            <v>01003</v>
          </cell>
          <cell r="B4" t="str">
            <v>003</v>
          </cell>
          <cell r="C4" t="str">
            <v>CALVILLO</v>
          </cell>
          <cell r="D4" t="str">
            <v>01</v>
          </cell>
          <cell r="E4" t="str">
            <v>Calvillo</v>
          </cell>
          <cell r="F4">
            <v>54136</v>
          </cell>
        </row>
        <row r="5">
          <cell r="A5" t="str">
            <v>01004</v>
          </cell>
          <cell r="B5" t="str">
            <v>004</v>
          </cell>
          <cell r="C5" t="str">
            <v>COSÍO</v>
          </cell>
          <cell r="D5" t="str">
            <v>01</v>
          </cell>
          <cell r="E5" t="str">
            <v>Cosío</v>
          </cell>
          <cell r="F5">
            <v>15042</v>
          </cell>
        </row>
        <row r="6">
          <cell r="A6" t="str">
            <v>01005</v>
          </cell>
          <cell r="B6" t="str">
            <v>005</v>
          </cell>
          <cell r="C6" t="str">
            <v>JESÚS MARÍA</v>
          </cell>
          <cell r="D6" t="str">
            <v>01</v>
          </cell>
          <cell r="E6" t="str">
            <v>Jesús María</v>
          </cell>
          <cell r="F6">
            <v>99590</v>
          </cell>
        </row>
        <row r="7">
          <cell r="A7" t="str">
            <v>01006</v>
          </cell>
          <cell r="B7" t="str">
            <v>006</v>
          </cell>
          <cell r="C7" t="str">
            <v>PABELLÓN DE ARTEAGA</v>
          </cell>
          <cell r="D7" t="str">
            <v>01</v>
          </cell>
          <cell r="E7" t="str">
            <v>Pabellón de Arteaga</v>
          </cell>
          <cell r="F7">
            <v>41862</v>
          </cell>
        </row>
        <row r="8">
          <cell r="A8" t="str">
            <v>01007</v>
          </cell>
          <cell r="B8" t="str">
            <v>007</v>
          </cell>
          <cell r="C8" t="str">
            <v>RINCÓN DE ROMOS</v>
          </cell>
          <cell r="D8" t="str">
            <v>01</v>
          </cell>
          <cell r="E8" t="str">
            <v>Rincón de Romos</v>
          </cell>
          <cell r="F8">
            <v>49156</v>
          </cell>
        </row>
        <row r="9">
          <cell r="A9" t="str">
            <v>01008</v>
          </cell>
          <cell r="B9" t="str">
            <v>008</v>
          </cell>
          <cell r="C9" t="str">
            <v>SAN JOSÉ DE GRACIA</v>
          </cell>
          <cell r="D9" t="str">
            <v>01</v>
          </cell>
          <cell r="E9" t="str">
            <v>San José de Gracia</v>
          </cell>
          <cell r="F9">
            <v>8443</v>
          </cell>
        </row>
        <row r="10">
          <cell r="A10" t="str">
            <v>01009</v>
          </cell>
          <cell r="B10" t="str">
            <v>009</v>
          </cell>
          <cell r="C10" t="str">
            <v>TEPEZALÁ</v>
          </cell>
          <cell r="D10" t="str">
            <v>01</v>
          </cell>
          <cell r="E10" t="str">
            <v>Tepezalá</v>
          </cell>
          <cell r="F10">
            <v>19668</v>
          </cell>
        </row>
        <row r="11">
          <cell r="A11" t="str">
            <v>01010</v>
          </cell>
          <cell r="B11" t="str">
            <v>010</v>
          </cell>
          <cell r="C11" t="str">
            <v>EL LLANO</v>
          </cell>
          <cell r="D11" t="str">
            <v>01</v>
          </cell>
          <cell r="E11" t="str">
            <v>El Llano</v>
          </cell>
          <cell r="F11">
            <v>18828</v>
          </cell>
        </row>
        <row r="12">
          <cell r="A12" t="str">
            <v>01011</v>
          </cell>
          <cell r="B12" t="str">
            <v>011</v>
          </cell>
          <cell r="C12" t="str">
            <v>SAN FRANCISCO DE LOS ROMO</v>
          </cell>
          <cell r="D12" t="str">
            <v>01</v>
          </cell>
          <cell r="E12" t="str">
            <v>San Francisco de los Romo</v>
          </cell>
          <cell r="F12">
            <v>35769</v>
          </cell>
        </row>
        <row r="13">
          <cell r="A13" t="str">
            <v>01999</v>
          </cell>
          <cell r="B13" t="str">
            <v>999</v>
          </cell>
          <cell r="C13" t="str">
            <v>NO ESPECIFICADO</v>
          </cell>
          <cell r="D13" t="str">
            <v>01</v>
          </cell>
          <cell r="E13" t="e">
            <v>#N/A</v>
          </cell>
          <cell r="F13" t="e">
            <v>#N/A</v>
          </cell>
        </row>
        <row r="14">
          <cell r="A14" t="str">
            <v>02001</v>
          </cell>
          <cell r="B14" t="str">
            <v>001</v>
          </cell>
          <cell r="C14" t="str">
            <v>ENSENADA</v>
          </cell>
          <cell r="D14" t="str">
            <v>02</v>
          </cell>
          <cell r="E14" t="str">
            <v>Ensenada</v>
          </cell>
          <cell r="F14">
            <v>466814</v>
          </cell>
        </row>
        <row r="15">
          <cell r="A15" t="str">
            <v>02002</v>
          </cell>
          <cell r="B15" t="str">
            <v>002</v>
          </cell>
          <cell r="C15" t="str">
            <v>MEXICALI</v>
          </cell>
          <cell r="D15" t="str">
            <v>02</v>
          </cell>
          <cell r="E15" t="str">
            <v>Mexicali</v>
          </cell>
          <cell r="F15">
            <v>936826</v>
          </cell>
        </row>
        <row r="16">
          <cell r="A16" t="str">
            <v>02003</v>
          </cell>
          <cell r="B16" t="str">
            <v>003</v>
          </cell>
          <cell r="C16" t="str">
            <v>TECATE</v>
          </cell>
          <cell r="D16" t="str">
            <v>02</v>
          </cell>
          <cell r="E16" t="str">
            <v>Tecate</v>
          </cell>
          <cell r="F16">
            <v>101079</v>
          </cell>
        </row>
        <row r="17">
          <cell r="A17" t="str">
            <v>02004</v>
          </cell>
          <cell r="B17" t="str">
            <v>004</v>
          </cell>
          <cell r="C17" t="str">
            <v>TIJUANA</v>
          </cell>
          <cell r="D17" t="str">
            <v>02</v>
          </cell>
          <cell r="E17" t="str">
            <v>Tijuana</v>
          </cell>
          <cell r="F17">
            <v>1559683</v>
          </cell>
        </row>
        <row r="18">
          <cell r="A18" t="str">
            <v>02005</v>
          </cell>
          <cell r="B18" t="str">
            <v>005</v>
          </cell>
          <cell r="C18" t="str">
            <v>PLAYAS DE ROSARITO</v>
          </cell>
          <cell r="D18" t="str">
            <v>02</v>
          </cell>
          <cell r="E18" t="str">
            <v>Playas de Rosarito</v>
          </cell>
          <cell r="F18">
            <v>90668</v>
          </cell>
        </row>
        <row r="19">
          <cell r="A19" t="str">
            <v>02999</v>
          </cell>
          <cell r="B19" t="str">
            <v>999</v>
          </cell>
          <cell r="C19" t="str">
            <v>NO ESPECIFICADO</v>
          </cell>
          <cell r="D19" t="str">
            <v>02</v>
          </cell>
          <cell r="E19" t="e">
            <v>#N/A</v>
          </cell>
          <cell r="F19" t="e">
            <v>#N/A</v>
          </cell>
        </row>
        <row r="20">
          <cell r="A20" t="str">
            <v>03001</v>
          </cell>
          <cell r="B20" t="str">
            <v>001</v>
          </cell>
          <cell r="C20" t="str">
            <v>COMONDÚ</v>
          </cell>
          <cell r="D20" t="str">
            <v>03</v>
          </cell>
          <cell r="E20" t="str">
            <v>Comondú</v>
          </cell>
          <cell r="F20">
            <v>70816</v>
          </cell>
        </row>
        <row r="21">
          <cell r="A21" t="str">
            <v>03002</v>
          </cell>
          <cell r="B21" t="str">
            <v>002</v>
          </cell>
          <cell r="C21" t="str">
            <v>MULEGÉ</v>
          </cell>
          <cell r="D21" t="str">
            <v>03</v>
          </cell>
          <cell r="E21" t="str">
            <v>Mulegé</v>
          </cell>
          <cell r="F21">
            <v>59114</v>
          </cell>
        </row>
        <row r="22">
          <cell r="A22" t="str">
            <v>03003</v>
          </cell>
          <cell r="B22" t="str">
            <v>003</v>
          </cell>
          <cell r="C22" t="str">
            <v>LA PAZ</v>
          </cell>
          <cell r="D22" t="str">
            <v>03</v>
          </cell>
          <cell r="E22" t="str">
            <v>La Paz</v>
          </cell>
          <cell r="F22">
            <v>251871</v>
          </cell>
        </row>
        <row r="23">
          <cell r="A23" t="str">
            <v>03008</v>
          </cell>
          <cell r="B23" t="str">
            <v>008</v>
          </cell>
          <cell r="C23" t="str">
            <v>LOS CABOS</v>
          </cell>
          <cell r="D23" t="str">
            <v>03</v>
          </cell>
          <cell r="E23" t="str">
            <v>Los Cabos</v>
          </cell>
          <cell r="F23">
            <v>238487</v>
          </cell>
        </row>
        <row r="24">
          <cell r="A24" t="str">
            <v>03009</v>
          </cell>
          <cell r="B24" t="str">
            <v>009</v>
          </cell>
          <cell r="C24" t="str">
            <v>LORETO</v>
          </cell>
          <cell r="D24" t="str">
            <v>03</v>
          </cell>
          <cell r="E24" t="str">
            <v>Loreto</v>
          </cell>
          <cell r="F24">
            <v>16738</v>
          </cell>
        </row>
        <row r="25">
          <cell r="A25" t="str">
            <v>03999</v>
          </cell>
          <cell r="B25" t="str">
            <v>999</v>
          </cell>
          <cell r="C25" t="str">
            <v>NO ESPECIFICADO</v>
          </cell>
          <cell r="D25" t="str">
            <v>03</v>
          </cell>
          <cell r="E25" t="e">
            <v>#N/A</v>
          </cell>
          <cell r="F25" t="e">
            <v>#N/A</v>
          </cell>
        </row>
        <row r="26">
          <cell r="A26" t="str">
            <v>04001</v>
          </cell>
          <cell r="B26" t="str">
            <v>001</v>
          </cell>
          <cell r="C26" t="str">
            <v>CALKINÍ</v>
          </cell>
          <cell r="D26" t="str">
            <v>04</v>
          </cell>
          <cell r="E26" t="str">
            <v>Calkiní</v>
          </cell>
          <cell r="F26">
            <v>52890</v>
          </cell>
        </row>
        <row r="27">
          <cell r="A27" t="str">
            <v>04002</v>
          </cell>
          <cell r="B27" t="str">
            <v>002</v>
          </cell>
          <cell r="C27" t="str">
            <v>CAMPECHE</v>
          </cell>
          <cell r="D27" t="str">
            <v>04</v>
          </cell>
          <cell r="E27" t="str">
            <v>Campeche</v>
          </cell>
          <cell r="F27">
            <v>259005</v>
          </cell>
        </row>
        <row r="28">
          <cell r="A28" t="str">
            <v>04003</v>
          </cell>
          <cell r="B28" t="str">
            <v>003</v>
          </cell>
          <cell r="C28" t="str">
            <v>CARMEN</v>
          </cell>
          <cell r="D28" t="str">
            <v>04</v>
          </cell>
          <cell r="E28" t="str">
            <v>Carmen</v>
          </cell>
          <cell r="F28">
            <v>221094</v>
          </cell>
        </row>
        <row r="29">
          <cell r="A29" t="str">
            <v>04004</v>
          </cell>
          <cell r="B29" t="str">
            <v>004</v>
          </cell>
          <cell r="C29" t="str">
            <v>CHAMPOTÓN</v>
          </cell>
          <cell r="D29" t="str">
            <v>04</v>
          </cell>
          <cell r="E29" t="str">
            <v>Champotón</v>
          </cell>
          <cell r="F29">
            <v>83021</v>
          </cell>
        </row>
        <row r="30">
          <cell r="A30" t="str">
            <v>04005</v>
          </cell>
          <cell r="B30" t="str">
            <v>005</v>
          </cell>
          <cell r="C30" t="str">
            <v>HECELCHAKÁN</v>
          </cell>
          <cell r="D30" t="str">
            <v>04</v>
          </cell>
          <cell r="E30" t="str">
            <v>Hecelchakán</v>
          </cell>
          <cell r="F30">
            <v>28306</v>
          </cell>
        </row>
        <row r="31">
          <cell r="A31" t="str">
            <v>04006</v>
          </cell>
          <cell r="B31" t="str">
            <v>006</v>
          </cell>
          <cell r="C31" t="str">
            <v>HOPELCHÉN</v>
          </cell>
          <cell r="D31" t="str">
            <v>04</v>
          </cell>
          <cell r="E31" t="str">
            <v>Hopelchén</v>
          </cell>
          <cell r="F31">
            <v>37777</v>
          </cell>
        </row>
        <row r="32">
          <cell r="A32" t="str">
            <v>04007</v>
          </cell>
          <cell r="B32" t="str">
            <v>007</v>
          </cell>
          <cell r="C32" t="str">
            <v>PALIZADA</v>
          </cell>
          <cell r="D32" t="str">
            <v>04</v>
          </cell>
          <cell r="E32" t="str">
            <v>Palizada</v>
          </cell>
          <cell r="F32">
            <v>8352</v>
          </cell>
        </row>
        <row r="33">
          <cell r="A33" t="str">
            <v>04008</v>
          </cell>
          <cell r="B33" t="str">
            <v>008</v>
          </cell>
          <cell r="C33" t="str">
            <v>TENABO</v>
          </cell>
          <cell r="D33" t="str">
            <v>04</v>
          </cell>
          <cell r="E33" t="str">
            <v>Tenabo</v>
          </cell>
          <cell r="F33">
            <v>9736</v>
          </cell>
        </row>
        <row r="34">
          <cell r="A34" t="str">
            <v>04009</v>
          </cell>
          <cell r="B34" t="str">
            <v>009</v>
          </cell>
          <cell r="C34" t="str">
            <v>ESCÁRCEGA</v>
          </cell>
          <cell r="D34" t="str">
            <v>04</v>
          </cell>
          <cell r="E34" t="str">
            <v>Escárcega</v>
          </cell>
          <cell r="F34">
            <v>54184</v>
          </cell>
        </row>
        <row r="35">
          <cell r="A35" t="str">
            <v>04010</v>
          </cell>
          <cell r="B35" t="str">
            <v>010</v>
          </cell>
          <cell r="C35" t="str">
            <v>CALAKMUL</v>
          </cell>
          <cell r="D35" t="str">
            <v>04</v>
          </cell>
          <cell r="E35" t="str">
            <v>Calakmul</v>
          </cell>
          <cell r="F35">
            <v>26882</v>
          </cell>
        </row>
        <row r="36">
          <cell r="A36" t="str">
            <v>04011</v>
          </cell>
          <cell r="B36" t="str">
            <v>011</v>
          </cell>
          <cell r="C36" t="str">
            <v>CANDELARIA</v>
          </cell>
          <cell r="D36" t="str">
            <v>04</v>
          </cell>
          <cell r="E36" t="str">
            <v>Candelaria</v>
          </cell>
          <cell r="F36">
            <v>41194</v>
          </cell>
        </row>
        <row r="37">
          <cell r="A37" t="str">
            <v>04999</v>
          </cell>
          <cell r="B37" t="str">
            <v>999</v>
          </cell>
          <cell r="C37" t="str">
            <v>NO ESPECIFICADO</v>
          </cell>
          <cell r="D37" t="str">
            <v>04</v>
          </cell>
          <cell r="E37" t="e">
            <v>#N/A</v>
          </cell>
          <cell r="F37" t="e">
            <v>#N/A</v>
          </cell>
        </row>
        <row r="38">
          <cell r="A38" t="str">
            <v>05001</v>
          </cell>
          <cell r="B38" t="str">
            <v>001</v>
          </cell>
          <cell r="C38" t="str">
            <v>ABASOLO</v>
          </cell>
          <cell r="D38" t="str">
            <v>05</v>
          </cell>
          <cell r="E38" t="str">
            <v>Abasolo</v>
          </cell>
          <cell r="F38">
            <v>1070</v>
          </cell>
        </row>
        <row r="39">
          <cell r="A39" t="str">
            <v>05002</v>
          </cell>
          <cell r="B39" t="str">
            <v>002</v>
          </cell>
          <cell r="C39" t="str">
            <v>ACUÑA</v>
          </cell>
          <cell r="D39" t="str">
            <v>05</v>
          </cell>
          <cell r="E39" t="str">
            <v>Acuña</v>
          </cell>
          <cell r="F39">
            <v>136755</v>
          </cell>
        </row>
        <row r="40">
          <cell r="A40" t="str">
            <v>05003</v>
          </cell>
          <cell r="B40" t="str">
            <v>003</v>
          </cell>
          <cell r="C40" t="str">
            <v>ALLENDE</v>
          </cell>
          <cell r="D40" t="str">
            <v>05</v>
          </cell>
          <cell r="E40" t="str">
            <v>Allende</v>
          </cell>
          <cell r="F40">
            <v>22675</v>
          </cell>
        </row>
        <row r="41">
          <cell r="A41" t="str">
            <v>05004</v>
          </cell>
          <cell r="B41" t="str">
            <v>004</v>
          </cell>
          <cell r="C41" t="str">
            <v>ARTEAGA</v>
          </cell>
          <cell r="D41" t="str">
            <v>05</v>
          </cell>
          <cell r="E41" t="str">
            <v>Arteaga</v>
          </cell>
          <cell r="F41">
            <v>22544</v>
          </cell>
        </row>
        <row r="42">
          <cell r="A42" t="str">
            <v>05005</v>
          </cell>
          <cell r="B42" t="str">
            <v>005</v>
          </cell>
          <cell r="C42" t="str">
            <v>CANDELA</v>
          </cell>
          <cell r="D42" t="str">
            <v>05</v>
          </cell>
          <cell r="E42" t="str">
            <v>Candela</v>
          </cell>
          <cell r="F42">
            <v>1808</v>
          </cell>
        </row>
        <row r="43">
          <cell r="A43" t="str">
            <v>05006</v>
          </cell>
          <cell r="B43" t="str">
            <v>006</v>
          </cell>
          <cell r="C43" t="str">
            <v>CASTAÑOS</v>
          </cell>
          <cell r="D43" t="str">
            <v>05</v>
          </cell>
          <cell r="E43" t="str">
            <v>Castaños</v>
          </cell>
          <cell r="F43">
            <v>25892</v>
          </cell>
        </row>
        <row r="44">
          <cell r="A44" t="str">
            <v>05007</v>
          </cell>
          <cell r="B44" t="str">
            <v>007</v>
          </cell>
          <cell r="C44" t="str">
            <v>CUATRO CIÉNEGAS</v>
          </cell>
          <cell r="D44" t="str">
            <v>05</v>
          </cell>
          <cell r="E44" t="str">
            <v>Cuatro Ciénegas</v>
          </cell>
          <cell r="F44">
            <v>13013</v>
          </cell>
        </row>
        <row r="45">
          <cell r="A45" t="str">
            <v>05008</v>
          </cell>
          <cell r="B45" t="str">
            <v>008</v>
          </cell>
          <cell r="C45" t="str">
            <v>ESCOBEDO</v>
          </cell>
          <cell r="D45" t="str">
            <v>05</v>
          </cell>
          <cell r="E45" t="str">
            <v>Escobedo</v>
          </cell>
          <cell r="F45">
            <v>2901</v>
          </cell>
        </row>
        <row r="46">
          <cell r="A46" t="str">
            <v>05009</v>
          </cell>
          <cell r="B46" t="str">
            <v>009</v>
          </cell>
          <cell r="C46" t="str">
            <v>FRANCISCO I. MADERO</v>
          </cell>
          <cell r="D46" t="str">
            <v>05</v>
          </cell>
          <cell r="E46" t="str">
            <v>Francisco I. Madero</v>
          </cell>
          <cell r="F46">
            <v>55676</v>
          </cell>
        </row>
        <row r="47">
          <cell r="A47" t="str">
            <v>05010</v>
          </cell>
          <cell r="B47" t="str">
            <v>010</v>
          </cell>
          <cell r="C47" t="str">
            <v>FRONTERA</v>
          </cell>
          <cell r="D47" t="str">
            <v>05</v>
          </cell>
          <cell r="E47" t="str">
            <v>Frontera</v>
          </cell>
          <cell r="F47">
            <v>75215</v>
          </cell>
        </row>
        <row r="48">
          <cell r="A48" t="str">
            <v>05011</v>
          </cell>
          <cell r="B48" t="str">
            <v>011</v>
          </cell>
          <cell r="C48" t="str">
            <v>GENERAL CEPEDA</v>
          </cell>
          <cell r="D48" t="str">
            <v>05</v>
          </cell>
          <cell r="E48" t="str">
            <v>General Cepeda</v>
          </cell>
          <cell r="F48">
            <v>11682</v>
          </cell>
        </row>
        <row r="49">
          <cell r="A49" t="str">
            <v>05012</v>
          </cell>
          <cell r="B49" t="str">
            <v>012</v>
          </cell>
          <cell r="C49" t="str">
            <v>GUERRERO</v>
          </cell>
          <cell r="D49" t="str">
            <v>05</v>
          </cell>
          <cell r="E49" t="str">
            <v>Guerrero</v>
          </cell>
          <cell r="F49">
            <v>2091</v>
          </cell>
        </row>
        <row r="50">
          <cell r="A50" t="str">
            <v>05013</v>
          </cell>
          <cell r="B50" t="str">
            <v>013</v>
          </cell>
          <cell r="C50" t="str">
            <v>HIDALGO</v>
          </cell>
          <cell r="D50" t="str">
            <v>05</v>
          </cell>
          <cell r="E50" t="str">
            <v>Hidalgo</v>
          </cell>
          <cell r="F50">
            <v>1852</v>
          </cell>
        </row>
        <row r="51">
          <cell r="A51" t="str">
            <v>05014</v>
          </cell>
          <cell r="B51" t="str">
            <v>014</v>
          </cell>
          <cell r="C51" t="str">
            <v>JIMÉNEZ</v>
          </cell>
          <cell r="D51" t="str">
            <v>05</v>
          </cell>
          <cell r="E51" t="str">
            <v>Jiménez</v>
          </cell>
          <cell r="F51">
            <v>9935</v>
          </cell>
        </row>
        <row r="52">
          <cell r="A52" t="str">
            <v>05015</v>
          </cell>
          <cell r="B52" t="str">
            <v>015</v>
          </cell>
          <cell r="C52" t="str">
            <v>JUÁREZ</v>
          </cell>
          <cell r="D52" t="str">
            <v>05</v>
          </cell>
          <cell r="E52" t="str">
            <v>Juárez</v>
          </cell>
          <cell r="F52">
            <v>1599</v>
          </cell>
        </row>
        <row r="53">
          <cell r="A53" t="str">
            <v>05016</v>
          </cell>
          <cell r="B53" t="str">
            <v>016</v>
          </cell>
          <cell r="C53" t="str">
            <v>LAMADRID</v>
          </cell>
          <cell r="D53" t="str">
            <v>05</v>
          </cell>
          <cell r="E53" t="str">
            <v>Lamadrid</v>
          </cell>
          <cell r="F53">
            <v>1835</v>
          </cell>
        </row>
        <row r="54">
          <cell r="A54" t="str">
            <v>05017</v>
          </cell>
          <cell r="B54" t="str">
            <v>017</v>
          </cell>
          <cell r="C54" t="str">
            <v>MATAMOROS</v>
          </cell>
          <cell r="D54" t="str">
            <v>05</v>
          </cell>
          <cell r="E54" t="str">
            <v>Matamoros</v>
          </cell>
          <cell r="F54">
            <v>107160</v>
          </cell>
        </row>
        <row r="55">
          <cell r="A55" t="str">
            <v>05018</v>
          </cell>
          <cell r="B55" t="str">
            <v>018</v>
          </cell>
          <cell r="C55" t="str">
            <v>MONCLOVA</v>
          </cell>
          <cell r="D55" t="str">
            <v>05</v>
          </cell>
          <cell r="E55" t="str">
            <v>Monclova</v>
          </cell>
          <cell r="F55">
            <v>216206</v>
          </cell>
        </row>
        <row r="56">
          <cell r="A56" t="str">
            <v>05019</v>
          </cell>
          <cell r="B56" t="str">
            <v>019</v>
          </cell>
          <cell r="C56" t="str">
            <v>MORELOS</v>
          </cell>
          <cell r="D56" t="str">
            <v>05</v>
          </cell>
          <cell r="E56" t="str">
            <v>Morelos</v>
          </cell>
          <cell r="F56">
            <v>8207</v>
          </cell>
        </row>
        <row r="57">
          <cell r="A57" t="str">
            <v>05020</v>
          </cell>
          <cell r="B57" t="str">
            <v>020</v>
          </cell>
          <cell r="C57" t="str">
            <v>MÚZQUIZ</v>
          </cell>
          <cell r="D57" t="str">
            <v>05</v>
          </cell>
          <cell r="E57" t="str">
            <v>Múzquiz</v>
          </cell>
          <cell r="F57">
            <v>66834</v>
          </cell>
        </row>
        <row r="58">
          <cell r="A58" t="str">
            <v>05021</v>
          </cell>
          <cell r="B58" t="str">
            <v>021</v>
          </cell>
          <cell r="C58" t="str">
            <v>NADADORES</v>
          </cell>
          <cell r="D58" t="str">
            <v>05</v>
          </cell>
          <cell r="E58" t="str">
            <v>Nadadores</v>
          </cell>
          <cell r="F58">
            <v>6335</v>
          </cell>
        </row>
        <row r="59">
          <cell r="A59" t="str">
            <v>05022</v>
          </cell>
          <cell r="B59" t="str">
            <v>022</v>
          </cell>
          <cell r="C59" t="str">
            <v>NAVA</v>
          </cell>
          <cell r="D59" t="str">
            <v>05</v>
          </cell>
          <cell r="E59" t="str">
            <v>Nava</v>
          </cell>
          <cell r="F59">
            <v>27928</v>
          </cell>
        </row>
        <row r="60">
          <cell r="A60" t="str">
            <v>05023</v>
          </cell>
          <cell r="B60" t="str">
            <v>023</v>
          </cell>
          <cell r="C60" t="str">
            <v>OCAMPO</v>
          </cell>
          <cell r="D60" t="str">
            <v>05</v>
          </cell>
          <cell r="E60" t="str">
            <v>Ocampo</v>
          </cell>
          <cell r="F60">
            <v>10991</v>
          </cell>
        </row>
        <row r="61">
          <cell r="A61" t="str">
            <v>05024</v>
          </cell>
          <cell r="B61" t="str">
            <v>024</v>
          </cell>
          <cell r="C61" t="str">
            <v>PARRAS</v>
          </cell>
          <cell r="D61" t="str">
            <v>05</v>
          </cell>
          <cell r="E61" t="str">
            <v>Parras</v>
          </cell>
          <cell r="F61">
            <v>45401</v>
          </cell>
        </row>
        <row r="62">
          <cell r="A62" t="str">
            <v>05025</v>
          </cell>
          <cell r="B62" t="str">
            <v>025</v>
          </cell>
          <cell r="C62" t="str">
            <v>PIEDRAS NEGRAS</v>
          </cell>
          <cell r="D62" t="str">
            <v>05</v>
          </cell>
          <cell r="E62" t="str">
            <v>Piedras Negras</v>
          </cell>
          <cell r="F62">
            <v>152806</v>
          </cell>
        </row>
        <row r="63">
          <cell r="A63" t="str">
            <v>05026</v>
          </cell>
          <cell r="B63" t="str">
            <v>026</v>
          </cell>
          <cell r="C63" t="str">
            <v>PROGRESO</v>
          </cell>
          <cell r="D63" t="str">
            <v>05</v>
          </cell>
          <cell r="E63" t="str">
            <v>Progreso</v>
          </cell>
          <cell r="F63">
            <v>3473</v>
          </cell>
        </row>
        <row r="64">
          <cell r="A64" t="str">
            <v>05027</v>
          </cell>
          <cell r="B64" t="str">
            <v>027</v>
          </cell>
          <cell r="C64" t="str">
            <v>RAMOS ARIZPE</v>
          </cell>
          <cell r="D64" t="str">
            <v>05</v>
          </cell>
          <cell r="E64" t="str">
            <v>Ramos Arizpe</v>
          </cell>
          <cell r="F64">
            <v>75461</v>
          </cell>
        </row>
        <row r="65">
          <cell r="A65" t="str">
            <v>05028</v>
          </cell>
          <cell r="B65" t="str">
            <v>028</v>
          </cell>
          <cell r="C65" t="str">
            <v>SABINAS</v>
          </cell>
          <cell r="D65" t="str">
            <v>05</v>
          </cell>
          <cell r="E65" t="str">
            <v>Sabinas</v>
          </cell>
          <cell r="F65">
            <v>60847</v>
          </cell>
        </row>
        <row r="66">
          <cell r="A66" t="str">
            <v>05029</v>
          </cell>
          <cell r="B66" t="str">
            <v>029</v>
          </cell>
          <cell r="C66" t="str">
            <v>SACRAMENTO</v>
          </cell>
          <cell r="D66" t="str">
            <v>05</v>
          </cell>
          <cell r="E66" t="str">
            <v>Sacramento</v>
          </cell>
          <cell r="F66">
            <v>2314</v>
          </cell>
        </row>
        <row r="67">
          <cell r="A67" t="str">
            <v>05030</v>
          </cell>
          <cell r="B67" t="str">
            <v>030</v>
          </cell>
          <cell r="C67" t="str">
            <v>SALTILLO</v>
          </cell>
          <cell r="D67" t="str">
            <v>05</v>
          </cell>
          <cell r="E67" t="str">
            <v>Saltillo</v>
          </cell>
          <cell r="F67">
            <v>725123</v>
          </cell>
        </row>
        <row r="68">
          <cell r="A68" t="str">
            <v>05031</v>
          </cell>
          <cell r="B68" t="str">
            <v>031</v>
          </cell>
          <cell r="C68" t="str">
            <v>SAN BUENAVENTURA</v>
          </cell>
          <cell r="D68" t="str">
            <v>05</v>
          </cell>
          <cell r="E68" t="str">
            <v>San Buenaventura</v>
          </cell>
          <cell r="F68">
            <v>22149</v>
          </cell>
        </row>
        <row r="69">
          <cell r="A69" t="str">
            <v>05032</v>
          </cell>
          <cell r="B69" t="str">
            <v>032</v>
          </cell>
          <cell r="C69" t="str">
            <v>SAN JUAN DE SABINAS</v>
          </cell>
          <cell r="D69" t="str">
            <v>05</v>
          </cell>
          <cell r="E69" t="str">
            <v>San Juan de Sabinas</v>
          </cell>
          <cell r="F69">
            <v>41649</v>
          </cell>
        </row>
        <row r="70">
          <cell r="A70" t="str">
            <v>05033</v>
          </cell>
          <cell r="B70" t="str">
            <v>033</v>
          </cell>
          <cell r="C70" t="str">
            <v>SAN PEDRO</v>
          </cell>
          <cell r="D70" t="str">
            <v>05</v>
          </cell>
          <cell r="E70" t="str">
            <v>San Pedro</v>
          </cell>
          <cell r="F70">
            <v>102650</v>
          </cell>
        </row>
        <row r="71">
          <cell r="A71" t="str">
            <v>05034</v>
          </cell>
          <cell r="B71" t="str">
            <v>034</v>
          </cell>
          <cell r="C71" t="str">
            <v>SIERRA MOJADA</v>
          </cell>
          <cell r="D71" t="str">
            <v>05</v>
          </cell>
          <cell r="E71" t="str">
            <v>Sierra Mojada</v>
          </cell>
          <cell r="F71">
            <v>6375</v>
          </cell>
        </row>
        <row r="72">
          <cell r="A72" t="str">
            <v>05035</v>
          </cell>
          <cell r="B72" t="str">
            <v>035</v>
          </cell>
          <cell r="C72" t="str">
            <v>TORREÓN</v>
          </cell>
          <cell r="D72" t="str">
            <v>05</v>
          </cell>
          <cell r="E72" t="str">
            <v>Torreón</v>
          </cell>
          <cell r="F72">
            <v>639629</v>
          </cell>
        </row>
        <row r="73">
          <cell r="A73" t="str">
            <v>05036</v>
          </cell>
          <cell r="B73" t="str">
            <v>036</v>
          </cell>
          <cell r="C73" t="str">
            <v>VIESCA</v>
          </cell>
          <cell r="D73" t="str">
            <v>05</v>
          </cell>
          <cell r="E73" t="str">
            <v>Viesca</v>
          </cell>
          <cell r="F73">
            <v>21319</v>
          </cell>
        </row>
        <row r="74">
          <cell r="A74" t="str">
            <v>05037</v>
          </cell>
          <cell r="B74" t="str">
            <v>037</v>
          </cell>
          <cell r="C74" t="str">
            <v>VILLA UNIÓN</v>
          </cell>
          <cell r="D74" t="str">
            <v>05</v>
          </cell>
          <cell r="E74" t="str">
            <v>Villa Unión</v>
          </cell>
          <cell r="F74">
            <v>6289</v>
          </cell>
        </row>
        <row r="75">
          <cell r="A75" t="str">
            <v>05038</v>
          </cell>
          <cell r="B75" t="str">
            <v>038</v>
          </cell>
          <cell r="C75" t="str">
            <v>ZARAGOZA</v>
          </cell>
          <cell r="D75" t="str">
            <v>05</v>
          </cell>
          <cell r="E75" t="str">
            <v>Zaragoza</v>
          </cell>
          <cell r="F75">
            <v>12702</v>
          </cell>
        </row>
        <row r="76">
          <cell r="A76" t="str">
            <v>05999</v>
          </cell>
          <cell r="B76" t="str">
            <v>999</v>
          </cell>
          <cell r="C76" t="str">
            <v>NO ESPECIFICADO</v>
          </cell>
          <cell r="D76" t="str">
            <v>05</v>
          </cell>
          <cell r="E76" t="e">
            <v>#N/A</v>
          </cell>
          <cell r="F76" t="e">
            <v>#N/A</v>
          </cell>
        </row>
        <row r="77">
          <cell r="A77" t="str">
            <v>06001</v>
          </cell>
          <cell r="B77" t="str">
            <v>001</v>
          </cell>
          <cell r="C77" t="str">
            <v>ARMERÍA</v>
          </cell>
          <cell r="D77" t="str">
            <v>06</v>
          </cell>
          <cell r="E77" t="str">
            <v>Armería</v>
          </cell>
          <cell r="F77">
            <v>28695</v>
          </cell>
        </row>
        <row r="78">
          <cell r="A78" t="str">
            <v>06002</v>
          </cell>
          <cell r="B78" t="str">
            <v>002</v>
          </cell>
          <cell r="C78" t="str">
            <v>COLIMA</v>
          </cell>
          <cell r="D78" t="str">
            <v>06</v>
          </cell>
          <cell r="E78" t="str">
            <v>Colima</v>
          </cell>
          <cell r="F78">
            <v>146904</v>
          </cell>
        </row>
        <row r="79">
          <cell r="A79" t="str">
            <v>06003</v>
          </cell>
          <cell r="B79" t="str">
            <v>003</v>
          </cell>
          <cell r="C79" t="str">
            <v>COMALA</v>
          </cell>
          <cell r="D79" t="str">
            <v>06</v>
          </cell>
          <cell r="E79" t="str">
            <v>Comala</v>
          </cell>
          <cell r="F79">
            <v>20888</v>
          </cell>
        </row>
        <row r="80">
          <cell r="A80" t="str">
            <v>06004</v>
          </cell>
          <cell r="B80" t="str">
            <v>004</v>
          </cell>
          <cell r="C80" t="str">
            <v>COQUIMATLÁN</v>
          </cell>
          <cell r="D80" t="str">
            <v>06</v>
          </cell>
          <cell r="E80" t="str">
            <v>Coquimatlán</v>
          </cell>
          <cell r="F80">
            <v>19385</v>
          </cell>
        </row>
        <row r="81">
          <cell r="A81" t="str">
            <v>06005</v>
          </cell>
          <cell r="B81" t="str">
            <v>005</v>
          </cell>
          <cell r="C81" t="str">
            <v>CUAUHTÉMOC</v>
          </cell>
          <cell r="D81" t="str">
            <v>06</v>
          </cell>
          <cell r="E81" t="str">
            <v>Cuauhtémoc</v>
          </cell>
          <cell r="F81">
            <v>27107</v>
          </cell>
        </row>
        <row r="82">
          <cell r="A82" t="str">
            <v>06006</v>
          </cell>
          <cell r="B82" t="str">
            <v>006</v>
          </cell>
          <cell r="C82" t="str">
            <v>IXTLAHUACÁN</v>
          </cell>
          <cell r="D82" t="str">
            <v>06</v>
          </cell>
          <cell r="E82" t="str">
            <v>Ixtlahuacán</v>
          </cell>
          <cell r="F82">
            <v>5300</v>
          </cell>
        </row>
        <row r="83">
          <cell r="A83" t="str">
            <v>06007</v>
          </cell>
          <cell r="B83" t="str">
            <v>007</v>
          </cell>
          <cell r="C83" t="str">
            <v>MANZANILLO</v>
          </cell>
          <cell r="D83" t="str">
            <v>06</v>
          </cell>
          <cell r="E83" t="str">
            <v>Manzanillo</v>
          </cell>
          <cell r="F83">
            <v>161420</v>
          </cell>
        </row>
        <row r="84">
          <cell r="A84" t="str">
            <v>06008</v>
          </cell>
          <cell r="B84" t="str">
            <v>008</v>
          </cell>
          <cell r="C84" t="str">
            <v>MINATITLÁN</v>
          </cell>
          <cell r="D84" t="str">
            <v>06</v>
          </cell>
          <cell r="E84" t="str">
            <v>Minatitlán</v>
          </cell>
          <cell r="F84">
            <v>8174</v>
          </cell>
        </row>
        <row r="85">
          <cell r="A85" t="str">
            <v>06009</v>
          </cell>
          <cell r="B85" t="str">
            <v>009</v>
          </cell>
          <cell r="C85" t="str">
            <v>TECOMÁN</v>
          </cell>
          <cell r="D85" t="str">
            <v>06</v>
          </cell>
          <cell r="E85" t="str">
            <v>Tecomán</v>
          </cell>
          <cell r="F85">
            <v>112726</v>
          </cell>
        </row>
        <row r="86">
          <cell r="A86" t="str">
            <v>06010</v>
          </cell>
          <cell r="B86" t="str">
            <v>010</v>
          </cell>
          <cell r="C86" t="str">
            <v>VILLA DE ÁLVAREZ</v>
          </cell>
          <cell r="D86" t="str">
            <v>06</v>
          </cell>
          <cell r="E86" t="str">
            <v>Villa de Álvarez</v>
          </cell>
          <cell r="F86">
            <v>119956</v>
          </cell>
        </row>
        <row r="87">
          <cell r="A87" t="str">
            <v>06999</v>
          </cell>
          <cell r="B87" t="str">
            <v>999</v>
          </cell>
          <cell r="C87" t="str">
            <v>NO ESPECIFICADO</v>
          </cell>
          <cell r="D87" t="str">
            <v>06</v>
          </cell>
          <cell r="E87" t="e">
            <v>#N/A</v>
          </cell>
          <cell r="F87" t="e">
            <v>#N/A</v>
          </cell>
        </row>
        <row r="88">
          <cell r="A88" t="str">
            <v>07001</v>
          </cell>
          <cell r="B88" t="str">
            <v>001</v>
          </cell>
          <cell r="C88" t="str">
            <v>ACACOYAGUA</v>
          </cell>
          <cell r="D88" t="str">
            <v>07</v>
          </cell>
          <cell r="E88" t="str">
            <v>Acacoyagua</v>
          </cell>
          <cell r="F88">
            <v>16814</v>
          </cell>
        </row>
        <row r="89">
          <cell r="A89" t="str">
            <v>07002</v>
          </cell>
          <cell r="B89" t="str">
            <v>002</v>
          </cell>
          <cell r="C89" t="str">
            <v>ACALA</v>
          </cell>
          <cell r="D89" t="str">
            <v>07</v>
          </cell>
          <cell r="E89" t="str">
            <v>Acala</v>
          </cell>
          <cell r="F89">
            <v>28947</v>
          </cell>
        </row>
        <row r="90">
          <cell r="A90" t="str">
            <v>07003</v>
          </cell>
          <cell r="B90" t="str">
            <v>003</v>
          </cell>
          <cell r="C90" t="str">
            <v>ACAPETAHUA</v>
          </cell>
          <cell r="D90" t="str">
            <v>07</v>
          </cell>
          <cell r="E90" t="str">
            <v>Acapetahua</v>
          </cell>
          <cell r="F90">
            <v>27580</v>
          </cell>
        </row>
        <row r="91">
          <cell r="A91" t="str">
            <v>07004</v>
          </cell>
          <cell r="B91" t="str">
            <v>004</v>
          </cell>
          <cell r="C91" t="str">
            <v>ALTAMIRANO</v>
          </cell>
          <cell r="D91" t="str">
            <v>07</v>
          </cell>
          <cell r="E91" t="str">
            <v>Altamirano</v>
          </cell>
          <cell r="F91">
            <v>29865</v>
          </cell>
        </row>
        <row r="92">
          <cell r="A92" t="str">
            <v>07005</v>
          </cell>
          <cell r="B92" t="str">
            <v>005</v>
          </cell>
          <cell r="C92" t="str">
            <v>AMATÁN</v>
          </cell>
          <cell r="D92" t="str">
            <v>07</v>
          </cell>
          <cell r="E92" t="str">
            <v>Amatán</v>
          </cell>
          <cell r="F92">
            <v>21275</v>
          </cell>
        </row>
        <row r="93">
          <cell r="A93" t="str">
            <v>07006</v>
          </cell>
          <cell r="B93" t="str">
            <v>006</v>
          </cell>
          <cell r="C93" t="str">
            <v>AMATENANGO DE LA FRONTERA</v>
          </cell>
          <cell r="D93" t="str">
            <v>07</v>
          </cell>
          <cell r="E93" t="str">
            <v>Amatenango de la Frontera</v>
          </cell>
          <cell r="F93">
            <v>29547</v>
          </cell>
        </row>
        <row r="94">
          <cell r="A94" t="str">
            <v>07007</v>
          </cell>
          <cell r="B94" t="str">
            <v>007</v>
          </cell>
          <cell r="C94" t="str">
            <v>AMATENANGO DEL VALLE</v>
          </cell>
          <cell r="D94" t="str">
            <v>07</v>
          </cell>
          <cell r="E94" t="str">
            <v>Amatenango del Valle</v>
          </cell>
          <cell r="F94">
            <v>8728</v>
          </cell>
        </row>
        <row r="95">
          <cell r="A95" t="str">
            <v>07008</v>
          </cell>
          <cell r="B95" t="str">
            <v>008</v>
          </cell>
          <cell r="C95" t="str">
            <v>ANGEL ALBINO CORZO</v>
          </cell>
          <cell r="D95" t="str">
            <v>07</v>
          </cell>
          <cell r="E95" t="str">
            <v>Angel Albino Corzo</v>
          </cell>
          <cell r="F95">
            <v>26628</v>
          </cell>
        </row>
        <row r="96">
          <cell r="A96" t="str">
            <v>07009</v>
          </cell>
          <cell r="B96" t="str">
            <v>009</v>
          </cell>
          <cell r="C96" t="str">
            <v>ARRIAGA</v>
          </cell>
          <cell r="D96" t="str">
            <v>07</v>
          </cell>
          <cell r="E96" t="str">
            <v>Arriaga</v>
          </cell>
          <cell r="F96">
            <v>40042</v>
          </cell>
        </row>
        <row r="97">
          <cell r="A97" t="str">
            <v>07010</v>
          </cell>
          <cell r="B97" t="str">
            <v>010</v>
          </cell>
          <cell r="C97" t="str">
            <v>BEJUCAL DE OCAMPO</v>
          </cell>
          <cell r="D97" t="str">
            <v>07</v>
          </cell>
          <cell r="E97" t="str">
            <v>Bejucal de Ocampo</v>
          </cell>
          <cell r="F97">
            <v>7623</v>
          </cell>
        </row>
        <row r="98">
          <cell r="A98" t="str">
            <v>07011</v>
          </cell>
          <cell r="B98" t="str">
            <v>011</v>
          </cell>
          <cell r="C98" t="str">
            <v>BELLA VISTA</v>
          </cell>
          <cell r="D98" t="str">
            <v>07</v>
          </cell>
          <cell r="E98" t="str">
            <v>Bella Vista</v>
          </cell>
          <cell r="F98">
            <v>19281</v>
          </cell>
        </row>
        <row r="99">
          <cell r="A99" t="str">
            <v>07012</v>
          </cell>
          <cell r="B99" t="str">
            <v>012</v>
          </cell>
          <cell r="C99" t="str">
            <v>BERRIOZÁBAL</v>
          </cell>
          <cell r="D99" t="str">
            <v>07</v>
          </cell>
          <cell r="E99" t="str">
            <v>Berriozábal</v>
          </cell>
          <cell r="F99">
            <v>43179</v>
          </cell>
        </row>
        <row r="100">
          <cell r="A100" t="str">
            <v>07013</v>
          </cell>
          <cell r="B100" t="str">
            <v>013</v>
          </cell>
          <cell r="C100" t="str">
            <v>BOCHIL</v>
          </cell>
          <cell r="D100" t="str">
            <v>07</v>
          </cell>
          <cell r="E100" t="str">
            <v>Bochil</v>
          </cell>
          <cell r="F100">
            <v>30642</v>
          </cell>
        </row>
        <row r="101">
          <cell r="A101" t="str">
            <v>07014</v>
          </cell>
          <cell r="B101" t="str">
            <v>014</v>
          </cell>
          <cell r="C101" t="str">
            <v>EL BOSQUE</v>
          </cell>
          <cell r="D101" t="str">
            <v>07</v>
          </cell>
          <cell r="E101" t="str">
            <v>El Bosque</v>
          </cell>
          <cell r="F101">
            <v>18559</v>
          </cell>
        </row>
        <row r="102">
          <cell r="A102" t="str">
            <v>07015</v>
          </cell>
          <cell r="B102" t="str">
            <v>015</v>
          </cell>
          <cell r="C102" t="str">
            <v>CACAHOATÁN</v>
          </cell>
          <cell r="D102" t="str">
            <v>07</v>
          </cell>
          <cell r="E102" t="str">
            <v>Cacahoatán</v>
          </cell>
          <cell r="F102">
            <v>43811</v>
          </cell>
        </row>
        <row r="103">
          <cell r="A103" t="str">
            <v>07016</v>
          </cell>
          <cell r="B103" t="str">
            <v>016</v>
          </cell>
          <cell r="C103" t="str">
            <v>CATAZAJÁ</v>
          </cell>
          <cell r="D103" t="str">
            <v>07</v>
          </cell>
          <cell r="E103" t="str">
            <v>Catazajá</v>
          </cell>
          <cell r="F103">
            <v>17140</v>
          </cell>
        </row>
        <row r="104">
          <cell r="A104" t="str">
            <v>07017</v>
          </cell>
          <cell r="B104" t="str">
            <v>017</v>
          </cell>
          <cell r="C104" t="str">
            <v>CINTALAPA</v>
          </cell>
          <cell r="D104" t="str">
            <v>07</v>
          </cell>
          <cell r="E104" t="str">
            <v>Cintalapa</v>
          </cell>
          <cell r="F104">
            <v>78114</v>
          </cell>
        </row>
        <row r="105">
          <cell r="A105" t="str">
            <v>07018</v>
          </cell>
          <cell r="B105" t="str">
            <v>018</v>
          </cell>
          <cell r="C105" t="str">
            <v>COAPILLA</v>
          </cell>
          <cell r="D105" t="str">
            <v>07</v>
          </cell>
          <cell r="E105" t="str">
            <v>Coapilla</v>
          </cell>
          <cell r="F105">
            <v>8444</v>
          </cell>
        </row>
        <row r="106">
          <cell r="A106" t="str">
            <v>07019</v>
          </cell>
          <cell r="B106" t="str">
            <v>019</v>
          </cell>
          <cell r="C106" t="str">
            <v>COMITÁN DE DOMÍNGUEZ</v>
          </cell>
          <cell r="D106" t="str">
            <v>07</v>
          </cell>
          <cell r="E106" t="str">
            <v>Comitán de Domínguez</v>
          </cell>
          <cell r="F106">
            <v>141013</v>
          </cell>
        </row>
        <row r="107">
          <cell r="A107" t="str">
            <v>07020</v>
          </cell>
          <cell r="B107" t="str">
            <v>020</v>
          </cell>
          <cell r="C107" t="str">
            <v>LA CONCORDIA</v>
          </cell>
          <cell r="D107" t="str">
            <v>07</v>
          </cell>
          <cell r="E107" t="str">
            <v>La Concordia</v>
          </cell>
          <cell r="F107">
            <v>44082</v>
          </cell>
        </row>
        <row r="108">
          <cell r="A108" t="str">
            <v>07021</v>
          </cell>
          <cell r="B108" t="str">
            <v>021</v>
          </cell>
          <cell r="C108" t="str">
            <v>COPAINALÁ</v>
          </cell>
          <cell r="D108" t="str">
            <v>07</v>
          </cell>
          <cell r="E108" t="str">
            <v>Copainalá</v>
          </cell>
          <cell r="F108">
            <v>21050</v>
          </cell>
        </row>
        <row r="109">
          <cell r="A109" t="str">
            <v>07022</v>
          </cell>
          <cell r="B109" t="str">
            <v>022</v>
          </cell>
          <cell r="C109" t="str">
            <v>CHALCHIHUITÁN</v>
          </cell>
          <cell r="D109" t="str">
            <v>07</v>
          </cell>
          <cell r="E109" t="str">
            <v>Chalchihuitán</v>
          </cell>
          <cell r="F109">
            <v>14027</v>
          </cell>
        </row>
        <row r="110">
          <cell r="A110" t="str">
            <v>07023</v>
          </cell>
          <cell r="B110" t="str">
            <v>023</v>
          </cell>
          <cell r="C110" t="str">
            <v>CHAMULA</v>
          </cell>
          <cell r="D110" t="str">
            <v>07</v>
          </cell>
          <cell r="E110" t="str">
            <v>Chamula</v>
          </cell>
          <cell r="F110">
            <v>76941</v>
          </cell>
        </row>
        <row r="111">
          <cell r="A111" t="str">
            <v>07024</v>
          </cell>
          <cell r="B111" t="str">
            <v>024</v>
          </cell>
          <cell r="C111" t="str">
            <v>CHANAL</v>
          </cell>
          <cell r="D111" t="str">
            <v>07</v>
          </cell>
          <cell r="E111" t="str">
            <v>Chanal</v>
          </cell>
          <cell r="F111">
            <v>10817</v>
          </cell>
        </row>
        <row r="112">
          <cell r="A112" t="str">
            <v>07025</v>
          </cell>
          <cell r="B112" t="str">
            <v>025</v>
          </cell>
          <cell r="C112" t="str">
            <v>CHAPULTENANGO</v>
          </cell>
          <cell r="D112" t="str">
            <v>07</v>
          </cell>
          <cell r="E112" t="str">
            <v>Chapultenango</v>
          </cell>
          <cell r="F112">
            <v>7332</v>
          </cell>
        </row>
        <row r="113">
          <cell r="A113" t="str">
            <v>07026</v>
          </cell>
          <cell r="B113" t="str">
            <v>026</v>
          </cell>
          <cell r="C113" t="str">
            <v>CHENALHÓ</v>
          </cell>
          <cell r="D113" t="str">
            <v>07</v>
          </cell>
          <cell r="E113" t="str">
            <v>Chenalhó</v>
          </cell>
          <cell r="F113">
            <v>36111</v>
          </cell>
        </row>
        <row r="114">
          <cell r="A114" t="str">
            <v>07027</v>
          </cell>
          <cell r="B114" t="str">
            <v>027</v>
          </cell>
          <cell r="C114" t="str">
            <v>CHIAPA DE CORZO</v>
          </cell>
          <cell r="D114" t="str">
            <v>07</v>
          </cell>
          <cell r="E114" t="str">
            <v>Chiapa de Corzo</v>
          </cell>
          <cell r="F114">
            <v>87603</v>
          </cell>
        </row>
        <row r="115">
          <cell r="A115" t="str">
            <v>07028</v>
          </cell>
          <cell r="B115" t="str">
            <v>028</v>
          </cell>
          <cell r="C115" t="str">
            <v>CHIAPILLA</v>
          </cell>
          <cell r="D115" t="str">
            <v>07</v>
          </cell>
          <cell r="E115" t="str">
            <v>Chiapilla</v>
          </cell>
          <cell r="F115">
            <v>5405</v>
          </cell>
        </row>
        <row r="116">
          <cell r="A116" t="str">
            <v>07029</v>
          </cell>
          <cell r="B116" t="str">
            <v>029</v>
          </cell>
          <cell r="C116" t="str">
            <v>CHICOASÉN</v>
          </cell>
          <cell r="D116" t="str">
            <v>07</v>
          </cell>
          <cell r="E116" t="str">
            <v>Chicoasén</v>
          </cell>
          <cell r="F116">
            <v>5018</v>
          </cell>
        </row>
        <row r="117">
          <cell r="A117" t="str">
            <v>07030</v>
          </cell>
          <cell r="B117" t="str">
            <v>030</v>
          </cell>
          <cell r="C117" t="str">
            <v>CHICOMUSELO</v>
          </cell>
          <cell r="D117" t="str">
            <v>07</v>
          </cell>
          <cell r="E117" t="str">
            <v>Chicomuselo</v>
          </cell>
          <cell r="F117">
            <v>31515</v>
          </cell>
        </row>
        <row r="118">
          <cell r="A118" t="str">
            <v>07031</v>
          </cell>
          <cell r="B118" t="str">
            <v>031</v>
          </cell>
          <cell r="C118" t="str">
            <v>CHILÓN</v>
          </cell>
          <cell r="D118" t="str">
            <v>07</v>
          </cell>
          <cell r="E118" t="str">
            <v>Chilón</v>
          </cell>
          <cell r="F118">
            <v>111554</v>
          </cell>
        </row>
        <row r="119">
          <cell r="A119" t="str">
            <v>07032</v>
          </cell>
          <cell r="B119" t="str">
            <v>032</v>
          </cell>
          <cell r="C119" t="str">
            <v>ESCUINTLA</v>
          </cell>
          <cell r="D119" t="str">
            <v>07</v>
          </cell>
          <cell r="E119" t="str">
            <v>Escuintla</v>
          </cell>
          <cell r="F119">
            <v>30068</v>
          </cell>
        </row>
        <row r="120">
          <cell r="A120" t="str">
            <v>07033</v>
          </cell>
          <cell r="B120" t="str">
            <v>033</v>
          </cell>
          <cell r="C120" t="str">
            <v>FRANCISCO LEÓN</v>
          </cell>
          <cell r="D120" t="str">
            <v>07</v>
          </cell>
          <cell r="E120" t="str">
            <v>Francisco León</v>
          </cell>
          <cell r="F120">
            <v>7000</v>
          </cell>
        </row>
        <row r="121">
          <cell r="A121" t="str">
            <v>07034</v>
          </cell>
          <cell r="B121" t="str">
            <v>034</v>
          </cell>
          <cell r="C121" t="str">
            <v>FRONTERA COMALAPA</v>
          </cell>
          <cell r="D121" t="str">
            <v>07</v>
          </cell>
          <cell r="E121" t="str">
            <v>Frontera Comalapa</v>
          </cell>
          <cell r="F121">
            <v>67012</v>
          </cell>
        </row>
        <row r="122">
          <cell r="A122" t="str">
            <v>07035</v>
          </cell>
          <cell r="B122" t="str">
            <v>035</v>
          </cell>
          <cell r="C122" t="str">
            <v>FRONTERA HIDALGO</v>
          </cell>
          <cell r="D122" t="str">
            <v>07</v>
          </cell>
          <cell r="E122" t="str">
            <v>Frontera Hidalgo</v>
          </cell>
          <cell r="F122">
            <v>12665</v>
          </cell>
        </row>
        <row r="123">
          <cell r="A123" t="str">
            <v>07036</v>
          </cell>
          <cell r="B123" t="str">
            <v>036</v>
          </cell>
          <cell r="C123" t="str">
            <v>LA GRANDEZA</v>
          </cell>
          <cell r="D123" t="str">
            <v>07</v>
          </cell>
          <cell r="E123" t="str">
            <v>La Grandeza</v>
          </cell>
          <cell r="F123">
            <v>7272</v>
          </cell>
        </row>
        <row r="124">
          <cell r="A124" t="str">
            <v>07037</v>
          </cell>
          <cell r="B124" t="str">
            <v>037</v>
          </cell>
          <cell r="C124" t="str">
            <v>HUEHUETÁN</v>
          </cell>
          <cell r="D124" t="str">
            <v>07</v>
          </cell>
          <cell r="E124" t="str">
            <v>Huehuetán</v>
          </cell>
          <cell r="F124">
            <v>33444</v>
          </cell>
        </row>
        <row r="125">
          <cell r="A125" t="str">
            <v>07038</v>
          </cell>
          <cell r="B125" t="str">
            <v>038</v>
          </cell>
          <cell r="C125" t="str">
            <v>HUIXTÁN</v>
          </cell>
          <cell r="D125" t="str">
            <v>07</v>
          </cell>
          <cell r="E125" t="str">
            <v>Huixtán</v>
          </cell>
          <cell r="F125">
            <v>21507</v>
          </cell>
        </row>
        <row r="126">
          <cell r="A126" t="str">
            <v>07039</v>
          </cell>
          <cell r="B126" t="str">
            <v>039</v>
          </cell>
          <cell r="C126" t="str">
            <v>HUITIUPÁN</v>
          </cell>
          <cell r="D126" t="str">
            <v>07</v>
          </cell>
          <cell r="E126" t="str">
            <v>Huitiupán</v>
          </cell>
          <cell r="F126">
            <v>22536</v>
          </cell>
        </row>
        <row r="127">
          <cell r="A127" t="str">
            <v>07040</v>
          </cell>
          <cell r="B127" t="str">
            <v>040</v>
          </cell>
          <cell r="C127" t="str">
            <v>HUIXTLA</v>
          </cell>
          <cell r="D127" t="str">
            <v>07</v>
          </cell>
          <cell r="E127" t="str">
            <v>Huixtla</v>
          </cell>
          <cell r="F127">
            <v>51359</v>
          </cell>
        </row>
        <row r="128">
          <cell r="A128" t="str">
            <v>07041</v>
          </cell>
          <cell r="B128" t="str">
            <v>041</v>
          </cell>
          <cell r="C128" t="str">
            <v>LA INDEPENDENCIA</v>
          </cell>
          <cell r="D128" t="str">
            <v>07</v>
          </cell>
          <cell r="E128" t="str">
            <v>La Independencia</v>
          </cell>
          <cell r="F128">
            <v>41266</v>
          </cell>
        </row>
        <row r="129">
          <cell r="A129" t="str">
            <v>07042</v>
          </cell>
          <cell r="B129" t="str">
            <v>042</v>
          </cell>
          <cell r="C129" t="str">
            <v>IXHUATÁN</v>
          </cell>
          <cell r="D129" t="str">
            <v>07</v>
          </cell>
          <cell r="E129" t="str">
            <v>Ixhuatán</v>
          </cell>
          <cell r="F129">
            <v>10239</v>
          </cell>
        </row>
        <row r="130">
          <cell r="A130" t="str">
            <v>07043</v>
          </cell>
          <cell r="B130" t="str">
            <v>043</v>
          </cell>
          <cell r="C130" t="str">
            <v>IXTACOMITÁN</v>
          </cell>
          <cell r="D130" t="str">
            <v>07</v>
          </cell>
          <cell r="E130" t="str">
            <v>Ixtacomitán</v>
          </cell>
          <cell r="F130">
            <v>10176</v>
          </cell>
        </row>
        <row r="131">
          <cell r="A131" t="str">
            <v>07044</v>
          </cell>
          <cell r="B131" t="str">
            <v>044</v>
          </cell>
          <cell r="C131" t="str">
            <v>IXTAPA</v>
          </cell>
          <cell r="D131" t="str">
            <v>07</v>
          </cell>
          <cell r="E131" t="str">
            <v>Ixtapa</v>
          </cell>
          <cell r="F131">
            <v>24517</v>
          </cell>
        </row>
        <row r="132">
          <cell r="A132" t="str">
            <v>07045</v>
          </cell>
          <cell r="B132" t="str">
            <v>045</v>
          </cell>
          <cell r="C132" t="str">
            <v>IXTAPANGAJOYA</v>
          </cell>
          <cell r="D132" t="str">
            <v>07</v>
          </cell>
          <cell r="E132" t="str">
            <v>Ixtapangajoya</v>
          </cell>
          <cell r="F132">
            <v>5478</v>
          </cell>
        </row>
        <row r="133">
          <cell r="A133" t="str">
            <v>07046</v>
          </cell>
          <cell r="B133" t="str">
            <v>046</v>
          </cell>
          <cell r="C133" t="str">
            <v>JIQUIPILAS</v>
          </cell>
          <cell r="D133" t="str">
            <v>07</v>
          </cell>
          <cell r="E133" t="str">
            <v>Jiquipilas</v>
          </cell>
          <cell r="F133">
            <v>37818</v>
          </cell>
        </row>
        <row r="134">
          <cell r="A134" t="str">
            <v>07047</v>
          </cell>
          <cell r="B134" t="str">
            <v>047</v>
          </cell>
          <cell r="C134" t="str">
            <v>JITOTOL</v>
          </cell>
          <cell r="D134" t="str">
            <v>07</v>
          </cell>
          <cell r="E134" t="str">
            <v>Jitotol</v>
          </cell>
          <cell r="F134">
            <v>18683</v>
          </cell>
        </row>
        <row r="135">
          <cell r="A135" t="str">
            <v>07048</v>
          </cell>
          <cell r="B135" t="str">
            <v>048</v>
          </cell>
          <cell r="C135" t="str">
            <v>JUÁREZ</v>
          </cell>
          <cell r="D135" t="str">
            <v>07</v>
          </cell>
          <cell r="E135" t="str">
            <v>Juárez</v>
          </cell>
          <cell r="F135">
            <v>21084</v>
          </cell>
        </row>
        <row r="136">
          <cell r="A136" t="str">
            <v>07049</v>
          </cell>
          <cell r="B136" t="str">
            <v>049</v>
          </cell>
          <cell r="C136" t="str">
            <v>LARRÁINZAR</v>
          </cell>
          <cell r="D136" t="str">
            <v>07</v>
          </cell>
          <cell r="E136" t="str">
            <v>Larráinzar</v>
          </cell>
          <cell r="F136">
            <v>20349</v>
          </cell>
        </row>
        <row r="137">
          <cell r="A137" t="str">
            <v>07050</v>
          </cell>
          <cell r="B137" t="str">
            <v>050</v>
          </cell>
          <cell r="C137" t="str">
            <v>LA LIBERTAD</v>
          </cell>
          <cell r="D137" t="str">
            <v>07</v>
          </cell>
          <cell r="E137" t="str">
            <v>La Libertad</v>
          </cell>
          <cell r="F137">
            <v>4974</v>
          </cell>
        </row>
        <row r="138">
          <cell r="A138" t="str">
            <v>07051</v>
          </cell>
          <cell r="B138" t="str">
            <v>051</v>
          </cell>
          <cell r="C138" t="str">
            <v>MAPASTEPEC</v>
          </cell>
          <cell r="D138" t="str">
            <v>07</v>
          </cell>
          <cell r="E138" t="str">
            <v>Mapastepec</v>
          </cell>
          <cell r="F138">
            <v>43913</v>
          </cell>
        </row>
        <row r="139">
          <cell r="A139" t="str">
            <v>07052</v>
          </cell>
          <cell r="B139" t="str">
            <v>052</v>
          </cell>
          <cell r="C139" t="str">
            <v>LAS MARGARITAS</v>
          </cell>
          <cell r="D139" t="str">
            <v>07</v>
          </cell>
          <cell r="E139" t="str">
            <v>Las Margaritas</v>
          </cell>
          <cell r="F139">
            <v>111484</v>
          </cell>
        </row>
        <row r="140">
          <cell r="A140" t="str">
            <v>07053</v>
          </cell>
          <cell r="B140" t="str">
            <v>053</v>
          </cell>
          <cell r="C140" t="str">
            <v>MAZAPA DE MADERO</v>
          </cell>
          <cell r="D140" t="str">
            <v>07</v>
          </cell>
          <cell r="E140" t="str">
            <v>Mazapa de Madero</v>
          </cell>
          <cell r="F140">
            <v>7793</v>
          </cell>
        </row>
        <row r="141">
          <cell r="A141" t="str">
            <v>07054</v>
          </cell>
          <cell r="B141" t="str">
            <v>054</v>
          </cell>
          <cell r="C141" t="str">
            <v>MAZATÁN</v>
          </cell>
          <cell r="D141" t="str">
            <v>07</v>
          </cell>
          <cell r="E141" t="str">
            <v>Mazatán</v>
          </cell>
          <cell r="F141">
            <v>26573</v>
          </cell>
        </row>
        <row r="142">
          <cell r="A142" t="str">
            <v>07055</v>
          </cell>
          <cell r="B142" t="str">
            <v>055</v>
          </cell>
          <cell r="C142" t="str">
            <v>METAPA</v>
          </cell>
          <cell r="D142" t="str">
            <v>07</v>
          </cell>
          <cell r="E142" t="str">
            <v>Metapa</v>
          </cell>
          <cell r="F142">
            <v>5033</v>
          </cell>
        </row>
        <row r="143">
          <cell r="A143" t="str">
            <v>07056</v>
          </cell>
          <cell r="B143" t="str">
            <v>056</v>
          </cell>
          <cell r="C143" t="str">
            <v>MITONTIC</v>
          </cell>
          <cell r="D143" t="str">
            <v>07</v>
          </cell>
          <cell r="E143" t="str">
            <v>Mitontic</v>
          </cell>
          <cell r="F143">
            <v>11157</v>
          </cell>
        </row>
        <row r="144">
          <cell r="A144" t="str">
            <v>07057</v>
          </cell>
          <cell r="B144" t="str">
            <v>057</v>
          </cell>
          <cell r="C144" t="str">
            <v>MOTOZINTLA</v>
          </cell>
          <cell r="D144" t="str">
            <v>07</v>
          </cell>
          <cell r="E144" t="str">
            <v>Motozintla</v>
          </cell>
          <cell r="F144">
            <v>69119</v>
          </cell>
        </row>
        <row r="145">
          <cell r="A145" t="str">
            <v>07058</v>
          </cell>
          <cell r="B145" t="str">
            <v>058</v>
          </cell>
          <cell r="C145" t="str">
            <v>NICOLÁS RUÍZ</v>
          </cell>
          <cell r="D145" t="str">
            <v>07</v>
          </cell>
          <cell r="E145" t="str">
            <v>Nicolás Ruíz</v>
          </cell>
          <cell r="F145">
            <v>4317</v>
          </cell>
        </row>
        <row r="146">
          <cell r="A146" t="str">
            <v>07059</v>
          </cell>
          <cell r="B146" t="str">
            <v>059</v>
          </cell>
          <cell r="C146" t="str">
            <v>OCOSINGO</v>
          </cell>
          <cell r="D146" t="str">
            <v>07</v>
          </cell>
          <cell r="E146" t="str">
            <v>Ocosingo</v>
          </cell>
          <cell r="F146">
            <v>198877</v>
          </cell>
        </row>
        <row r="147">
          <cell r="A147" t="str">
            <v>07060</v>
          </cell>
          <cell r="B147" t="str">
            <v>060</v>
          </cell>
          <cell r="C147" t="str">
            <v>OCOTEPEC</v>
          </cell>
          <cell r="D147" t="str">
            <v>07</v>
          </cell>
          <cell r="E147" t="str">
            <v>Ocotepec</v>
          </cell>
          <cell r="F147">
            <v>11878</v>
          </cell>
        </row>
        <row r="148">
          <cell r="A148" t="str">
            <v>07061</v>
          </cell>
          <cell r="B148" t="str">
            <v>061</v>
          </cell>
          <cell r="C148" t="str">
            <v>OCOZOCOAUTLA DE ESPINOSA</v>
          </cell>
          <cell r="D148" t="str">
            <v>07</v>
          </cell>
          <cell r="E148" t="str">
            <v>Ocozocoautla de Espinosa</v>
          </cell>
          <cell r="F148">
            <v>82059</v>
          </cell>
        </row>
        <row r="149">
          <cell r="A149" t="str">
            <v>07062</v>
          </cell>
          <cell r="B149" t="str">
            <v>062</v>
          </cell>
          <cell r="C149" t="str">
            <v>OSTUACÁN</v>
          </cell>
          <cell r="D149" t="str">
            <v>07</v>
          </cell>
          <cell r="E149" t="str">
            <v>Ostuacán</v>
          </cell>
          <cell r="F149">
            <v>17067</v>
          </cell>
        </row>
        <row r="150">
          <cell r="A150" t="str">
            <v>07063</v>
          </cell>
          <cell r="B150" t="str">
            <v>063</v>
          </cell>
          <cell r="C150" t="str">
            <v>OSUMACINTA</v>
          </cell>
          <cell r="D150" t="str">
            <v>07</v>
          </cell>
          <cell r="E150" t="str">
            <v>Osumacinta</v>
          </cell>
          <cell r="F150">
            <v>3792</v>
          </cell>
        </row>
        <row r="151">
          <cell r="A151" t="str">
            <v>07064</v>
          </cell>
          <cell r="B151" t="str">
            <v>064</v>
          </cell>
          <cell r="C151" t="str">
            <v>OXCHUC</v>
          </cell>
          <cell r="D151" t="str">
            <v>07</v>
          </cell>
          <cell r="E151" t="str">
            <v>Oxchuc</v>
          </cell>
          <cell r="F151">
            <v>43350</v>
          </cell>
        </row>
        <row r="152">
          <cell r="A152" t="str">
            <v>07065</v>
          </cell>
          <cell r="B152" t="str">
            <v>065</v>
          </cell>
          <cell r="C152" t="str">
            <v>PALENQUE</v>
          </cell>
          <cell r="D152" t="str">
            <v>07</v>
          </cell>
          <cell r="E152" t="str">
            <v>Palenque</v>
          </cell>
          <cell r="F152">
            <v>110918</v>
          </cell>
        </row>
        <row r="153">
          <cell r="A153" t="str">
            <v>07066</v>
          </cell>
          <cell r="B153" t="str">
            <v>066</v>
          </cell>
          <cell r="C153" t="str">
            <v>PANTELHÓ</v>
          </cell>
          <cell r="D153" t="str">
            <v>07</v>
          </cell>
          <cell r="E153" t="str">
            <v>Pantelhó</v>
          </cell>
          <cell r="F153">
            <v>20589</v>
          </cell>
        </row>
        <row r="154">
          <cell r="A154" t="str">
            <v>07067</v>
          </cell>
          <cell r="B154" t="str">
            <v>067</v>
          </cell>
          <cell r="C154" t="str">
            <v>PANTEPEC</v>
          </cell>
          <cell r="D154" t="str">
            <v>07</v>
          </cell>
          <cell r="E154" t="str">
            <v>Pantepec</v>
          </cell>
          <cell r="F154">
            <v>10870</v>
          </cell>
        </row>
        <row r="155">
          <cell r="A155" t="str">
            <v>07068</v>
          </cell>
          <cell r="B155" t="str">
            <v>068</v>
          </cell>
          <cell r="C155" t="str">
            <v>PICHUCALCO</v>
          </cell>
          <cell r="D155" t="str">
            <v>07</v>
          </cell>
          <cell r="E155" t="str">
            <v>Pichucalco</v>
          </cell>
          <cell r="F155">
            <v>29813</v>
          </cell>
        </row>
        <row r="156">
          <cell r="A156" t="str">
            <v>07069</v>
          </cell>
          <cell r="B156" t="str">
            <v>069</v>
          </cell>
          <cell r="C156" t="str">
            <v>PIJIJIAPAN</v>
          </cell>
          <cell r="D156" t="str">
            <v>07</v>
          </cell>
          <cell r="E156" t="str">
            <v>Pijijiapan</v>
          </cell>
          <cell r="F156">
            <v>50079</v>
          </cell>
        </row>
        <row r="157">
          <cell r="A157" t="str">
            <v>07070</v>
          </cell>
          <cell r="B157" t="str">
            <v>070</v>
          </cell>
          <cell r="C157" t="str">
            <v>EL PORVENIR</v>
          </cell>
          <cell r="D157" t="str">
            <v>07</v>
          </cell>
          <cell r="E157" t="str">
            <v>El Porvenir</v>
          </cell>
          <cell r="F157">
            <v>13201</v>
          </cell>
        </row>
        <row r="158">
          <cell r="A158" t="str">
            <v>07071</v>
          </cell>
          <cell r="B158" t="str">
            <v>071</v>
          </cell>
          <cell r="C158" t="str">
            <v>VILLA COMALTITLÁN</v>
          </cell>
          <cell r="D158" t="str">
            <v>07</v>
          </cell>
          <cell r="E158" t="str">
            <v>Villa Comaltitlán</v>
          </cell>
          <cell r="F158">
            <v>27899</v>
          </cell>
        </row>
        <row r="159">
          <cell r="A159" t="str">
            <v>07072</v>
          </cell>
          <cell r="B159" t="str">
            <v>072</v>
          </cell>
          <cell r="C159" t="str">
            <v>PUEBLO NUEVO SOLISTAHUACÁN</v>
          </cell>
          <cell r="D159" t="str">
            <v>07</v>
          </cell>
          <cell r="E159" t="str">
            <v>Pueblo Nuevo Solistahuacán</v>
          </cell>
          <cell r="F159">
            <v>31075</v>
          </cell>
        </row>
        <row r="160">
          <cell r="A160" t="str">
            <v>07073</v>
          </cell>
          <cell r="B160" t="str">
            <v>073</v>
          </cell>
          <cell r="C160" t="str">
            <v>RAYÓN</v>
          </cell>
          <cell r="D160" t="str">
            <v>07</v>
          </cell>
          <cell r="E160" t="str">
            <v>Rayón</v>
          </cell>
          <cell r="F160">
            <v>9002</v>
          </cell>
        </row>
        <row r="161">
          <cell r="A161" t="str">
            <v>07074</v>
          </cell>
          <cell r="B161" t="str">
            <v>074</v>
          </cell>
          <cell r="C161" t="str">
            <v>REFORMA</v>
          </cell>
          <cell r="D161" t="str">
            <v>07</v>
          </cell>
          <cell r="E161" t="str">
            <v>Reforma</v>
          </cell>
          <cell r="F161">
            <v>40711</v>
          </cell>
        </row>
        <row r="162">
          <cell r="A162" t="str">
            <v>07075</v>
          </cell>
          <cell r="B162" t="str">
            <v>075</v>
          </cell>
          <cell r="C162" t="str">
            <v>LAS ROSAS</v>
          </cell>
          <cell r="D162" t="str">
            <v>07</v>
          </cell>
          <cell r="E162" t="str">
            <v>Las Rosas</v>
          </cell>
          <cell r="F162">
            <v>25530</v>
          </cell>
        </row>
        <row r="163">
          <cell r="A163" t="str">
            <v>07076</v>
          </cell>
          <cell r="B163" t="str">
            <v>076</v>
          </cell>
          <cell r="C163" t="str">
            <v>SABANILLA</v>
          </cell>
          <cell r="D163" t="str">
            <v>07</v>
          </cell>
          <cell r="E163" t="str">
            <v>Sabanilla</v>
          </cell>
          <cell r="F163">
            <v>25187</v>
          </cell>
        </row>
        <row r="164">
          <cell r="A164" t="str">
            <v>07077</v>
          </cell>
          <cell r="B164" t="str">
            <v>077</v>
          </cell>
          <cell r="C164" t="str">
            <v>SALTO DE AGUA</v>
          </cell>
          <cell r="D164" t="str">
            <v>07</v>
          </cell>
          <cell r="E164" t="str">
            <v>Salto de Agua</v>
          </cell>
          <cell r="F164">
            <v>57253</v>
          </cell>
        </row>
        <row r="165">
          <cell r="A165" t="str">
            <v>07078</v>
          </cell>
          <cell r="B165" t="str">
            <v>078</v>
          </cell>
          <cell r="C165" t="str">
            <v>SAN CRISTÓBAL DE LAS CASAS</v>
          </cell>
          <cell r="D165" t="str">
            <v>07</v>
          </cell>
          <cell r="E165" t="str">
            <v>San Cristóbal de las Casas</v>
          </cell>
          <cell r="F165">
            <v>185917</v>
          </cell>
        </row>
        <row r="166">
          <cell r="A166" t="str">
            <v>07079</v>
          </cell>
          <cell r="B166" t="str">
            <v>079</v>
          </cell>
          <cell r="C166" t="str">
            <v>SAN FERNANDO</v>
          </cell>
          <cell r="D166" t="str">
            <v>07</v>
          </cell>
          <cell r="E166" t="str">
            <v>San Fernando</v>
          </cell>
          <cell r="F166">
            <v>33060</v>
          </cell>
        </row>
        <row r="167">
          <cell r="A167" t="str">
            <v>07080</v>
          </cell>
          <cell r="B167" t="str">
            <v>080</v>
          </cell>
          <cell r="C167" t="str">
            <v>SILTEPEC</v>
          </cell>
          <cell r="D167" t="str">
            <v>07</v>
          </cell>
          <cell r="E167" t="str">
            <v>Siltepec</v>
          </cell>
          <cell r="F167">
            <v>38143</v>
          </cell>
        </row>
        <row r="168">
          <cell r="A168" t="str">
            <v>07081</v>
          </cell>
          <cell r="B168" t="str">
            <v>081</v>
          </cell>
          <cell r="C168" t="str">
            <v>SIMOJOVEL</v>
          </cell>
          <cell r="D168" t="str">
            <v>07</v>
          </cell>
          <cell r="E168" t="str">
            <v>Simojovel</v>
          </cell>
          <cell r="F168">
            <v>40297</v>
          </cell>
        </row>
        <row r="169">
          <cell r="A169" t="str">
            <v>07082</v>
          </cell>
          <cell r="B169" t="str">
            <v>082</v>
          </cell>
          <cell r="C169" t="str">
            <v>SITALÁ</v>
          </cell>
          <cell r="D169" t="str">
            <v>07</v>
          </cell>
          <cell r="E169" t="str">
            <v>Sitalá</v>
          </cell>
          <cell r="F169">
            <v>12269</v>
          </cell>
        </row>
        <row r="170">
          <cell r="A170" t="str">
            <v>07083</v>
          </cell>
          <cell r="B170" t="str">
            <v>083</v>
          </cell>
          <cell r="C170" t="str">
            <v>SOCOLTENANGO</v>
          </cell>
          <cell r="D170" t="str">
            <v>07</v>
          </cell>
          <cell r="E170" t="str">
            <v>Socoltenango</v>
          </cell>
          <cell r="F170">
            <v>17125</v>
          </cell>
        </row>
        <row r="171">
          <cell r="A171" t="str">
            <v>07084</v>
          </cell>
          <cell r="B171" t="str">
            <v>084</v>
          </cell>
          <cell r="C171" t="str">
            <v>SOLOSUCHIAPA</v>
          </cell>
          <cell r="D171" t="str">
            <v>07</v>
          </cell>
          <cell r="E171" t="str">
            <v>Solosuchiapa</v>
          </cell>
          <cell r="F171">
            <v>8065</v>
          </cell>
        </row>
        <row r="172">
          <cell r="A172" t="str">
            <v>07085</v>
          </cell>
          <cell r="B172" t="str">
            <v>085</v>
          </cell>
          <cell r="C172" t="str">
            <v>SOYALÓ</v>
          </cell>
          <cell r="D172" t="str">
            <v>07</v>
          </cell>
          <cell r="E172" t="str">
            <v>Soyaló</v>
          </cell>
          <cell r="F172">
            <v>9740</v>
          </cell>
        </row>
        <row r="173">
          <cell r="A173" t="str">
            <v>07086</v>
          </cell>
          <cell r="B173" t="str">
            <v>086</v>
          </cell>
          <cell r="C173" t="str">
            <v>SUCHIAPA</v>
          </cell>
          <cell r="D173" t="str">
            <v>07</v>
          </cell>
          <cell r="E173" t="str">
            <v>Suchiapa</v>
          </cell>
          <cell r="F173">
            <v>21045</v>
          </cell>
        </row>
        <row r="174">
          <cell r="A174" t="str">
            <v>07087</v>
          </cell>
          <cell r="B174" t="str">
            <v>087</v>
          </cell>
          <cell r="C174" t="str">
            <v>SUCHIATE</v>
          </cell>
          <cell r="D174" t="str">
            <v>07</v>
          </cell>
          <cell r="E174" t="str">
            <v>Suchiate</v>
          </cell>
          <cell r="F174">
            <v>35056</v>
          </cell>
        </row>
        <row r="175">
          <cell r="A175" t="str">
            <v>07088</v>
          </cell>
          <cell r="B175" t="str">
            <v>088</v>
          </cell>
          <cell r="C175" t="str">
            <v>SUNUAPA</v>
          </cell>
          <cell r="D175" t="str">
            <v>07</v>
          </cell>
          <cell r="E175" t="str">
            <v>Sunuapa</v>
          </cell>
          <cell r="F175">
            <v>2235</v>
          </cell>
        </row>
        <row r="176">
          <cell r="A176" t="str">
            <v>07089</v>
          </cell>
          <cell r="B176" t="str">
            <v>089</v>
          </cell>
          <cell r="C176" t="str">
            <v>TAPACHULA</v>
          </cell>
          <cell r="D176" t="str">
            <v>07</v>
          </cell>
          <cell r="E176" t="str">
            <v>Tapachula</v>
          </cell>
          <cell r="F176">
            <v>320451</v>
          </cell>
        </row>
        <row r="177">
          <cell r="A177" t="str">
            <v>07090</v>
          </cell>
          <cell r="B177" t="str">
            <v>090</v>
          </cell>
          <cell r="C177" t="str">
            <v>TAPALAPA</v>
          </cell>
          <cell r="D177" t="str">
            <v>07</v>
          </cell>
          <cell r="E177" t="str">
            <v>Tapalapa</v>
          </cell>
          <cell r="F177">
            <v>4121</v>
          </cell>
        </row>
        <row r="178">
          <cell r="A178" t="str">
            <v>07091</v>
          </cell>
          <cell r="B178" t="str">
            <v>091</v>
          </cell>
          <cell r="C178" t="str">
            <v>TAPILULA</v>
          </cell>
          <cell r="D178" t="str">
            <v>07</v>
          </cell>
          <cell r="E178" t="str">
            <v>Tapilula</v>
          </cell>
          <cell r="F178">
            <v>12170</v>
          </cell>
        </row>
        <row r="179">
          <cell r="A179" t="str">
            <v>07092</v>
          </cell>
          <cell r="B179" t="str">
            <v>092</v>
          </cell>
          <cell r="C179" t="str">
            <v>TECPATÁN</v>
          </cell>
          <cell r="D179" t="str">
            <v>07</v>
          </cell>
          <cell r="E179" t="str">
            <v>Tecpatán</v>
          </cell>
          <cell r="F179">
            <v>41045</v>
          </cell>
        </row>
        <row r="180">
          <cell r="A180" t="str">
            <v>07093</v>
          </cell>
          <cell r="B180" t="str">
            <v>093</v>
          </cell>
          <cell r="C180" t="str">
            <v>TENEJAPA</v>
          </cell>
          <cell r="D180" t="str">
            <v>07</v>
          </cell>
          <cell r="E180" t="str">
            <v>Tenejapa</v>
          </cell>
          <cell r="F180">
            <v>40268</v>
          </cell>
        </row>
        <row r="181">
          <cell r="A181" t="str">
            <v>07094</v>
          </cell>
          <cell r="B181" t="str">
            <v>094</v>
          </cell>
          <cell r="C181" t="str">
            <v>TEOPISCA</v>
          </cell>
          <cell r="D181" t="str">
            <v>07</v>
          </cell>
          <cell r="E181" t="str">
            <v>Teopisca</v>
          </cell>
          <cell r="F181">
            <v>37607</v>
          </cell>
        </row>
        <row r="182">
          <cell r="A182" t="str">
            <v>07096</v>
          </cell>
          <cell r="B182" t="str">
            <v>096</v>
          </cell>
          <cell r="C182" t="str">
            <v>TILA</v>
          </cell>
          <cell r="D182" t="str">
            <v>07</v>
          </cell>
          <cell r="E182" t="str">
            <v>Tila</v>
          </cell>
          <cell r="F182">
            <v>71432</v>
          </cell>
        </row>
        <row r="183">
          <cell r="A183" t="str">
            <v>07097</v>
          </cell>
          <cell r="B183" t="str">
            <v>097</v>
          </cell>
          <cell r="C183" t="str">
            <v>TONALÁ</v>
          </cell>
          <cell r="D183" t="str">
            <v>07</v>
          </cell>
          <cell r="E183" t="str">
            <v>Tonalá</v>
          </cell>
          <cell r="F183">
            <v>84594</v>
          </cell>
        </row>
        <row r="184">
          <cell r="A184" t="str">
            <v>07098</v>
          </cell>
          <cell r="B184" t="str">
            <v>098</v>
          </cell>
          <cell r="C184" t="str">
            <v>TOTOLAPA</v>
          </cell>
          <cell r="D184" t="str">
            <v>07</v>
          </cell>
          <cell r="E184" t="str">
            <v>Totolapa</v>
          </cell>
          <cell r="F184">
            <v>6375</v>
          </cell>
        </row>
        <row r="185">
          <cell r="A185" t="str">
            <v>07099</v>
          </cell>
          <cell r="B185" t="str">
            <v>099</v>
          </cell>
          <cell r="C185" t="str">
            <v>LA TRINITARIA</v>
          </cell>
          <cell r="D185" t="str">
            <v>07</v>
          </cell>
          <cell r="E185" t="str">
            <v>La Trinitaria</v>
          </cell>
          <cell r="F185">
            <v>72769</v>
          </cell>
        </row>
        <row r="186">
          <cell r="A186" t="str">
            <v>07100</v>
          </cell>
          <cell r="B186" t="str">
            <v>100</v>
          </cell>
          <cell r="C186" t="str">
            <v>TUMBALÁ</v>
          </cell>
          <cell r="D186" t="str">
            <v>07</v>
          </cell>
          <cell r="E186" t="str">
            <v>Tumbalá</v>
          </cell>
          <cell r="F186">
            <v>31723</v>
          </cell>
        </row>
        <row r="187">
          <cell r="A187" t="str">
            <v>07101</v>
          </cell>
          <cell r="B187" t="str">
            <v>101</v>
          </cell>
          <cell r="C187" t="str">
            <v>TUXTLA GUTIÉRREZ</v>
          </cell>
          <cell r="D187" t="str">
            <v>07</v>
          </cell>
          <cell r="E187" t="str">
            <v>Tuxtla Gutiérrez</v>
          </cell>
          <cell r="F187">
            <v>553374</v>
          </cell>
        </row>
        <row r="188">
          <cell r="A188" t="str">
            <v>07102</v>
          </cell>
          <cell r="B188" t="str">
            <v>102</v>
          </cell>
          <cell r="C188" t="str">
            <v>TUXTLA CHICO</v>
          </cell>
          <cell r="D188" t="str">
            <v>07</v>
          </cell>
          <cell r="E188" t="str">
            <v>Tuxtla Chico</v>
          </cell>
          <cell r="F188">
            <v>37737</v>
          </cell>
        </row>
        <row r="189">
          <cell r="A189" t="str">
            <v>07103</v>
          </cell>
          <cell r="B189" t="str">
            <v>103</v>
          </cell>
          <cell r="C189" t="str">
            <v>TUZANTÁN</v>
          </cell>
          <cell r="D189" t="str">
            <v>07</v>
          </cell>
          <cell r="E189" t="str">
            <v>Tuzantán</v>
          </cell>
          <cell r="F189">
            <v>28137</v>
          </cell>
        </row>
        <row r="190">
          <cell r="A190" t="str">
            <v>07104</v>
          </cell>
          <cell r="B190" t="str">
            <v>104</v>
          </cell>
          <cell r="C190" t="str">
            <v>TZIMOL</v>
          </cell>
          <cell r="D190" t="str">
            <v>07</v>
          </cell>
          <cell r="E190" t="str">
            <v>Tzimol</v>
          </cell>
          <cell r="F190">
            <v>14009</v>
          </cell>
        </row>
        <row r="191">
          <cell r="A191" t="str">
            <v>07105</v>
          </cell>
          <cell r="B191" t="str">
            <v>105</v>
          </cell>
          <cell r="C191" t="str">
            <v>UNIÓN JUÁREZ</v>
          </cell>
          <cell r="D191" t="str">
            <v>07</v>
          </cell>
          <cell r="E191" t="str">
            <v>Unión Juárez</v>
          </cell>
          <cell r="F191">
            <v>14089</v>
          </cell>
        </row>
        <row r="192">
          <cell r="A192" t="str">
            <v>07106</v>
          </cell>
          <cell r="B192" t="str">
            <v>106</v>
          </cell>
          <cell r="C192" t="str">
            <v>VENUSTIANO CARRANZA</v>
          </cell>
          <cell r="D192" t="str">
            <v>07</v>
          </cell>
          <cell r="E192" t="str">
            <v>Venustiano Carranza</v>
          </cell>
          <cell r="F192">
            <v>61341</v>
          </cell>
        </row>
        <row r="193">
          <cell r="A193" t="str">
            <v>07107</v>
          </cell>
          <cell r="B193" t="str">
            <v>107</v>
          </cell>
          <cell r="C193" t="str">
            <v>VILLA CORZO</v>
          </cell>
          <cell r="D193" t="str">
            <v>07</v>
          </cell>
          <cell r="E193" t="str">
            <v>Villa Corzo</v>
          </cell>
          <cell r="F193">
            <v>74477</v>
          </cell>
        </row>
        <row r="194">
          <cell r="A194" t="str">
            <v>07108</v>
          </cell>
          <cell r="B194" t="str">
            <v>108</v>
          </cell>
          <cell r="C194" t="str">
            <v>VILLAFLORES</v>
          </cell>
          <cell r="D194" t="str">
            <v>07</v>
          </cell>
          <cell r="E194" t="str">
            <v>Villaflores</v>
          </cell>
          <cell r="F194">
            <v>98618</v>
          </cell>
        </row>
        <row r="195">
          <cell r="A195" t="str">
            <v>07109</v>
          </cell>
          <cell r="B195" t="str">
            <v>109</v>
          </cell>
          <cell r="C195" t="str">
            <v>YAJALÓN</v>
          </cell>
          <cell r="D195" t="str">
            <v>07</v>
          </cell>
          <cell r="E195" t="str">
            <v>Yajalón</v>
          </cell>
          <cell r="F195">
            <v>34028</v>
          </cell>
        </row>
        <row r="196">
          <cell r="A196" t="str">
            <v>07110</v>
          </cell>
          <cell r="B196" t="str">
            <v>110</v>
          </cell>
          <cell r="C196" t="str">
            <v>SAN LUCAS</v>
          </cell>
          <cell r="D196" t="str">
            <v>07</v>
          </cell>
          <cell r="E196" t="str">
            <v>San Lucas</v>
          </cell>
          <cell r="F196">
            <v>6734</v>
          </cell>
        </row>
        <row r="197">
          <cell r="A197" t="str">
            <v>07111</v>
          </cell>
          <cell r="B197" t="str">
            <v>111</v>
          </cell>
          <cell r="C197" t="str">
            <v>ZINACANTÁN</v>
          </cell>
          <cell r="D197" t="str">
            <v>07</v>
          </cell>
          <cell r="E197" t="str">
            <v>Zinacantán</v>
          </cell>
          <cell r="F197">
            <v>36489</v>
          </cell>
        </row>
        <row r="198">
          <cell r="A198" t="str">
            <v>07112</v>
          </cell>
          <cell r="B198" t="str">
            <v>112</v>
          </cell>
          <cell r="C198" t="str">
            <v>SAN JUAN CANCUC</v>
          </cell>
          <cell r="D198" t="str">
            <v>07</v>
          </cell>
          <cell r="E198" t="str">
            <v>San Juan Cancuc</v>
          </cell>
          <cell r="F198">
            <v>29016</v>
          </cell>
        </row>
        <row r="199">
          <cell r="A199" t="str">
            <v>07113</v>
          </cell>
          <cell r="B199" t="str">
            <v>113</v>
          </cell>
          <cell r="C199" t="str">
            <v>ALDAMA</v>
          </cell>
          <cell r="D199" t="str">
            <v>07</v>
          </cell>
          <cell r="E199" t="str">
            <v>Aldama</v>
          </cell>
          <cell r="F199">
            <v>5072</v>
          </cell>
        </row>
        <row r="200">
          <cell r="A200" t="str">
            <v>07114</v>
          </cell>
          <cell r="B200" t="str">
            <v>114</v>
          </cell>
          <cell r="C200" t="str">
            <v>BENEMÉRITO DE LAS AMÉRICAS</v>
          </cell>
          <cell r="D200" t="str">
            <v>07</v>
          </cell>
          <cell r="E200" t="str">
            <v>Benemérito de las Américas</v>
          </cell>
          <cell r="F200">
            <v>17282</v>
          </cell>
        </row>
        <row r="201">
          <cell r="A201" t="str">
            <v>07115</v>
          </cell>
          <cell r="B201" t="str">
            <v>115</v>
          </cell>
          <cell r="C201" t="str">
            <v>MARAVILLA TENEJAPA</v>
          </cell>
          <cell r="D201" t="str">
            <v>07</v>
          </cell>
          <cell r="E201" t="str">
            <v>Maravilla Tenejapa</v>
          </cell>
          <cell r="F201">
            <v>11451</v>
          </cell>
        </row>
        <row r="202">
          <cell r="A202" t="str">
            <v>07116</v>
          </cell>
          <cell r="B202" t="str">
            <v>116</v>
          </cell>
          <cell r="C202" t="str">
            <v>MARQUÉS DE COMILLAS</v>
          </cell>
          <cell r="D202" t="str">
            <v>07</v>
          </cell>
          <cell r="E202" t="str">
            <v>Marqués de Comillas</v>
          </cell>
          <cell r="F202">
            <v>9856</v>
          </cell>
        </row>
        <row r="203">
          <cell r="A203" t="str">
            <v>07117</v>
          </cell>
          <cell r="B203" t="str">
            <v>117</v>
          </cell>
          <cell r="C203" t="str">
            <v>MONTECRISTO DE GUERRERO</v>
          </cell>
          <cell r="D203" t="str">
            <v>07</v>
          </cell>
          <cell r="E203" t="str">
            <v>Montecristo de Guerrero</v>
          </cell>
          <cell r="F203">
            <v>6900</v>
          </cell>
        </row>
        <row r="204">
          <cell r="A204" t="str">
            <v>07118</v>
          </cell>
          <cell r="B204" t="str">
            <v>118</v>
          </cell>
          <cell r="C204" t="str">
            <v>SAN ANDRÉS DURAZNAL</v>
          </cell>
          <cell r="D204" t="str">
            <v>07</v>
          </cell>
          <cell r="E204" t="str">
            <v>San Andrés Duraznal</v>
          </cell>
          <cell r="F204">
            <v>4545</v>
          </cell>
        </row>
        <row r="205">
          <cell r="A205" t="str">
            <v>07119</v>
          </cell>
          <cell r="B205" t="str">
            <v>119</v>
          </cell>
          <cell r="C205" t="str">
            <v>SANTIAGO EL PINAR</v>
          </cell>
          <cell r="D205" t="str">
            <v>07</v>
          </cell>
          <cell r="E205" t="str">
            <v>Santiago el Pinar</v>
          </cell>
          <cell r="F205">
            <v>3245</v>
          </cell>
        </row>
        <row r="206">
          <cell r="A206" t="str">
            <v>07120</v>
          </cell>
          <cell r="B206" t="str">
            <v>120</v>
          </cell>
          <cell r="C206" t="str">
            <v>CAPITÁN LUIS ÁNGEL VIDAL</v>
          </cell>
          <cell r="D206" t="str">
            <v>07</v>
          </cell>
          <cell r="E206" t="str">
            <v>Capitán Luis Ángel Vidal</v>
          </cell>
          <cell r="F206" t="e">
            <v>#N/A</v>
          </cell>
        </row>
        <row r="207">
          <cell r="A207" t="str">
            <v>07121</v>
          </cell>
          <cell r="B207" t="str">
            <v>121</v>
          </cell>
          <cell r="C207" t="str">
            <v>RINCÓN CHAMULA SAN PEDRO</v>
          </cell>
          <cell r="D207" t="str">
            <v>07</v>
          </cell>
          <cell r="E207" t="str">
            <v>Rincón Chamula San Pedro</v>
          </cell>
          <cell r="F207" t="e">
            <v>#N/A</v>
          </cell>
        </row>
        <row r="208">
          <cell r="A208" t="str">
            <v>07122</v>
          </cell>
          <cell r="B208" t="str">
            <v>122</v>
          </cell>
          <cell r="C208" t="str">
            <v>EL PARRAL</v>
          </cell>
          <cell r="D208" t="str">
            <v>07</v>
          </cell>
          <cell r="E208" t="str">
            <v>El Parral</v>
          </cell>
          <cell r="F208" t="e">
            <v>#N/A</v>
          </cell>
        </row>
        <row r="209">
          <cell r="A209" t="str">
            <v>07123</v>
          </cell>
          <cell r="B209" t="str">
            <v>123</v>
          </cell>
          <cell r="C209" t="str">
            <v>EMILIANO ZAPATA</v>
          </cell>
          <cell r="D209" t="str">
            <v>07</v>
          </cell>
          <cell r="E209" t="str">
            <v>Emiliano Zapata</v>
          </cell>
          <cell r="F209" t="e">
            <v>#N/A</v>
          </cell>
        </row>
        <row r="210">
          <cell r="A210" t="str">
            <v>07124</v>
          </cell>
          <cell r="B210" t="str">
            <v>124</v>
          </cell>
          <cell r="C210" t="str">
            <v>MEZCALAPA</v>
          </cell>
          <cell r="D210" t="str">
            <v>07</v>
          </cell>
          <cell r="E210" t="str">
            <v>Mexcalapa</v>
          </cell>
          <cell r="F210" t="e">
            <v>#N/A</v>
          </cell>
        </row>
        <row r="211">
          <cell r="A211" t="str">
            <v>07999</v>
          </cell>
          <cell r="B211" t="str">
            <v>999</v>
          </cell>
          <cell r="C211" t="str">
            <v>NO ESPECIFICADO</v>
          </cell>
          <cell r="D211" t="str">
            <v>07</v>
          </cell>
          <cell r="E211" t="e">
            <v>#N/A</v>
          </cell>
          <cell r="F211" t="e">
            <v>#N/A</v>
          </cell>
        </row>
        <row r="212">
          <cell r="A212" t="str">
            <v>08001</v>
          </cell>
          <cell r="B212" t="str">
            <v>001</v>
          </cell>
          <cell r="C212" t="str">
            <v>AHUMADA</v>
          </cell>
          <cell r="D212" t="str">
            <v>08</v>
          </cell>
          <cell r="E212" t="str">
            <v>Ahumada</v>
          </cell>
          <cell r="F212">
            <v>11457</v>
          </cell>
        </row>
        <row r="213">
          <cell r="A213" t="str">
            <v>08002</v>
          </cell>
          <cell r="B213" t="str">
            <v>002</v>
          </cell>
          <cell r="C213" t="str">
            <v>ALDAMA</v>
          </cell>
          <cell r="D213" t="str">
            <v>08</v>
          </cell>
          <cell r="E213" t="str">
            <v>Aldama</v>
          </cell>
          <cell r="F213">
            <v>22302</v>
          </cell>
        </row>
        <row r="214">
          <cell r="A214" t="str">
            <v>08003</v>
          </cell>
          <cell r="B214" t="str">
            <v>003</v>
          </cell>
          <cell r="C214" t="str">
            <v>ALLENDE</v>
          </cell>
          <cell r="D214" t="str">
            <v>08</v>
          </cell>
          <cell r="E214" t="str">
            <v>Allende</v>
          </cell>
          <cell r="F214">
            <v>8409</v>
          </cell>
        </row>
        <row r="215">
          <cell r="A215" t="str">
            <v>08004</v>
          </cell>
          <cell r="B215" t="str">
            <v>004</v>
          </cell>
          <cell r="C215" t="str">
            <v>AQUILES SERDÁN</v>
          </cell>
          <cell r="D215" t="str">
            <v>08</v>
          </cell>
          <cell r="E215" t="str">
            <v>Aquiles Serdán</v>
          </cell>
          <cell r="F215">
            <v>10688</v>
          </cell>
        </row>
        <row r="216">
          <cell r="A216" t="str">
            <v>08005</v>
          </cell>
          <cell r="B216" t="str">
            <v>005</v>
          </cell>
          <cell r="C216" t="str">
            <v>ASCENSIÓN</v>
          </cell>
          <cell r="D216" t="str">
            <v>08</v>
          </cell>
          <cell r="E216" t="str">
            <v>Ascensión</v>
          </cell>
          <cell r="F216">
            <v>23975</v>
          </cell>
        </row>
        <row r="217">
          <cell r="A217" t="str">
            <v>08006</v>
          </cell>
          <cell r="B217" t="str">
            <v>006</v>
          </cell>
          <cell r="C217" t="str">
            <v>BACHÍNIVA</v>
          </cell>
          <cell r="D217" t="str">
            <v>08</v>
          </cell>
          <cell r="E217" t="str">
            <v>Bachíniva</v>
          </cell>
          <cell r="F217">
            <v>6011</v>
          </cell>
        </row>
        <row r="218">
          <cell r="A218" t="str">
            <v>08007</v>
          </cell>
          <cell r="B218" t="str">
            <v>007</v>
          </cell>
          <cell r="C218" t="str">
            <v>BALLEZA</v>
          </cell>
          <cell r="D218" t="str">
            <v>08</v>
          </cell>
          <cell r="E218" t="str">
            <v>Balleza</v>
          </cell>
          <cell r="F218">
            <v>17672</v>
          </cell>
        </row>
        <row r="219">
          <cell r="A219" t="str">
            <v>08008</v>
          </cell>
          <cell r="B219" t="str">
            <v>008</v>
          </cell>
          <cell r="C219" t="str">
            <v>BATOPILAS DE MANUEL GÓMEZ MORÍN</v>
          </cell>
          <cell r="D219" t="str">
            <v>08</v>
          </cell>
          <cell r="E219" t="str">
            <v>Batopilas</v>
          </cell>
          <cell r="F219">
            <v>14362</v>
          </cell>
        </row>
        <row r="220">
          <cell r="A220" t="str">
            <v>08009</v>
          </cell>
          <cell r="B220" t="str">
            <v>009</v>
          </cell>
          <cell r="C220" t="str">
            <v>BOCOYNA</v>
          </cell>
          <cell r="D220" t="str">
            <v>08</v>
          </cell>
          <cell r="E220" t="str">
            <v>Bocoyna</v>
          </cell>
          <cell r="F220">
            <v>28766</v>
          </cell>
        </row>
        <row r="221">
          <cell r="A221" t="str">
            <v>08010</v>
          </cell>
          <cell r="B221" t="str">
            <v>010</v>
          </cell>
          <cell r="C221" t="str">
            <v>BUENAVENTURA</v>
          </cell>
          <cell r="D221" t="str">
            <v>08</v>
          </cell>
          <cell r="E221" t="str">
            <v>Buenaventura</v>
          </cell>
          <cell r="F221">
            <v>22378</v>
          </cell>
        </row>
        <row r="222">
          <cell r="A222" t="str">
            <v>08011</v>
          </cell>
          <cell r="B222" t="str">
            <v>011</v>
          </cell>
          <cell r="C222" t="str">
            <v>CAMARGO</v>
          </cell>
          <cell r="D222" t="str">
            <v>08</v>
          </cell>
          <cell r="E222" t="str">
            <v>Camargo</v>
          </cell>
          <cell r="F222">
            <v>48748</v>
          </cell>
        </row>
        <row r="223">
          <cell r="A223" t="str">
            <v>08012</v>
          </cell>
          <cell r="B223" t="str">
            <v>012</v>
          </cell>
          <cell r="C223" t="str">
            <v>CARICHÍ</v>
          </cell>
          <cell r="D223" t="str">
            <v>08</v>
          </cell>
          <cell r="E223" t="str">
            <v>Carichí</v>
          </cell>
          <cell r="F223">
            <v>8795</v>
          </cell>
        </row>
        <row r="224">
          <cell r="A224" t="str">
            <v>08013</v>
          </cell>
          <cell r="B224" t="str">
            <v>013</v>
          </cell>
          <cell r="C224" t="str">
            <v>CASAS GRANDES</v>
          </cell>
          <cell r="D224" t="str">
            <v>08</v>
          </cell>
          <cell r="E224" t="str">
            <v>Casas Grandes</v>
          </cell>
          <cell r="F224">
            <v>10587</v>
          </cell>
        </row>
        <row r="225">
          <cell r="A225" t="str">
            <v>08014</v>
          </cell>
          <cell r="B225" t="str">
            <v>014</v>
          </cell>
          <cell r="C225" t="str">
            <v>CORONADO</v>
          </cell>
          <cell r="D225" t="str">
            <v>08</v>
          </cell>
          <cell r="E225" t="str">
            <v>Coronado</v>
          </cell>
          <cell r="F225">
            <v>2284</v>
          </cell>
        </row>
        <row r="226">
          <cell r="A226" t="str">
            <v>08015</v>
          </cell>
          <cell r="B226" t="str">
            <v>015</v>
          </cell>
          <cell r="C226" t="str">
            <v>COYAME DEL SOTOL</v>
          </cell>
          <cell r="D226" t="str">
            <v>08</v>
          </cell>
          <cell r="E226" t="str">
            <v>Coyame del Sotol</v>
          </cell>
          <cell r="F226">
            <v>1681</v>
          </cell>
        </row>
        <row r="227">
          <cell r="A227" t="str">
            <v>08016</v>
          </cell>
          <cell r="B227" t="str">
            <v>016</v>
          </cell>
          <cell r="C227" t="str">
            <v>LA CRUZ</v>
          </cell>
          <cell r="D227" t="str">
            <v>08</v>
          </cell>
          <cell r="E227" t="str">
            <v>La Cruz</v>
          </cell>
          <cell r="F227">
            <v>3982</v>
          </cell>
        </row>
        <row r="228">
          <cell r="A228" t="str">
            <v>08017</v>
          </cell>
          <cell r="B228" t="str">
            <v>017</v>
          </cell>
          <cell r="C228" t="str">
            <v>CUAUHTÉMOC</v>
          </cell>
          <cell r="D228" t="str">
            <v>08</v>
          </cell>
          <cell r="E228" t="str">
            <v>Cuauhtémoc</v>
          </cell>
          <cell r="F228">
            <v>154639</v>
          </cell>
        </row>
        <row r="229">
          <cell r="A229" t="str">
            <v>08018</v>
          </cell>
          <cell r="B229" t="str">
            <v>018</v>
          </cell>
          <cell r="C229" t="str">
            <v>CUSIHUIRIACHI</v>
          </cell>
          <cell r="D229" t="str">
            <v>08</v>
          </cell>
          <cell r="E229" t="str">
            <v>Cusihuiriachi</v>
          </cell>
          <cell r="F229">
            <v>5414</v>
          </cell>
        </row>
        <row r="230">
          <cell r="A230" t="str">
            <v>08019</v>
          </cell>
          <cell r="B230" t="str">
            <v>019</v>
          </cell>
          <cell r="C230" t="str">
            <v>CHIHUAHUA</v>
          </cell>
          <cell r="D230" t="str">
            <v>08</v>
          </cell>
          <cell r="E230" t="str">
            <v>Chihuahua</v>
          </cell>
          <cell r="F230">
            <v>819543</v>
          </cell>
        </row>
        <row r="231">
          <cell r="A231" t="str">
            <v>08020</v>
          </cell>
          <cell r="B231" t="str">
            <v>020</v>
          </cell>
          <cell r="C231" t="str">
            <v>CHÍNIPAS</v>
          </cell>
          <cell r="D231" t="str">
            <v>08</v>
          </cell>
          <cell r="E231" t="str">
            <v>Chínipas</v>
          </cell>
          <cell r="F231">
            <v>8441</v>
          </cell>
        </row>
        <row r="232">
          <cell r="A232" t="str">
            <v>08021</v>
          </cell>
          <cell r="B232" t="str">
            <v>021</v>
          </cell>
          <cell r="C232" t="str">
            <v>DELICIAS</v>
          </cell>
          <cell r="D232" t="str">
            <v>08</v>
          </cell>
          <cell r="E232" t="str">
            <v>Delicias</v>
          </cell>
          <cell r="F232">
            <v>137935</v>
          </cell>
        </row>
        <row r="233">
          <cell r="A233" t="str">
            <v>08022</v>
          </cell>
          <cell r="B233" t="str">
            <v>022</v>
          </cell>
          <cell r="C233" t="str">
            <v>DR. BELISARIO DOMÍNGUEZ</v>
          </cell>
          <cell r="D233" t="str">
            <v>08</v>
          </cell>
          <cell r="E233" t="str">
            <v>Dr. Belisario Domínguez</v>
          </cell>
          <cell r="F233">
            <v>2911</v>
          </cell>
        </row>
        <row r="234">
          <cell r="A234" t="str">
            <v>08023</v>
          </cell>
          <cell r="B234" t="str">
            <v>023</v>
          </cell>
          <cell r="C234" t="str">
            <v>GALEANA</v>
          </cell>
          <cell r="D234" t="str">
            <v>08</v>
          </cell>
          <cell r="E234" t="str">
            <v>Galeana</v>
          </cell>
          <cell r="F234">
            <v>5892</v>
          </cell>
        </row>
        <row r="235">
          <cell r="A235" t="str">
            <v>08024</v>
          </cell>
          <cell r="B235" t="str">
            <v>024</v>
          </cell>
          <cell r="C235" t="str">
            <v>SANTA ISABEL</v>
          </cell>
          <cell r="D235" t="str">
            <v>08</v>
          </cell>
          <cell r="E235" t="str">
            <v>Santa Isabel</v>
          </cell>
          <cell r="F235">
            <v>3937</v>
          </cell>
        </row>
        <row r="236">
          <cell r="A236" t="str">
            <v>08025</v>
          </cell>
          <cell r="B236" t="str">
            <v>025</v>
          </cell>
          <cell r="C236" t="str">
            <v>GÓMEZ FARÍAS</v>
          </cell>
          <cell r="D236" t="str">
            <v>08</v>
          </cell>
          <cell r="E236" t="str">
            <v>Gómez Farías</v>
          </cell>
          <cell r="F236">
            <v>8624</v>
          </cell>
        </row>
        <row r="237">
          <cell r="A237" t="str">
            <v>08026</v>
          </cell>
          <cell r="B237" t="str">
            <v>026</v>
          </cell>
          <cell r="C237" t="str">
            <v>GRAN MORELOS</v>
          </cell>
          <cell r="D237" t="str">
            <v>08</v>
          </cell>
          <cell r="E237" t="str">
            <v>Gran Morelos</v>
          </cell>
          <cell r="F237">
            <v>3209</v>
          </cell>
        </row>
        <row r="238">
          <cell r="A238" t="str">
            <v>08027</v>
          </cell>
          <cell r="B238" t="str">
            <v>027</v>
          </cell>
          <cell r="C238" t="str">
            <v>GUACHOCHI</v>
          </cell>
          <cell r="D238" t="str">
            <v>08</v>
          </cell>
          <cell r="E238" t="str">
            <v>Guachochi</v>
          </cell>
          <cell r="F238">
            <v>49689</v>
          </cell>
        </row>
        <row r="239">
          <cell r="A239" t="str">
            <v>08028</v>
          </cell>
          <cell r="B239" t="str">
            <v>028</v>
          </cell>
          <cell r="C239" t="str">
            <v>GUADALUPE</v>
          </cell>
          <cell r="D239" t="str">
            <v>08</v>
          </cell>
          <cell r="E239" t="str">
            <v>Guadalupe</v>
          </cell>
          <cell r="F239">
            <v>6458</v>
          </cell>
        </row>
        <row r="240">
          <cell r="A240" t="str">
            <v>08029</v>
          </cell>
          <cell r="B240" t="str">
            <v>029</v>
          </cell>
          <cell r="C240" t="str">
            <v>GUADALUPE Y CALVO</v>
          </cell>
          <cell r="D240" t="str">
            <v>08</v>
          </cell>
          <cell r="E240" t="str">
            <v>Guadalupe y Calvo</v>
          </cell>
          <cell r="F240">
            <v>53499</v>
          </cell>
        </row>
        <row r="241">
          <cell r="A241" t="str">
            <v>08030</v>
          </cell>
          <cell r="B241" t="str">
            <v>030</v>
          </cell>
          <cell r="C241" t="str">
            <v>GUAZAPARES</v>
          </cell>
          <cell r="D241" t="str">
            <v>08</v>
          </cell>
          <cell r="E241" t="str">
            <v>Guazapares</v>
          </cell>
          <cell r="F241">
            <v>8998</v>
          </cell>
        </row>
        <row r="242">
          <cell r="A242" t="str">
            <v>08031</v>
          </cell>
          <cell r="B242" t="str">
            <v>031</v>
          </cell>
          <cell r="C242" t="str">
            <v>GUERRERO</v>
          </cell>
          <cell r="D242" t="str">
            <v>08</v>
          </cell>
          <cell r="E242" t="str">
            <v>Guerrero</v>
          </cell>
          <cell r="F242">
            <v>39626</v>
          </cell>
        </row>
        <row r="243">
          <cell r="A243" t="str">
            <v>08032</v>
          </cell>
          <cell r="B243" t="str">
            <v>032</v>
          </cell>
          <cell r="C243" t="str">
            <v>HIDALGO DEL PARRAL</v>
          </cell>
          <cell r="D243" t="str">
            <v>08</v>
          </cell>
          <cell r="E243" t="str">
            <v>Hidalgo del Parral</v>
          </cell>
          <cell r="F243">
            <v>107061</v>
          </cell>
        </row>
        <row r="244">
          <cell r="A244" t="str">
            <v>08033</v>
          </cell>
          <cell r="B244" t="str">
            <v>033</v>
          </cell>
          <cell r="C244" t="str">
            <v>HUEJOTITÁN</v>
          </cell>
          <cell r="D244" t="str">
            <v>08</v>
          </cell>
          <cell r="E244" t="str">
            <v>Huejotitán</v>
          </cell>
          <cell r="F244">
            <v>1049</v>
          </cell>
        </row>
        <row r="245">
          <cell r="A245" t="str">
            <v>08034</v>
          </cell>
          <cell r="B245" t="str">
            <v>034</v>
          </cell>
          <cell r="C245" t="str">
            <v>IGNACIO ZARAGOZA</v>
          </cell>
          <cell r="D245" t="str">
            <v>08</v>
          </cell>
          <cell r="E245" t="str">
            <v>Ignacio Zaragoza</v>
          </cell>
          <cell r="F245">
            <v>6934</v>
          </cell>
        </row>
        <row r="246">
          <cell r="A246" t="str">
            <v>08035</v>
          </cell>
          <cell r="B246" t="str">
            <v>035</v>
          </cell>
          <cell r="C246" t="str">
            <v>JANOS</v>
          </cell>
          <cell r="D246" t="str">
            <v>08</v>
          </cell>
          <cell r="E246" t="str">
            <v>Janos</v>
          </cell>
          <cell r="F246">
            <v>10953</v>
          </cell>
        </row>
        <row r="247">
          <cell r="A247" t="str">
            <v>08036</v>
          </cell>
          <cell r="B247" t="str">
            <v>036</v>
          </cell>
          <cell r="C247" t="str">
            <v>JIMÉNEZ</v>
          </cell>
          <cell r="D247" t="str">
            <v>08</v>
          </cell>
          <cell r="E247" t="str">
            <v>Jiménez</v>
          </cell>
          <cell r="F247">
            <v>41265</v>
          </cell>
        </row>
        <row r="248">
          <cell r="A248" t="str">
            <v>08037</v>
          </cell>
          <cell r="B248" t="str">
            <v>037</v>
          </cell>
          <cell r="C248" t="str">
            <v>JUÁREZ</v>
          </cell>
          <cell r="D248" t="str">
            <v>08</v>
          </cell>
          <cell r="E248" t="str">
            <v>Juárez</v>
          </cell>
          <cell r="F248">
            <v>1332131</v>
          </cell>
        </row>
        <row r="249">
          <cell r="A249" t="str">
            <v>08038</v>
          </cell>
          <cell r="B249" t="str">
            <v>038</v>
          </cell>
          <cell r="C249" t="str">
            <v>JULIMES</v>
          </cell>
          <cell r="D249" t="str">
            <v>08</v>
          </cell>
          <cell r="E249" t="str">
            <v>Julimes</v>
          </cell>
          <cell r="F249">
            <v>4953</v>
          </cell>
        </row>
        <row r="250">
          <cell r="A250" t="str">
            <v>08039</v>
          </cell>
          <cell r="B250" t="str">
            <v>039</v>
          </cell>
          <cell r="C250" t="str">
            <v>LÓPEZ</v>
          </cell>
          <cell r="D250" t="str">
            <v>08</v>
          </cell>
          <cell r="E250" t="str">
            <v>López</v>
          </cell>
          <cell r="F250">
            <v>4025</v>
          </cell>
        </row>
        <row r="251">
          <cell r="A251" t="str">
            <v>08040</v>
          </cell>
          <cell r="B251" t="str">
            <v>040</v>
          </cell>
          <cell r="C251" t="str">
            <v>MADERA</v>
          </cell>
          <cell r="D251" t="str">
            <v>08</v>
          </cell>
          <cell r="E251" t="str">
            <v>Madera</v>
          </cell>
          <cell r="F251">
            <v>29611</v>
          </cell>
        </row>
        <row r="252">
          <cell r="A252" t="str">
            <v>08041</v>
          </cell>
          <cell r="B252" t="str">
            <v>041</v>
          </cell>
          <cell r="C252" t="str">
            <v>MAGUARICHI</v>
          </cell>
          <cell r="D252" t="str">
            <v>08</v>
          </cell>
          <cell r="E252" t="str">
            <v>Maguarichi</v>
          </cell>
          <cell r="F252">
            <v>1921</v>
          </cell>
        </row>
        <row r="253">
          <cell r="A253" t="str">
            <v>08042</v>
          </cell>
          <cell r="B253" t="str">
            <v>042</v>
          </cell>
          <cell r="C253" t="str">
            <v>MANUEL BENAVIDES</v>
          </cell>
          <cell r="D253" t="str">
            <v>08</v>
          </cell>
          <cell r="E253" t="str">
            <v>Manuel Benavides</v>
          </cell>
          <cell r="F253">
            <v>1601</v>
          </cell>
        </row>
        <row r="254">
          <cell r="A254" t="str">
            <v>08043</v>
          </cell>
          <cell r="B254" t="str">
            <v>043</v>
          </cell>
          <cell r="C254" t="str">
            <v>MATACHÍ</v>
          </cell>
          <cell r="D254" t="str">
            <v>08</v>
          </cell>
          <cell r="E254" t="str">
            <v>Matachí</v>
          </cell>
          <cell r="F254">
            <v>3104</v>
          </cell>
        </row>
        <row r="255">
          <cell r="A255" t="str">
            <v>08044</v>
          </cell>
          <cell r="B255" t="str">
            <v>044</v>
          </cell>
          <cell r="C255" t="str">
            <v>MATAMOROS</v>
          </cell>
          <cell r="D255" t="str">
            <v>08</v>
          </cell>
          <cell r="E255" t="str">
            <v>Matamoros</v>
          </cell>
          <cell r="F255">
            <v>4499</v>
          </cell>
        </row>
        <row r="256">
          <cell r="A256" t="str">
            <v>08045</v>
          </cell>
          <cell r="B256" t="str">
            <v>045</v>
          </cell>
          <cell r="C256" t="str">
            <v>MEOQUI</v>
          </cell>
          <cell r="D256" t="str">
            <v>08</v>
          </cell>
          <cell r="E256" t="str">
            <v>Meoqui</v>
          </cell>
          <cell r="F256">
            <v>43833</v>
          </cell>
        </row>
        <row r="257">
          <cell r="A257" t="str">
            <v>08046</v>
          </cell>
          <cell r="B257" t="str">
            <v>046</v>
          </cell>
          <cell r="C257" t="str">
            <v>MORELOS</v>
          </cell>
          <cell r="D257" t="str">
            <v>08</v>
          </cell>
          <cell r="E257" t="str">
            <v>Morelos</v>
          </cell>
          <cell r="F257">
            <v>8343</v>
          </cell>
        </row>
        <row r="258">
          <cell r="A258" t="str">
            <v>08047</v>
          </cell>
          <cell r="B258" t="str">
            <v>047</v>
          </cell>
          <cell r="C258" t="str">
            <v>MORIS</v>
          </cell>
          <cell r="D258" t="str">
            <v>08</v>
          </cell>
          <cell r="E258" t="str">
            <v>Moris</v>
          </cell>
          <cell r="F258">
            <v>5312</v>
          </cell>
        </row>
        <row r="259">
          <cell r="A259" t="str">
            <v>08048</v>
          </cell>
          <cell r="B259" t="str">
            <v>048</v>
          </cell>
          <cell r="C259" t="str">
            <v>NAMIQUIPA</v>
          </cell>
          <cell r="D259" t="str">
            <v>08</v>
          </cell>
          <cell r="E259" t="str">
            <v>Namiquipa</v>
          </cell>
          <cell r="F259">
            <v>22880</v>
          </cell>
        </row>
        <row r="260">
          <cell r="A260" t="str">
            <v>08049</v>
          </cell>
          <cell r="B260" t="str">
            <v>049</v>
          </cell>
          <cell r="C260" t="str">
            <v>NONOAVA</v>
          </cell>
          <cell r="D260" t="str">
            <v>08</v>
          </cell>
          <cell r="E260" t="str">
            <v>Nonoava</v>
          </cell>
          <cell r="F260">
            <v>2849</v>
          </cell>
        </row>
        <row r="261">
          <cell r="A261" t="str">
            <v>08050</v>
          </cell>
          <cell r="B261" t="str">
            <v>050</v>
          </cell>
          <cell r="C261" t="str">
            <v>NUEVO CASAS GRANDES</v>
          </cell>
          <cell r="D261" t="str">
            <v>08</v>
          </cell>
          <cell r="E261" t="str">
            <v>Nuevo Casas Grandes</v>
          </cell>
          <cell r="F261">
            <v>59337</v>
          </cell>
        </row>
        <row r="262">
          <cell r="A262" t="str">
            <v>08051</v>
          </cell>
          <cell r="B262" t="str">
            <v>051</v>
          </cell>
          <cell r="C262" t="str">
            <v>OCAMPO</v>
          </cell>
          <cell r="D262" t="str">
            <v>08</v>
          </cell>
          <cell r="E262" t="str">
            <v>Ocampo</v>
          </cell>
          <cell r="F262">
            <v>7546</v>
          </cell>
        </row>
        <row r="263">
          <cell r="A263" t="str">
            <v>08052</v>
          </cell>
          <cell r="B263" t="str">
            <v>052</v>
          </cell>
          <cell r="C263" t="str">
            <v>OJINAGA</v>
          </cell>
          <cell r="D263" t="str">
            <v>08</v>
          </cell>
          <cell r="E263" t="str">
            <v>Ojinaga</v>
          </cell>
          <cell r="F263">
            <v>26304</v>
          </cell>
        </row>
        <row r="264">
          <cell r="A264" t="str">
            <v>08053</v>
          </cell>
          <cell r="B264" t="str">
            <v>053</v>
          </cell>
          <cell r="C264" t="str">
            <v>PRAXEDIS G. GUERRERO</v>
          </cell>
          <cell r="D264" t="str">
            <v>08</v>
          </cell>
          <cell r="E264" t="str">
            <v>Praxedis G. Guerrero</v>
          </cell>
          <cell r="F264">
            <v>4799</v>
          </cell>
        </row>
        <row r="265">
          <cell r="A265" t="str">
            <v>08054</v>
          </cell>
          <cell r="B265" t="str">
            <v>054</v>
          </cell>
          <cell r="C265" t="str">
            <v>RIVA PALACIO</v>
          </cell>
          <cell r="D265" t="str">
            <v>08</v>
          </cell>
          <cell r="E265" t="str">
            <v>Riva Palacio</v>
          </cell>
          <cell r="F265">
            <v>8012</v>
          </cell>
        </row>
        <row r="266">
          <cell r="A266" t="str">
            <v>08055</v>
          </cell>
          <cell r="B266" t="str">
            <v>055</v>
          </cell>
          <cell r="C266" t="str">
            <v>ROSALES</v>
          </cell>
          <cell r="D266" t="str">
            <v>08</v>
          </cell>
          <cell r="E266" t="str">
            <v>Rosales</v>
          </cell>
          <cell r="F266">
            <v>16785</v>
          </cell>
        </row>
        <row r="267">
          <cell r="A267" t="str">
            <v>08056</v>
          </cell>
          <cell r="B267" t="str">
            <v>056</v>
          </cell>
          <cell r="C267" t="str">
            <v>ROSARIO</v>
          </cell>
          <cell r="D267" t="str">
            <v>08</v>
          </cell>
          <cell r="E267" t="str">
            <v>Rosario</v>
          </cell>
          <cell r="F267">
            <v>2235</v>
          </cell>
        </row>
        <row r="268">
          <cell r="A268" t="str">
            <v>08057</v>
          </cell>
          <cell r="B268" t="str">
            <v>057</v>
          </cell>
          <cell r="C268" t="str">
            <v>SAN FRANCISCO DE BORJA</v>
          </cell>
          <cell r="D268" t="str">
            <v>08</v>
          </cell>
          <cell r="E268" t="str">
            <v>San Francisco de Borja</v>
          </cell>
          <cell r="F268">
            <v>2290</v>
          </cell>
        </row>
        <row r="269">
          <cell r="A269" t="str">
            <v>08058</v>
          </cell>
          <cell r="B269" t="str">
            <v>058</v>
          </cell>
          <cell r="C269" t="str">
            <v>SAN FRANCISCO DE CONCHOS</v>
          </cell>
          <cell r="D269" t="str">
            <v>08</v>
          </cell>
          <cell r="E269" t="str">
            <v>San Francisco de Conchos</v>
          </cell>
          <cell r="F269">
            <v>2983</v>
          </cell>
        </row>
        <row r="270">
          <cell r="A270" t="str">
            <v>08059</v>
          </cell>
          <cell r="B270" t="str">
            <v>059</v>
          </cell>
          <cell r="C270" t="str">
            <v>SAN FRANCISCO DEL ORO</v>
          </cell>
          <cell r="D270" t="str">
            <v>08</v>
          </cell>
          <cell r="E270" t="str">
            <v>San Francisco del Oro</v>
          </cell>
          <cell r="F270">
            <v>4753</v>
          </cell>
        </row>
        <row r="271">
          <cell r="A271" t="str">
            <v>08060</v>
          </cell>
          <cell r="B271" t="str">
            <v>060</v>
          </cell>
          <cell r="C271" t="str">
            <v>SANTA BÁRBARA</v>
          </cell>
          <cell r="D271" t="str">
            <v>08</v>
          </cell>
          <cell r="E271" t="str">
            <v>Santa Bárbara</v>
          </cell>
          <cell r="F271">
            <v>10427</v>
          </cell>
        </row>
        <row r="272">
          <cell r="A272" t="str">
            <v>08061</v>
          </cell>
          <cell r="B272" t="str">
            <v>061</v>
          </cell>
          <cell r="C272" t="str">
            <v>SATEVÓ</v>
          </cell>
          <cell r="D272" t="str">
            <v>08</v>
          </cell>
          <cell r="E272" t="str">
            <v>Satevó</v>
          </cell>
          <cell r="F272">
            <v>3662</v>
          </cell>
        </row>
        <row r="273">
          <cell r="A273" t="str">
            <v>08062</v>
          </cell>
          <cell r="B273" t="str">
            <v>062</v>
          </cell>
          <cell r="C273" t="str">
            <v>SAUCILLO</v>
          </cell>
          <cell r="D273" t="str">
            <v>08</v>
          </cell>
          <cell r="E273" t="str">
            <v>Saucillo</v>
          </cell>
          <cell r="F273">
            <v>32325</v>
          </cell>
        </row>
        <row r="274">
          <cell r="A274" t="str">
            <v>08063</v>
          </cell>
          <cell r="B274" t="str">
            <v>063</v>
          </cell>
          <cell r="C274" t="str">
            <v>TEMÓSACHIC</v>
          </cell>
          <cell r="D274" t="str">
            <v>08</v>
          </cell>
          <cell r="E274" t="str">
            <v>Temósachic</v>
          </cell>
          <cell r="F274">
            <v>6211</v>
          </cell>
        </row>
        <row r="275">
          <cell r="A275" t="str">
            <v>08064</v>
          </cell>
          <cell r="B275" t="str">
            <v>064</v>
          </cell>
          <cell r="C275" t="str">
            <v>EL TULE</v>
          </cell>
          <cell r="D275" t="str">
            <v>08</v>
          </cell>
          <cell r="E275" t="str">
            <v>El Tule</v>
          </cell>
          <cell r="F275">
            <v>1869</v>
          </cell>
        </row>
        <row r="276">
          <cell r="A276" t="str">
            <v>08065</v>
          </cell>
          <cell r="B276" t="str">
            <v>065</v>
          </cell>
          <cell r="C276" t="str">
            <v>URIQUE</v>
          </cell>
          <cell r="D276" t="str">
            <v>08</v>
          </cell>
          <cell r="E276" t="str">
            <v>Urique</v>
          </cell>
          <cell r="F276">
            <v>20386</v>
          </cell>
        </row>
        <row r="277">
          <cell r="A277" t="str">
            <v>08066</v>
          </cell>
          <cell r="B277" t="str">
            <v>066</v>
          </cell>
          <cell r="C277" t="str">
            <v>URUACHI</v>
          </cell>
          <cell r="D277" t="str">
            <v>08</v>
          </cell>
          <cell r="E277" t="str">
            <v>Uruachi</v>
          </cell>
          <cell r="F277">
            <v>8200</v>
          </cell>
        </row>
        <row r="278">
          <cell r="A278" t="str">
            <v>08067</v>
          </cell>
          <cell r="B278" t="str">
            <v>067</v>
          </cell>
          <cell r="C278" t="str">
            <v>VALLE DE ZARAGOZA</v>
          </cell>
          <cell r="D278" t="str">
            <v>08</v>
          </cell>
          <cell r="E278" t="str">
            <v>Valle de Zaragoza</v>
          </cell>
          <cell r="F278">
            <v>5105</v>
          </cell>
        </row>
        <row r="279">
          <cell r="A279" t="str">
            <v>08999</v>
          </cell>
          <cell r="B279" t="str">
            <v>999</v>
          </cell>
          <cell r="C279" t="str">
            <v>NO ESPECIFICADO</v>
          </cell>
          <cell r="D279" t="str">
            <v>08</v>
          </cell>
          <cell r="E279" t="e">
            <v>#N/A</v>
          </cell>
          <cell r="F279" t="e">
            <v>#N/A</v>
          </cell>
        </row>
        <row r="280">
          <cell r="A280" t="str">
            <v>09002</v>
          </cell>
          <cell r="B280" t="str">
            <v>002</v>
          </cell>
          <cell r="C280" t="str">
            <v>AZCAPOTZALCO</v>
          </cell>
          <cell r="D280" t="str">
            <v>09</v>
          </cell>
          <cell r="E280" t="str">
            <v>Azcapotzalco</v>
          </cell>
          <cell r="F280">
            <v>414711</v>
          </cell>
        </row>
        <row r="281">
          <cell r="A281" t="str">
            <v>09003</v>
          </cell>
          <cell r="B281" t="str">
            <v>003</v>
          </cell>
          <cell r="C281" t="str">
            <v>COYOACÁN</v>
          </cell>
          <cell r="D281" t="str">
            <v>09</v>
          </cell>
          <cell r="E281" t="str">
            <v>Coyoacán</v>
          </cell>
          <cell r="F281">
            <v>620416</v>
          </cell>
        </row>
        <row r="282">
          <cell r="A282" t="str">
            <v>09004</v>
          </cell>
          <cell r="B282" t="str">
            <v>004</v>
          </cell>
          <cell r="C282" t="str">
            <v>CUAJIMALPA DE MORELOS</v>
          </cell>
          <cell r="D282" t="str">
            <v>09</v>
          </cell>
          <cell r="E282" t="str">
            <v>Cuajimalpa de Morelos</v>
          </cell>
          <cell r="F282">
            <v>186391</v>
          </cell>
        </row>
        <row r="283">
          <cell r="A283" t="str">
            <v>09005</v>
          </cell>
          <cell r="B283" t="str">
            <v>005</v>
          </cell>
          <cell r="C283" t="str">
            <v>GUSTAVO A. MADERO</v>
          </cell>
          <cell r="D283" t="str">
            <v>09</v>
          </cell>
          <cell r="E283" t="str">
            <v>Gustavo A. Madero</v>
          </cell>
          <cell r="F283">
            <v>1185772</v>
          </cell>
        </row>
        <row r="284">
          <cell r="A284" t="str">
            <v>09006</v>
          </cell>
          <cell r="B284" t="str">
            <v>006</v>
          </cell>
          <cell r="C284" t="str">
            <v>IZTACALCO</v>
          </cell>
          <cell r="D284" t="str">
            <v>09</v>
          </cell>
          <cell r="E284" t="str">
            <v>Iztacalco</v>
          </cell>
          <cell r="F284">
            <v>384326</v>
          </cell>
        </row>
        <row r="285">
          <cell r="A285" t="str">
            <v>09007</v>
          </cell>
          <cell r="B285" t="str">
            <v>007</v>
          </cell>
          <cell r="C285" t="str">
            <v>IZTAPALAPA</v>
          </cell>
          <cell r="D285" t="str">
            <v>09</v>
          </cell>
          <cell r="E285" t="str">
            <v>Iztapalapa</v>
          </cell>
          <cell r="F285">
            <v>1815786</v>
          </cell>
        </row>
        <row r="286">
          <cell r="A286" t="str">
            <v>09008</v>
          </cell>
          <cell r="B286" t="str">
            <v>008</v>
          </cell>
          <cell r="C286" t="str">
            <v>LA MAGDALENA CONTRERAS</v>
          </cell>
          <cell r="D286" t="str">
            <v>09</v>
          </cell>
          <cell r="E286" t="str">
            <v>La Magdalena Contreras</v>
          </cell>
          <cell r="F286">
            <v>239086</v>
          </cell>
        </row>
        <row r="287">
          <cell r="A287" t="str">
            <v>09009</v>
          </cell>
          <cell r="B287" t="str">
            <v>009</v>
          </cell>
          <cell r="C287" t="str">
            <v>MILPA ALTA</v>
          </cell>
          <cell r="D287" t="str">
            <v>09</v>
          </cell>
          <cell r="E287" t="str">
            <v>Milpa Alta</v>
          </cell>
          <cell r="F287">
            <v>130582</v>
          </cell>
        </row>
        <row r="288">
          <cell r="A288" t="str">
            <v>09010</v>
          </cell>
          <cell r="B288" t="str">
            <v>010</v>
          </cell>
          <cell r="C288" t="str">
            <v>ÁLVARO OBREGÓN</v>
          </cell>
          <cell r="D288" t="str">
            <v>09</v>
          </cell>
          <cell r="E288" t="str">
            <v>Álvaro Obregón</v>
          </cell>
          <cell r="F288">
            <v>727034</v>
          </cell>
        </row>
        <row r="289">
          <cell r="A289" t="str">
            <v>09011</v>
          </cell>
          <cell r="B289" t="str">
            <v>011</v>
          </cell>
          <cell r="C289" t="str">
            <v>TLÁHUAC</v>
          </cell>
          <cell r="D289" t="str">
            <v>09</v>
          </cell>
          <cell r="E289" t="str">
            <v>Tláhuac</v>
          </cell>
          <cell r="F289">
            <v>360265</v>
          </cell>
        </row>
        <row r="290">
          <cell r="A290" t="str">
            <v>09012</v>
          </cell>
          <cell r="B290" t="str">
            <v>012</v>
          </cell>
          <cell r="C290" t="str">
            <v>TLALPAN</v>
          </cell>
          <cell r="D290" t="str">
            <v>09</v>
          </cell>
          <cell r="E290" t="str">
            <v>Tlalpan</v>
          </cell>
          <cell r="F290">
            <v>650567</v>
          </cell>
        </row>
        <row r="291">
          <cell r="A291" t="str">
            <v>09013</v>
          </cell>
          <cell r="B291" t="str">
            <v>013</v>
          </cell>
          <cell r="C291" t="str">
            <v>XOCHIMILCO</v>
          </cell>
          <cell r="D291" t="str">
            <v>09</v>
          </cell>
          <cell r="E291" t="str">
            <v>Xochimilco</v>
          </cell>
          <cell r="F291">
            <v>415007</v>
          </cell>
        </row>
        <row r="292">
          <cell r="A292" t="str">
            <v>09014</v>
          </cell>
          <cell r="B292" t="str">
            <v>014</v>
          </cell>
          <cell r="C292" t="str">
            <v>BENITO JUÁREZ</v>
          </cell>
          <cell r="D292" t="str">
            <v>09</v>
          </cell>
          <cell r="E292" t="str">
            <v>Benito Juárez</v>
          </cell>
          <cell r="F292">
            <v>385439</v>
          </cell>
        </row>
        <row r="293">
          <cell r="A293" t="str">
            <v>09015</v>
          </cell>
          <cell r="B293" t="str">
            <v>015</v>
          </cell>
          <cell r="C293" t="str">
            <v>CUAUHTÉMOC</v>
          </cell>
          <cell r="D293" t="str">
            <v>09</v>
          </cell>
          <cell r="E293" t="str">
            <v>Cuauhtémoc</v>
          </cell>
          <cell r="F293">
            <v>531831</v>
          </cell>
        </row>
        <row r="294">
          <cell r="A294" t="str">
            <v>09016</v>
          </cell>
          <cell r="B294" t="str">
            <v>016</v>
          </cell>
          <cell r="C294" t="str">
            <v>MIGUEL HIDALGO</v>
          </cell>
          <cell r="D294" t="str">
            <v>09</v>
          </cell>
          <cell r="E294" t="str">
            <v>Miguel Hidalgo</v>
          </cell>
          <cell r="F294">
            <v>372889</v>
          </cell>
        </row>
        <row r="295">
          <cell r="A295" t="str">
            <v>09017</v>
          </cell>
          <cell r="B295" t="str">
            <v>017</v>
          </cell>
          <cell r="C295" t="str">
            <v>VENUSTIANO CARRANZA</v>
          </cell>
          <cell r="D295" t="str">
            <v>09</v>
          </cell>
          <cell r="E295" t="str">
            <v>Venustiano Carranza</v>
          </cell>
          <cell r="F295">
            <v>430978</v>
          </cell>
        </row>
        <row r="296">
          <cell r="A296" t="str">
            <v>09999</v>
          </cell>
          <cell r="B296" t="str">
            <v>999</v>
          </cell>
          <cell r="C296" t="str">
            <v>NO ESPECIFICADO</v>
          </cell>
          <cell r="D296" t="str">
            <v>09</v>
          </cell>
          <cell r="E296" t="e">
            <v>#N/A</v>
          </cell>
          <cell r="F296" t="e">
            <v>#N/A</v>
          </cell>
        </row>
        <row r="297">
          <cell r="A297" t="str">
            <v>10001</v>
          </cell>
          <cell r="B297" t="str">
            <v>001</v>
          </cell>
          <cell r="C297" t="str">
            <v>CANATLÁN</v>
          </cell>
          <cell r="D297" t="str">
            <v>10</v>
          </cell>
          <cell r="E297" t="str">
            <v>Canatlán</v>
          </cell>
          <cell r="F297">
            <v>31401</v>
          </cell>
        </row>
        <row r="298">
          <cell r="A298" t="str">
            <v>10002</v>
          </cell>
          <cell r="B298" t="str">
            <v>002</v>
          </cell>
          <cell r="C298" t="str">
            <v>CANELAS</v>
          </cell>
          <cell r="D298" t="str">
            <v>10</v>
          </cell>
          <cell r="E298" t="str">
            <v>Canelas</v>
          </cell>
          <cell r="F298">
            <v>4122</v>
          </cell>
        </row>
        <row r="299">
          <cell r="A299" t="str">
            <v>10003</v>
          </cell>
          <cell r="B299" t="str">
            <v>003</v>
          </cell>
          <cell r="C299" t="str">
            <v>CONETO DE COMONFORT</v>
          </cell>
          <cell r="D299" t="str">
            <v>10</v>
          </cell>
          <cell r="E299" t="str">
            <v>Coneto de Comonfort</v>
          </cell>
          <cell r="F299">
            <v>4530</v>
          </cell>
        </row>
        <row r="300">
          <cell r="A300" t="str">
            <v>10004</v>
          </cell>
          <cell r="B300" t="str">
            <v>004</v>
          </cell>
          <cell r="C300" t="str">
            <v>CUENCAMÉ</v>
          </cell>
          <cell r="D300" t="str">
            <v>10</v>
          </cell>
          <cell r="E300" t="str">
            <v>Cuencamé</v>
          </cell>
          <cell r="F300">
            <v>33664</v>
          </cell>
        </row>
        <row r="301">
          <cell r="A301" t="str">
            <v>10005</v>
          </cell>
          <cell r="B301" t="str">
            <v>005</v>
          </cell>
          <cell r="C301" t="str">
            <v>DURANGO</v>
          </cell>
          <cell r="D301" t="str">
            <v>10</v>
          </cell>
          <cell r="E301" t="str">
            <v>Durango</v>
          </cell>
          <cell r="F301">
            <v>582267</v>
          </cell>
        </row>
        <row r="302">
          <cell r="A302" t="str">
            <v>10006</v>
          </cell>
          <cell r="B302" t="str">
            <v>006</v>
          </cell>
          <cell r="C302" t="str">
            <v>GENERAL SIMÓN BOLÍVAR</v>
          </cell>
          <cell r="D302" t="str">
            <v>10</v>
          </cell>
          <cell r="E302" t="str">
            <v>General Simón Bolívar</v>
          </cell>
          <cell r="F302">
            <v>10629</v>
          </cell>
        </row>
        <row r="303">
          <cell r="A303" t="str">
            <v>10007</v>
          </cell>
          <cell r="B303" t="str">
            <v>007</v>
          </cell>
          <cell r="C303" t="str">
            <v>GÓMEZ PALACIO</v>
          </cell>
          <cell r="D303" t="str">
            <v>10</v>
          </cell>
          <cell r="E303" t="str">
            <v>Gómez Palacio</v>
          </cell>
          <cell r="F303">
            <v>327985</v>
          </cell>
        </row>
        <row r="304">
          <cell r="A304" t="str">
            <v>10008</v>
          </cell>
          <cell r="B304" t="str">
            <v>008</v>
          </cell>
          <cell r="C304" t="str">
            <v>GUADALUPE VICTORIA</v>
          </cell>
          <cell r="D304" t="str">
            <v>10</v>
          </cell>
          <cell r="E304" t="str">
            <v>Guadalupe Victoria</v>
          </cell>
          <cell r="F304">
            <v>34052</v>
          </cell>
        </row>
        <row r="305">
          <cell r="A305" t="str">
            <v>10009</v>
          </cell>
          <cell r="B305" t="str">
            <v>009</v>
          </cell>
          <cell r="C305" t="str">
            <v>GUANACEVÍ</v>
          </cell>
          <cell r="D305" t="str">
            <v>10</v>
          </cell>
          <cell r="E305" t="str">
            <v>Guanaceví</v>
          </cell>
          <cell r="F305">
            <v>10149</v>
          </cell>
        </row>
        <row r="306">
          <cell r="A306" t="str">
            <v>10010</v>
          </cell>
          <cell r="B306" t="str">
            <v>010</v>
          </cell>
          <cell r="C306" t="str">
            <v>HIDALGO</v>
          </cell>
          <cell r="D306" t="str">
            <v>10</v>
          </cell>
          <cell r="E306" t="str">
            <v>Hidalgo</v>
          </cell>
          <cell r="F306">
            <v>4265</v>
          </cell>
        </row>
        <row r="307">
          <cell r="A307" t="str">
            <v>10011</v>
          </cell>
          <cell r="B307" t="str">
            <v>011</v>
          </cell>
          <cell r="C307" t="str">
            <v>INDÉ</v>
          </cell>
          <cell r="D307" t="str">
            <v>10</v>
          </cell>
          <cell r="E307" t="str">
            <v>Indé</v>
          </cell>
          <cell r="F307">
            <v>5280</v>
          </cell>
        </row>
        <row r="308">
          <cell r="A308" t="str">
            <v>10012</v>
          </cell>
          <cell r="B308" t="str">
            <v>012</v>
          </cell>
          <cell r="C308" t="str">
            <v>LERDO</v>
          </cell>
          <cell r="D308" t="str">
            <v>10</v>
          </cell>
          <cell r="E308" t="str">
            <v>Lerdo</v>
          </cell>
          <cell r="F308">
            <v>141043</v>
          </cell>
        </row>
        <row r="309">
          <cell r="A309" t="str">
            <v>10013</v>
          </cell>
          <cell r="B309" t="str">
            <v>013</v>
          </cell>
          <cell r="C309" t="str">
            <v>MAPIMÍ</v>
          </cell>
          <cell r="D309" t="str">
            <v>10</v>
          </cell>
          <cell r="E309" t="str">
            <v>Mapimí</v>
          </cell>
          <cell r="F309">
            <v>25137</v>
          </cell>
        </row>
        <row r="310">
          <cell r="A310" t="str">
            <v>10014</v>
          </cell>
          <cell r="B310" t="str">
            <v>014</v>
          </cell>
          <cell r="C310" t="str">
            <v>MEZQUITAL</v>
          </cell>
          <cell r="D310" t="str">
            <v>10</v>
          </cell>
          <cell r="E310" t="str">
            <v>Mezquital</v>
          </cell>
          <cell r="F310">
            <v>33396</v>
          </cell>
        </row>
        <row r="311">
          <cell r="A311" t="str">
            <v>10015</v>
          </cell>
          <cell r="B311" t="str">
            <v>015</v>
          </cell>
          <cell r="C311" t="str">
            <v>NAZAS</v>
          </cell>
          <cell r="D311" t="str">
            <v>10</v>
          </cell>
          <cell r="E311" t="str">
            <v>Nazas</v>
          </cell>
          <cell r="F311">
            <v>12411</v>
          </cell>
        </row>
        <row r="312">
          <cell r="A312" t="str">
            <v>10016</v>
          </cell>
          <cell r="B312" t="str">
            <v>016</v>
          </cell>
          <cell r="C312" t="str">
            <v>NOMBRE DE DIOS</v>
          </cell>
          <cell r="D312" t="str">
            <v>10</v>
          </cell>
          <cell r="E312" t="str">
            <v>Nombre de Dios</v>
          </cell>
          <cell r="F312">
            <v>18488</v>
          </cell>
        </row>
        <row r="313">
          <cell r="A313" t="str">
            <v>10017</v>
          </cell>
          <cell r="B313" t="str">
            <v>017</v>
          </cell>
          <cell r="C313" t="str">
            <v>OCAMPO</v>
          </cell>
          <cell r="D313" t="str">
            <v>10</v>
          </cell>
          <cell r="E313" t="str">
            <v>Ocampo</v>
          </cell>
          <cell r="F313">
            <v>9626</v>
          </cell>
        </row>
        <row r="314">
          <cell r="A314" t="str">
            <v>10018</v>
          </cell>
          <cell r="B314" t="str">
            <v>018</v>
          </cell>
          <cell r="C314" t="str">
            <v>EL ORO</v>
          </cell>
          <cell r="D314" t="str">
            <v>10</v>
          </cell>
          <cell r="E314" t="str">
            <v>El Oro</v>
          </cell>
          <cell r="F314">
            <v>11320</v>
          </cell>
        </row>
        <row r="315">
          <cell r="A315" t="str">
            <v>10019</v>
          </cell>
          <cell r="B315" t="str">
            <v>019</v>
          </cell>
          <cell r="C315" t="str">
            <v>OTÁEZ</v>
          </cell>
          <cell r="D315" t="str">
            <v>10</v>
          </cell>
          <cell r="E315" t="str">
            <v>Otáez</v>
          </cell>
          <cell r="F315">
            <v>5208</v>
          </cell>
        </row>
        <row r="316">
          <cell r="A316" t="str">
            <v>10020</v>
          </cell>
          <cell r="B316" t="str">
            <v>020</v>
          </cell>
          <cell r="C316" t="str">
            <v>PÁNUCO DE CORONADO</v>
          </cell>
          <cell r="D316" t="str">
            <v>10</v>
          </cell>
          <cell r="E316" t="str">
            <v>Pánuco de Coronado</v>
          </cell>
          <cell r="F316">
            <v>11927</v>
          </cell>
        </row>
        <row r="317">
          <cell r="A317" t="str">
            <v>10021</v>
          </cell>
          <cell r="B317" t="str">
            <v>021</v>
          </cell>
          <cell r="C317" t="str">
            <v>PEÑÓN BLANCO</v>
          </cell>
          <cell r="D317" t="str">
            <v>10</v>
          </cell>
          <cell r="E317" t="str">
            <v>Peñón Blanco</v>
          </cell>
          <cell r="F317">
            <v>10473</v>
          </cell>
        </row>
        <row r="318">
          <cell r="A318" t="str">
            <v>10022</v>
          </cell>
          <cell r="B318" t="str">
            <v>022</v>
          </cell>
          <cell r="C318" t="str">
            <v>POANAS</v>
          </cell>
          <cell r="D318" t="str">
            <v>10</v>
          </cell>
          <cell r="E318" t="str">
            <v>Poanas</v>
          </cell>
          <cell r="F318">
            <v>24918</v>
          </cell>
        </row>
        <row r="319">
          <cell r="A319" t="str">
            <v>10023</v>
          </cell>
          <cell r="B319" t="str">
            <v>023</v>
          </cell>
          <cell r="C319" t="str">
            <v>PUEBLO NUEVO</v>
          </cell>
          <cell r="D319" t="str">
            <v>10</v>
          </cell>
          <cell r="E319" t="str">
            <v>Pueblo Nuevo</v>
          </cell>
          <cell r="F319">
            <v>49162</v>
          </cell>
        </row>
        <row r="320">
          <cell r="A320" t="str">
            <v>10024</v>
          </cell>
          <cell r="B320" t="str">
            <v>024</v>
          </cell>
          <cell r="C320" t="str">
            <v>RODEO</v>
          </cell>
          <cell r="D320" t="str">
            <v>10</v>
          </cell>
          <cell r="E320" t="str">
            <v>Rodeo</v>
          </cell>
          <cell r="F320">
            <v>12788</v>
          </cell>
        </row>
        <row r="321">
          <cell r="A321" t="str">
            <v>10025</v>
          </cell>
          <cell r="B321" t="str">
            <v>025</v>
          </cell>
          <cell r="C321" t="str">
            <v>SAN BERNARDO</v>
          </cell>
          <cell r="D321" t="str">
            <v>10</v>
          </cell>
          <cell r="E321" t="str">
            <v>San Bernardo</v>
          </cell>
          <cell r="F321">
            <v>3433</v>
          </cell>
        </row>
        <row r="322">
          <cell r="A322" t="str">
            <v>10026</v>
          </cell>
          <cell r="B322" t="str">
            <v>026</v>
          </cell>
          <cell r="C322" t="str">
            <v>SAN DIMAS</v>
          </cell>
          <cell r="D322" t="str">
            <v>10</v>
          </cell>
          <cell r="E322" t="str">
            <v>San Dimas</v>
          </cell>
          <cell r="F322">
            <v>19691</v>
          </cell>
        </row>
        <row r="323">
          <cell r="A323" t="str">
            <v>10027</v>
          </cell>
          <cell r="B323" t="str">
            <v>027</v>
          </cell>
          <cell r="C323" t="str">
            <v>SAN JUAN DE GUADALUPE</v>
          </cell>
          <cell r="D323" t="str">
            <v>10</v>
          </cell>
          <cell r="E323" t="str">
            <v>San Juan de Guadalupe</v>
          </cell>
          <cell r="F323">
            <v>5947</v>
          </cell>
        </row>
        <row r="324">
          <cell r="A324" t="str">
            <v>10028</v>
          </cell>
          <cell r="B324" t="str">
            <v>028</v>
          </cell>
          <cell r="C324" t="str">
            <v>SAN JUAN DEL RÍO</v>
          </cell>
          <cell r="D324" t="str">
            <v>10</v>
          </cell>
          <cell r="E324" t="str">
            <v>San Juan del Río</v>
          </cell>
          <cell r="F324">
            <v>11855</v>
          </cell>
        </row>
        <row r="325">
          <cell r="A325" t="str">
            <v>10029</v>
          </cell>
          <cell r="B325" t="str">
            <v>029</v>
          </cell>
          <cell r="C325" t="str">
            <v>SAN LUIS DEL CORDERO</v>
          </cell>
          <cell r="D325" t="str">
            <v>10</v>
          </cell>
          <cell r="E325" t="str">
            <v>San Luis del Cordero</v>
          </cell>
          <cell r="F325">
            <v>2181</v>
          </cell>
        </row>
        <row r="326">
          <cell r="A326" t="str">
            <v>10030</v>
          </cell>
          <cell r="B326" t="str">
            <v>030</v>
          </cell>
          <cell r="C326" t="str">
            <v>SAN PEDRO DEL GALLO</v>
          </cell>
          <cell r="D326" t="str">
            <v>10</v>
          </cell>
          <cell r="E326" t="str">
            <v>San Pedro del Gallo</v>
          </cell>
          <cell r="F326">
            <v>1709</v>
          </cell>
        </row>
        <row r="327">
          <cell r="A327" t="str">
            <v>10031</v>
          </cell>
          <cell r="B327" t="str">
            <v>031</v>
          </cell>
          <cell r="C327" t="str">
            <v>SANTA CLARA</v>
          </cell>
          <cell r="D327" t="str">
            <v>10</v>
          </cell>
          <cell r="E327" t="str">
            <v>Santa Clara</v>
          </cell>
          <cell r="F327">
            <v>7003</v>
          </cell>
        </row>
        <row r="328">
          <cell r="A328" t="str">
            <v>10032</v>
          </cell>
          <cell r="B328" t="str">
            <v>032</v>
          </cell>
          <cell r="C328" t="str">
            <v>SANTIAGO PAPASQUIARO</v>
          </cell>
          <cell r="D328" t="str">
            <v>10</v>
          </cell>
          <cell r="E328" t="str">
            <v>Santiago Papasquiaro</v>
          </cell>
          <cell r="F328">
            <v>44966</v>
          </cell>
        </row>
        <row r="329">
          <cell r="A329" t="str">
            <v>10033</v>
          </cell>
          <cell r="B329" t="str">
            <v>033</v>
          </cell>
          <cell r="C329" t="str">
            <v>SÚCHIL</v>
          </cell>
          <cell r="D329" t="str">
            <v>10</v>
          </cell>
          <cell r="E329" t="str">
            <v>Súchil</v>
          </cell>
          <cell r="F329">
            <v>6761</v>
          </cell>
        </row>
        <row r="330">
          <cell r="A330" t="str">
            <v>10034</v>
          </cell>
          <cell r="B330" t="str">
            <v>034</v>
          </cell>
          <cell r="C330" t="str">
            <v>TAMAZULA</v>
          </cell>
          <cell r="D330" t="str">
            <v>10</v>
          </cell>
          <cell r="E330" t="str">
            <v>Tamazula</v>
          </cell>
          <cell r="F330">
            <v>26368</v>
          </cell>
        </row>
        <row r="331">
          <cell r="A331" t="str">
            <v>10035</v>
          </cell>
          <cell r="B331" t="str">
            <v>035</v>
          </cell>
          <cell r="C331" t="str">
            <v>TEPEHUANES</v>
          </cell>
          <cell r="D331" t="str">
            <v>10</v>
          </cell>
          <cell r="E331" t="str">
            <v>Tepehuanes</v>
          </cell>
          <cell r="F331">
            <v>10745</v>
          </cell>
        </row>
        <row r="332">
          <cell r="A332" t="str">
            <v>10036</v>
          </cell>
          <cell r="B332" t="str">
            <v>036</v>
          </cell>
          <cell r="C332" t="str">
            <v>TLAHUALILO</v>
          </cell>
          <cell r="D332" t="str">
            <v>10</v>
          </cell>
          <cell r="E332" t="str">
            <v>Tlahualilo</v>
          </cell>
          <cell r="F332">
            <v>22244</v>
          </cell>
        </row>
        <row r="333">
          <cell r="A333" t="str">
            <v>10037</v>
          </cell>
          <cell r="B333" t="str">
            <v>037</v>
          </cell>
          <cell r="C333" t="str">
            <v>TOPIA</v>
          </cell>
          <cell r="D333" t="str">
            <v>10</v>
          </cell>
          <cell r="E333" t="str">
            <v>Topia</v>
          </cell>
          <cell r="F333">
            <v>8581</v>
          </cell>
        </row>
        <row r="334">
          <cell r="A334" t="str">
            <v>10038</v>
          </cell>
          <cell r="B334" t="str">
            <v>038</v>
          </cell>
          <cell r="C334" t="str">
            <v>VICENTE GUERRERO</v>
          </cell>
          <cell r="D334" t="str">
            <v>10</v>
          </cell>
          <cell r="E334" t="str">
            <v>Vicente Guerrero</v>
          </cell>
          <cell r="F334">
            <v>21117</v>
          </cell>
        </row>
        <row r="335">
          <cell r="A335" t="str">
            <v>10039</v>
          </cell>
          <cell r="B335" t="str">
            <v>039</v>
          </cell>
          <cell r="C335" t="str">
            <v>NUEVO IDEAL</v>
          </cell>
          <cell r="D335" t="str">
            <v>10</v>
          </cell>
          <cell r="E335" t="str">
            <v>Nuevo Ideal</v>
          </cell>
          <cell r="F335">
            <v>26092</v>
          </cell>
        </row>
        <row r="336">
          <cell r="A336" t="str">
            <v>10999</v>
          </cell>
          <cell r="B336" t="str">
            <v>999</v>
          </cell>
          <cell r="C336" t="str">
            <v>NO ESPECIFICADO</v>
          </cell>
          <cell r="D336" t="str">
            <v>10</v>
          </cell>
          <cell r="E336" t="e">
            <v>#N/A</v>
          </cell>
          <cell r="F336" t="e">
            <v>#N/A</v>
          </cell>
        </row>
        <row r="337">
          <cell r="A337" t="str">
            <v>11001</v>
          </cell>
          <cell r="B337" t="str">
            <v>001</v>
          </cell>
          <cell r="C337" t="str">
            <v>ABASOLO</v>
          </cell>
          <cell r="D337" t="str">
            <v>11</v>
          </cell>
          <cell r="E337" t="str">
            <v>Abasolo</v>
          </cell>
          <cell r="F337">
            <v>84332</v>
          </cell>
        </row>
        <row r="338">
          <cell r="A338" t="str">
            <v>11002</v>
          </cell>
          <cell r="B338" t="str">
            <v>002</v>
          </cell>
          <cell r="C338" t="str">
            <v>ACÁMBARO</v>
          </cell>
          <cell r="D338" t="str">
            <v>11</v>
          </cell>
          <cell r="E338" t="str">
            <v>Acámbaro</v>
          </cell>
          <cell r="F338">
            <v>109030</v>
          </cell>
        </row>
        <row r="339">
          <cell r="A339" t="str">
            <v>11003</v>
          </cell>
          <cell r="B339" t="str">
            <v>003</v>
          </cell>
          <cell r="C339" t="str">
            <v>SAN MIGUEL DE ALLENDE</v>
          </cell>
          <cell r="D339" t="str">
            <v>11</v>
          </cell>
          <cell r="E339" t="str">
            <v>San Miguel de Allende</v>
          </cell>
          <cell r="F339">
            <v>160383</v>
          </cell>
        </row>
        <row r="340">
          <cell r="A340" t="str">
            <v>11004</v>
          </cell>
          <cell r="B340" t="str">
            <v>004</v>
          </cell>
          <cell r="C340" t="str">
            <v>APASEO EL ALTO</v>
          </cell>
          <cell r="D340" t="str">
            <v>11</v>
          </cell>
          <cell r="E340" t="str">
            <v>Apaseo el Alto</v>
          </cell>
          <cell r="F340">
            <v>64433</v>
          </cell>
        </row>
        <row r="341">
          <cell r="A341" t="str">
            <v>11005</v>
          </cell>
          <cell r="B341" t="str">
            <v>005</v>
          </cell>
          <cell r="C341" t="str">
            <v>APASEO EL GRANDE</v>
          </cell>
          <cell r="D341" t="str">
            <v>11</v>
          </cell>
          <cell r="E341" t="str">
            <v>Apaseo el Grande</v>
          </cell>
          <cell r="F341">
            <v>85319</v>
          </cell>
        </row>
        <row r="342">
          <cell r="A342" t="str">
            <v>11006</v>
          </cell>
          <cell r="B342" t="str">
            <v>006</v>
          </cell>
          <cell r="C342" t="str">
            <v>ATARJEA</v>
          </cell>
          <cell r="D342" t="str">
            <v>11</v>
          </cell>
          <cell r="E342" t="str">
            <v>Atarjea</v>
          </cell>
          <cell r="F342">
            <v>5610</v>
          </cell>
        </row>
        <row r="343">
          <cell r="A343" t="str">
            <v>11007</v>
          </cell>
          <cell r="B343" t="str">
            <v>007</v>
          </cell>
          <cell r="C343" t="str">
            <v>CELAYA</v>
          </cell>
          <cell r="D343" t="str">
            <v>11</v>
          </cell>
          <cell r="E343" t="str">
            <v>Celaya</v>
          </cell>
          <cell r="F343">
            <v>468469</v>
          </cell>
        </row>
        <row r="344">
          <cell r="A344" t="str">
            <v>11008</v>
          </cell>
          <cell r="B344" t="str">
            <v>008</v>
          </cell>
          <cell r="C344" t="str">
            <v>MANUEL DOBLADO</v>
          </cell>
          <cell r="D344" t="str">
            <v>11</v>
          </cell>
          <cell r="E344" t="str">
            <v>Manuel Doblado</v>
          </cell>
          <cell r="F344">
            <v>37145</v>
          </cell>
        </row>
        <row r="345">
          <cell r="A345" t="str">
            <v>11009</v>
          </cell>
          <cell r="B345" t="str">
            <v>009</v>
          </cell>
          <cell r="C345" t="str">
            <v>COMONFORT</v>
          </cell>
          <cell r="D345" t="str">
            <v>11</v>
          </cell>
          <cell r="E345" t="str">
            <v>Comonfort</v>
          </cell>
          <cell r="F345">
            <v>77794</v>
          </cell>
        </row>
        <row r="346">
          <cell r="A346" t="str">
            <v>11010</v>
          </cell>
          <cell r="B346" t="str">
            <v>010</v>
          </cell>
          <cell r="C346" t="str">
            <v>CORONEO</v>
          </cell>
          <cell r="D346" t="str">
            <v>11</v>
          </cell>
          <cell r="E346" t="str">
            <v>Coroneo</v>
          </cell>
          <cell r="F346">
            <v>11691</v>
          </cell>
        </row>
        <row r="347">
          <cell r="A347" t="str">
            <v>11011</v>
          </cell>
          <cell r="B347" t="str">
            <v>011</v>
          </cell>
          <cell r="C347" t="str">
            <v>CORTAZAR</v>
          </cell>
          <cell r="D347" t="str">
            <v>11</v>
          </cell>
          <cell r="E347" t="str">
            <v>Cortazar</v>
          </cell>
          <cell r="F347">
            <v>88397</v>
          </cell>
        </row>
        <row r="348">
          <cell r="A348" t="str">
            <v>11012</v>
          </cell>
          <cell r="B348" t="str">
            <v>012</v>
          </cell>
          <cell r="C348" t="str">
            <v>CUERÁMARO</v>
          </cell>
          <cell r="D348" t="str">
            <v>11</v>
          </cell>
          <cell r="E348" t="str">
            <v>Cuerámaro</v>
          </cell>
          <cell r="F348">
            <v>27308</v>
          </cell>
        </row>
        <row r="349">
          <cell r="A349" t="str">
            <v>11013</v>
          </cell>
          <cell r="B349" t="str">
            <v>013</v>
          </cell>
          <cell r="C349" t="str">
            <v>DOCTOR MORA</v>
          </cell>
          <cell r="D349" t="str">
            <v>11</v>
          </cell>
          <cell r="E349" t="str">
            <v>Doctor Mora</v>
          </cell>
          <cell r="F349">
            <v>23324</v>
          </cell>
        </row>
        <row r="350">
          <cell r="A350" t="str">
            <v>11014</v>
          </cell>
          <cell r="B350" t="str">
            <v>014</v>
          </cell>
          <cell r="C350" t="str">
            <v>DOLORES HIDALGO CUNA DE LA INDEPENDENCIA NACIONAL</v>
          </cell>
          <cell r="D350" t="str">
            <v>11</v>
          </cell>
          <cell r="E350" t="str">
            <v>Dolores Hidalgo Cuna de la Independencia Nacional</v>
          </cell>
          <cell r="F350">
            <v>148173</v>
          </cell>
        </row>
        <row r="351">
          <cell r="A351" t="str">
            <v>11015</v>
          </cell>
          <cell r="B351" t="str">
            <v>015</v>
          </cell>
          <cell r="C351" t="str">
            <v>GUANAJUATO</v>
          </cell>
          <cell r="D351" t="str">
            <v>11</v>
          </cell>
          <cell r="E351" t="str">
            <v>Guanajuato</v>
          </cell>
          <cell r="F351">
            <v>171709</v>
          </cell>
        </row>
        <row r="352">
          <cell r="A352" t="str">
            <v>11016</v>
          </cell>
          <cell r="B352" t="str">
            <v>016</v>
          </cell>
          <cell r="C352" t="str">
            <v>HUANÍMARO</v>
          </cell>
          <cell r="D352" t="str">
            <v>11</v>
          </cell>
          <cell r="E352" t="str">
            <v>Huanímaro</v>
          </cell>
          <cell r="F352">
            <v>20117</v>
          </cell>
        </row>
        <row r="353">
          <cell r="A353" t="str">
            <v>11017</v>
          </cell>
          <cell r="B353" t="str">
            <v>017</v>
          </cell>
          <cell r="C353" t="str">
            <v>IRAPUATO</v>
          </cell>
          <cell r="D353" t="str">
            <v>11</v>
          </cell>
          <cell r="E353" t="str">
            <v>Irapuato</v>
          </cell>
          <cell r="F353">
            <v>529440</v>
          </cell>
        </row>
        <row r="354">
          <cell r="A354" t="str">
            <v>11018</v>
          </cell>
          <cell r="B354" t="str">
            <v>018</v>
          </cell>
          <cell r="C354" t="str">
            <v>JARAL DEL PROGRESO</v>
          </cell>
          <cell r="D354" t="str">
            <v>11</v>
          </cell>
          <cell r="E354" t="str">
            <v>Jaral del Progreso</v>
          </cell>
          <cell r="F354">
            <v>36584</v>
          </cell>
        </row>
        <row r="355">
          <cell r="A355" t="str">
            <v>11019</v>
          </cell>
          <cell r="B355" t="str">
            <v>019</v>
          </cell>
          <cell r="C355" t="str">
            <v>JERÉCUARO</v>
          </cell>
          <cell r="D355" t="str">
            <v>11</v>
          </cell>
          <cell r="E355" t="str">
            <v>Jerécuaro</v>
          </cell>
          <cell r="F355">
            <v>50832</v>
          </cell>
        </row>
        <row r="356">
          <cell r="A356" t="str">
            <v>11020</v>
          </cell>
          <cell r="B356" t="str">
            <v>020</v>
          </cell>
          <cell r="C356" t="str">
            <v>LEÓN</v>
          </cell>
          <cell r="D356" t="str">
            <v>11</v>
          </cell>
          <cell r="E356" t="str">
            <v>León</v>
          </cell>
          <cell r="F356">
            <v>1436480</v>
          </cell>
        </row>
        <row r="357">
          <cell r="A357" t="str">
            <v>11021</v>
          </cell>
          <cell r="B357" t="str">
            <v>021</v>
          </cell>
          <cell r="C357" t="str">
            <v>MOROLEÓN</v>
          </cell>
          <cell r="D357" t="str">
            <v>11</v>
          </cell>
          <cell r="E357" t="str">
            <v>Moroleón</v>
          </cell>
          <cell r="F357">
            <v>49364</v>
          </cell>
        </row>
        <row r="358">
          <cell r="A358" t="str">
            <v>11022</v>
          </cell>
          <cell r="B358" t="str">
            <v>022</v>
          </cell>
          <cell r="C358" t="str">
            <v>OCAMPO</v>
          </cell>
          <cell r="D358" t="str">
            <v>11</v>
          </cell>
          <cell r="E358" t="str">
            <v>Ocampo</v>
          </cell>
          <cell r="F358">
            <v>22683</v>
          </cell>
        </row>
        <row r="359">
          <cell r="A359" t="str">
            <v>11023</v>
          </cell>
          <cell r="B359" t="str">
            <v>023</v>
          </cell>
          <cell r="C359" t="str">
            <v>PÉNJAMO</v>
          </cell>
          <cell r="D359" t="str">
            <v>11</v>
          </cell>
          <cell r="E359" t="str">
            <v>Pénjamo</v>
          </cell>
          <cell r="F359">
            <v>149936</v>
          </cell>
        </row>
        <row r="360">
          <cell r="A360" t="str">
            <v>11024</v>
          </cell>
          <cell r="B360" t="str">
            <v>024</v>
          </cell>
          <cell r="C360" t="str">
            <v>PUEBLO NUEVO</v>
          </cell>
          <cell r="D360" t="str">
            <v>11</v>
          </cell>
          <cell r="E360" t="str">
            <v>Pueblo Nuevo</v>
          </cell>
          <cell r="F360">
            <v>11169</v>
          </cell>
        </row>
        <row r="361">
          <cell r="A361" t="str">
            <v>11025</v>
          </cell>
          <cell r="B361" t="str">
            <v>025</v>
          </cell>
          <cell r="C361" t="str">
            <v>PURÍSIMA DEL RINCÓN</v>
          </cell>
          <cell r="D361" t="str">
            <v>11</v>
          </cell>
          <cell r="E361" t="str">
            <v>Purísima del Rincón</v>
          </cell>
          <cell r="F361">
            <v>68795</v>
          </cell>
        </row>
        <row r="362">
          <cell r="A362" t="str">
            <v>11026</v>
          </cell>
          <cell r="B362" t="str">
            <v>026</v>
          </cell>
          <cell r="C362" t="str">
            <v>ROMITA</v>
          </cell>
          <cell r="D362" t="str">
            <v>11</v>
          </cell>
          <cell r="E362" t="str">
            <v>Romita</v>
          </cell>
          <cell r="F362">
            <v>56655</v>
          </cell>
        </row>
        <row r="363">
          <cell r="A363" t="str">
            <v>11027</v>
          </cell>
          <cell r="B363" t="str">
            <v>027</v>
          </cell>
          <cell r="C363" t="str">
            <v>SALAMANCA</v>
          </cell>
          <cell r="D363" t="str">
            <v>11</v>
          </cell>
          <cell r="E363" t="str">
            <v>Salamanca</v>
          </cell>
          <cell r="F363">
            <v>260732</v>
          </cell>
        </row>
        <row r="364">
          <cell r="A364" t="str">
            <v>11028</v>
          </cell>
          <cell r="B364" t="str">
            <v>028</v>
          </cell>
          <cell r="C364" t="str">
            <v>SALVATIERRA</v>
          </cell>
          <cell r="D364" t="str">
            <v>11</v>
          </cell>
          <cell r="E364" t="str">
            <v>Salvatierra</v>
          </cell>
          <cell r="F364">
            <v>97054</v>
          </cell>
        </row>
        <row r="365">
          <cell r="A365" t="str">
            <v>11029</v>
          </cell>
          <cell r="B365" t="str">
            <v>029</v>
          </cell>
          <cell r="C365" t="str">
            <v>SAN DIEGO DE LA UNIÓN</v>
          </cell>
          <cell r="D365" t="str">
            <v>11</v>
          </cell>
          <cell r="E365" t="str">
            <v>San Diego de la Unión</v>
          </cell>
          <cell r="F365">
            <v>37103</v>
          </cell>
        </row>
        <row r="366">
          <cell r="A366" t="str">
            <v>11030</v>
          </cell>
          <cell r="B366" t="str">
            <v>030</v>
          </cell>
          <cell r="C366" t="str">
            <v>SAN FELIPE</v>
          </cell>
          <cell r="D366" t="str">
            <v>11</v>
          </cell>
          <cell r="E366" t="str">
            <v>San Felipe</v>
          </cell>
          <cell r="F366">
            <v>106952</v>
          </cell>
        </row>
        <row r="367">
          <cell r="A367" t="str">
            <v>11031</v>
          </cell>
          <cell r="B367" t="str">
            <v>031</v>
          </cell>
          <cell r="C367" t="str">
            <v>SAN FRANCISCO DEL RINCÓN</v>
          </cell>
          <cell r="D367" t="str">
            <v>11</v>
          </cell>
          <cell r="E367" t="str">
            <v>San Francisco del Rincón</v>
          </cell>
          <cell r="F367">
            <v>113570</v>
          </cell>
        </row>
        <row r="368">
          <cell r="A368" t="str">
            <v>11032</v>
          </cell>
          <cell r="B368" t="str">
            <v>032</v>
          </cell>
          <cell r="C368" t="str">
            <v>SAN JOSÉ ITURBIDE</v>
          </cell>
          <cell r="D368" t="str">
            <v>11</v>
          </cell>
          <cell r="E368" t="str">
            <v>San José Iturbide</v>
          </cell>
          <cell r="F368">
            <v>72411</v>
          </cell>
        </row>
        <row r="369">
          <cell r="A369" t="str">
            <v>11033</v>
          </cell>
          <cell r="B369" t="str">
            <v>033</v>
          </cell>
          <cell r="C369" t="str">
            <v>SAN LUIS DE LA PAZ</v>
          </cell>
          <cell r="D369" t="str">
            <v>11</v>
          </cell>
          <cell r="E369" t="str">
            <v>San Luis de la Paz</v>
          </cell>
          <cell r="F369">
            <v>115656</v>
          </cell>
        </row>
        <row r="370">
          <cell r="A370" t="str">
            <v>11034</v>
          </cell>
          <cell r="B370" t="str">
            <v>034</v>
          </cell>
          <cell r="C370" t="str">
            <v>SANTA CATARINA</v>
          </cell>
          <cell r="D370" t="str">
            <v>11</v>
          </cell>
          <cell r="E370" t="str">
            <v>Santa Catarina</v>
          </cell>
          <cell r="F370">
            <v>5120</v>
          </cell>
        </row>
        <row r="371">
          <cell r="A371" t="str">
            <v>11035</v>
          </cell>
          <cell r="B371" t="str">
            <v>035</v>
          </cell>
          <cell r="C371" t="str">
            <v>SANTA CRUZ DE JUVENTINO ROSAS</v>
          </cell>
          <cell r="D371" t="str">
            <v>11</v>
          </cell>
          <cell r="E371" t="str">
            <v>Santa Cruz de Juventino Rosas</v>
          </cell>
          <cell r="F371">
            <v>79214</v>
          </cell>
        </row>
        <row r="372">
          <cell r="A372" t="str">
            <v>11036</v>
          </cell>
          <cell r="B372" t="str">
            <v>036</v>
          </cell>
          <cell r="C372" t="str">
            <v>SANTIAGO MARAVATÍO</v>
          </cell>
          <cell r="D372" t="str">
            <v>11</v>
          </cell>
          <cell r="E372" t="str">
            <v>Santiago Maravatío</v>
          </cell>
          <cell r="F372">
            <v>6670</v>
          </cell>
        </row>
        <row r="373">
          <cell r="A373" t="str">
            <v>11037</v>
          </cell>
          <cell r="B373" t="str">
            <v>037</v>
          </cell>
          <cell r="C373" t="str">
            <v>SILAO DE LA VICTORIA</v>
          </cell>
          <cell r="D373" t="str">
            <v>11</v>
          </cell>
          <cell r="E373" t="str">
            <v>Silao</v>
          </cell>
          <cell r="F373">
            <v>173024</v>
          </cell>
        </row>
        <row r="374">
          <cell r="A374" t="str">
            <v>11038</v>
          </cell>
          <cell r="B374" t="str">
            <v>038</v>
          </cell>
          <cell r="C374" t="str">
            <v>TARANDACUAO</v>
          </cell>
          <cell r="D374" t="str">
            <v>11</v>
          </cell>
          <cell r="E374" t="str">
            <v>Tarandacuao</v>
          </cell>
          <cell r="F374">
            <v>11641</v>
          </cell>
        </row>
        <row r="375">
          <cell r="A375" t="str">
            <v>11039</v>
          </cell>
          <cell r="B375" t="str">
            <v>039</v>
          </cell>
          <cell r="C375" t="str">
            <v>TARIMORO</v>
          </cell>
          <cell r="D375" t="str">
            <v>11</v>
          </cell>
          <cell r="E375" t="str">
            <v>Tarimoro</v>
          </cell>
          <cell r="F375">
            <v>35571</v>
          </cell>
        </row>
        <row r="376">
          <cell r="A376" t="str">
            <v>11040</v>
          </cell>
          <cell r="B376" t="str">
            <v>040</v>
          </cell>
          <cell r="C376" t="str">
            <v>TIERRA BLANCA</v>
          </cell>
          <cell r="D376" t="str">
            <v>11</v>
          </cell>
          <cell r="E376" t="str">
            <v>Tierra Blanca</v>
          </cell>
          <cell r="F376">
            <v>18175</v>
          </cell>
        </row>
        <row r="377">
          <cell r="A377" t="str">
            <v>11041</v>
          </cell>
          <cell r="B377" t="str">
            <v>041</v>
          </cell>
          <cell r="C377" t="str">
            <v>URIANGATO</v>
          </cell>
          <cell r="D377" t="str">
            <v>11</v>
          </cell>
          <cell r="E377" t="str">
            <v>Uriangato</v>
          </cell>
          <cell r="F377">
            <v>59305</v>
          </cell>
        </row>
        <row r="378">
          <cell r="A378" t="str">
            <v>11042</v>
          </cell>
          <cell r="B378" t="str">
            <v>042</v>
          </cell>
          <cell r="C378" t="str">
            <v>VALLE DE SANTIAGO</v>
          </cell>
          <cell r="D378" t="str">
            <v>11</v>
          </cell>
          <cell r="E378" t="str">
            <v>Valle de Santiago</v>
          </cell>
          <cell r="F378">
            <v>141058</v>
          </cell>
        </row>
        <row r="379">
          <cell r="A379" t="str">
            <v>11043</v>
          </cell>
          <cell r="B379" t="str">
            <v>043</v>
          </cell>
          <cell r="C379" t="str">
            <v>VICTORIA</v>
          </cell>
          <cell r="D379" t="str">
            <v>11</v>
          </cell>
          <cell r="E379" t="str">
            <v>Victoria</v>
          </cell>
          <cell r="F379">
            <v>19820</v>
          </cell>
        </row>
        <row r="380">
          <cell r="A380" t="str">
            <v>11044</v>
          </cell>
          <cell r="B380" t="str">
            <v>044</v>
          </cell>
          <cell r="C380" t="str">
            <v>VILLAGRÁN</v>
          </cell>
          <cell r="D380" t="str">
            <v>11</v>
          </cell>
          <cell r="E380" t="str">
            <v>Villagrán</v>
          </cell>
          <cell r="F380">
            <v>55782</v>
          </cell>
        </row>
        <row r="381">
          <cell r="A381" t="str">
            <v>11045</v>
          </cell>
          <cell r="B381" t="str">
            <v>045</v>
          </cell>
          <cell r="C381" t="str">
            <v>XICHÚ</v>
          </cell>
          <cell r="D381" t="str">
            <v>11</v>
          </cell>
          <cell r="E381" t="str">
            <v>Xichú</v>
          </cell>
          <cell r="F381">
            <v>11560</v>
          </cell>
        </row>
        <row r="382">
          <cell r="A382" t="str">
            <v>11046</v>
          </cell>
          <cell r="B382" t="str">
            <v>046</v>
          </cell>
          <cell r="C382" t="str">
            <v>YURIRIA</v>
          </cell>
          <cell r="D382" t="str">
            <v>11</v>
          </cell>
          <cell r="E382" t="str">
            <v>Yuriria</v>
          </cell>
          <cell r="F382">
            <v>70782</v>
          </cell>
        </row>
        <row r="383">
          <cell r="A383" t="str">
            <v>11999</v>
          </cell>
          <cell r="B383" t="str">
            <v>999</v>
          </cell>
          <cell r="C383" t="str">
            <v>NO ESPECIFICADO</v>
          </cell>
          <cell r="D383" t="str">
            <v>11</v>
          </cell>
          <cell r="E383" t="e">
            <v>#N/A</v>
          </cell>
          <cell r="F383" t="e">
            <v>#N/A</v>
          </cell>
        </row>
        <row r="384">
          <cell r="A384" t="str">
            <v>12001</v>
          </cell>
          <cell r="B384" t="str">
            <v>001</v>
          </cell>
          <cell r="C384" t="str">
            <v>ACAPULCO DE JUÁREZ</v>
          </cell>
          <cell r="D384" t="str">
            <v>12</v>
          </cell>
          <cell r="E384" t="str">
            <v>Acapulco de Juárez</v>
          </cell>
          <cell r="F384">
            <v>789971</v>
          </cell>
        </row>
        <row r="385">
          <cell r="A385" t="str">
            <v>12002</v>
          </cell>
          <cell r="B385" t="str">
            <v>002</v>
          </cell>
          <cell r="C385" t="str">
            <v>AHUACUOTZINGO</v>
          </cell>
          <cell r="D385" t="str">
            <v>12</v>
          </cell>
          <cell r="E385" t="str">
            <v>Ahuacuotzingo</v>
          </cell>
          <cell r="F385">
            <v>25027</v>
          </cell>
        </row>
        <row r="386">
          <cell r="A386" t="str">
            <v>12003</v>
          </cell>
          <cell r="B386" t="str">
            <v>003</v>
          </cell>
          <cell r="C386" t="str">
            <v>AJUCHITLÁN DEL PROGRESO</v>
          </cell>
          <cell r="D386" t="str">
            <v>12</v>
          </cell>
          <cell r="E386" t="str">
            <v>Ajuchitlán del Progreso</v>
          </cell>
          <cell r="F386">
            <v>38203</v>
          </cell>
        </row>
        <row r="387">
          <cell r="A387" t="str">
            <v>12004</v>
          </cell>
          <cell r="B387" t="str">
            <v>004</v>
          </cell>
          <cell r="C387" t="str">
            <v>ALCOZAUCA DE GUERRERO</v>
          </cell>
          <cell r="D387" t="str">
            <v>12</v>
          </cell>
          <cell r="E387" t="str">
            <v>Alcozauca de Guerrero</v>
          </cell>
          <cell r="F387">
            <v>18971</v>
          </cell>
        </row>
        <row r="388">
          <cell r="A388" t="str">
            <v>12005</v>
          </cell>
          <cell r="B388" t="str">
            <v>005</v>
          </cell>
          <cell r="C388" t="str">
            <v>ALPOYECA</v>
          </cell>
          <cell r="D388" t="str">
            <v>12</v>
          </cell>
          <cell r="E388" t="str">
            <v>Alpoyeca</v>
          </cell>
          <cell r="F388">
            <v>6637</v>
          </cell>
        </row>
        <row r="389">
          <cell r="A389" t="str">
            <v>12006</v>
          </cell>
          <cell r="B389" t="str">
            <v>006</v>
          </cell>
          <cell r="C389" t="str">
            <v>APAXTLA</v>
          </cell>
          <cell r="D389" t="str">
            <v>12</v>
          </cell>
          <cell r="E389" t="str">
            <v>Apaxtla</v>
          </cell>
          <cell r="F389">
            <v>12389</v>
          </cell>
        </row>
        <row r="390">
          <cell r="A390" t="str">
            <v>12007</v>
          </cell>
          <cell r="B390" t="str">
            <v>007</v>
          </cell>
          <cell r="C390" t="str">
            <v>ARCELIA</v>
          </cell>
          <cell r="D390" t="str">
            <v>12</v>
          </cell>
          <cell r="E390" t="str">
            <v>Arcelia</v>
          </cell>
          <cell r="F390">
            <v>32181</v>
          </cell>
        </row>
        <row r="391">
          <cell r="A391" t="str">
            <v>12008</v>
          </cell>
          <cell r="B391" t="str">
            <v>008</v>
          </cell>
          <cell r="C391" t="str">
            <v>ATENANGO DEL RÍO</v>
          </cell>
          <cell r="D391" t="str">
            <v>12</v>
          </cell>
          <cell r="E391" t="str">
            <v>Atenango del Río</v>
          </cell>
          <cell r="F391">
            <v>8390</v>
          </cell>
        </row>
        <row r="392">
          <cell r="A392" t="str">
            <v>12009</v>
          </cell>
          <cell r="B392" t="str">
            <v>009</v>
          </cell>
          <cell r="C392" t="str">
            <v>ATLAMAJALCINGO DEL MONTE</v>
          </cell>
          <cell r="D392" t="str">
            <v>12</v>
          </cell>
          <cell r="E392" t="str">
            <v>Atlamajalcingo del Monte</v>
          </cell>
          <cell r="F392">
            <v>5706</v>
          </cell>
        </row>
        <row r="393">
          <cell r="A393" t="str">
            <v>12010</v>
          </cell>
          <cell r="B393" t="str">
            <v>010</v>
          </cell>
          <cell r="C393" t="str">
            <v>ATLIXTAC</v>
          </cell>
          <cell r="D393" t="str">
            <v>12</v>
          </cell>
          <cell r="E393" t="str">
            <v>Atlixtac</v>
          </cell>
          <cell r="F393">
            <v>26341</v>
          </cell>
        </row>
        <row r="394">
          <cell r="A394" t="str">
            <v>12011</v>
          </cell>
          <cell r="B394" t="str">
            <v>011</v>
          </cell>
          <cell r="C394" t="str">
            <v>ATOYAC DE ÁLVAREZ</v>
          </cell>
          <cell r="D394" t="str">
            <v>12</v>
          </cell>
          <cell r="E394" t="str">
            <v>Atoyac de Álvarez</v>
          </cell>
          <cell r="F394">
            <v>61316</v>
          </cell>
        </row>
        <row r="395">
          <cell r="A395" t="str">
            <v>12012</v>
          </cell>
          <cell r="B395" t="str">
            <v>012</v>
          </cell>
          <cell r="C395" t="str">
            <v>AYUTLA DE LOS LIBRES</v>
          </cell>
          <cell r="D395" t="str">
            <v>12</v>
          </cell>
          <cell r="E395" t="str">
            <v>Ayutla de los Libres</v>
          </cell>
          <cell r="F395">
            <v>62690</v>
          </cell>
        </row>
        <row r="396">
          <cell r="A396" t="str">
            <v>12013</v>
          </cell>
          <cell r="B396" t="str">
            <v>013</v>
          </cell>
          <cell r="C396" t="str">
            <v>AZOYÚ</v>
          </cell>
          <cell r="D396" t="str">
            <v>12</v>
          </cell>
          <cell r="E396" t="str">
            <v>Azoyú</v>
          </cell>
          <cell r="F396">
            <v>14429</v>
          </cell>
        </row>
        <row r="397">
          <cell r="A397" t="str">
            <v>12014</v>
          </cell>
          <cell r="B397" t="str">
            <v>014</v>
          </cell>
          <cell r="C397" t="str">
            <v>BENITO JUÁREZ</v>
          </cell>
          <cell r="D397" t="str">
            <v>12</v>
          </cell>
          <cell r="E397" t="str">
            <v>Benito Juárez</v>
          </cell>
          <cell r="F397">
            <v>15019</v>
          </cell>
        </row>
        <row r="398">
          <cell r="A398" t="str">
            <v>12015</v>
          </cell>
          <cell r="B398" t="str">
            <v>015</v>
          </cell>
          <cell r="C398" t="str">
            <v>BUENAVISTA DE CUÉLLAR</v>
          </cell>
          <cell r="D398" t="str">
            <v>12</v>
          </cell>
          <cell r="E398" t="str">
            <v>Buenavista de Cuéllar</v>
          </cell>
          <cell r="F398">
            <v>12688</v>
          </cell>
        </row>
        <row r="399">
          <cell r="A399" t="str">
            <v>12016</v>
          </cell>
          <cell r="B399" t="str">
            <v>016</v>
          </cell>
          <cell r="C399" t="str">
            <v>COAHUAYUTLA DE JOSÉ MARÍA IZAZAGA</v>
          </cell>
          <cell r="D399" t="str">
            <v>12</v>
          </cell>
          <cell r="E399" t="str">
            <v>Coahuayutla de José María Izazaga</v>
          </cell>
          <cell r="F399">
            <v>13025</v>
          </cell>
        </row>
        <row r="400">
          <cell r="A400" t="str">
            <v>12017</v>
          </cell>
          <cell r="B400" t="str">
            <v>017</v>
          </cell>
          <cell r="C400" t="str">
            <v>COCULA</v>
          </cell>
          <cell r="D400" t="str">
            <v>12</v>
          </cell>
          <cell r="E400" t="str">
            <v>Cocula</v>
          </cell>
          <cell r="F400">
            <v>14707</v>
          </cell>
        </row>
        <row r="401">
          <cell r="A401" t="str">
            <v>12018</v>
          </cell>
          <cell r="B401" t="str">
            <v>018</v>
          </cell>
          <cell r="C401" t="str">
            <v>COPALA</v>
          </cell>
          <cell r="D401" t="str">
            <v>12</v>
          </cell>
          <cell r="E401" t="str">
            <v>Copala</v>
          </cell>
          <cell r="F401">
            <v>13636</v>
          </cell>
        </row>
        <row r="402">
          <cell r="A402" t="str">
            <v>12019</v>
          </cell>
          <cell r="B402" t="str">
            <v>019</v>
          </cell>
          <cell r="C402" t="str">
            <v>COPALILLO</v>
          </cell>
          <cell r="D402" t="str">
            <v>12</v>
          </cell>
          <cell r="E402" t="str">
            <v>Copalillo</v>
          </cell>
          <cell r="F402">
            <v>14456</v>
          </cell>
        </row>
        <row r="403">
          <cell r="A403" t="str">
            <v>12020</v>
          </cell>
          <cell r="B403" t="str">
            <v>020</v>
          </cell>
          <cell r="C403" t="str">
            <v>COPANATOYAC</v>
          </cell>
          <cell r="D403" t="str">
            <v>12</v>
          </cell>
          <cell r="E403" t="str">
            <v>Copanatoyac</v>
          </cell>
          <cell r="F403">
            <v>18855</v>
          </cell>
        </row>
        <row r="404">
          <cell r="A404" t="str">
            <v>12021</v>
          </cell>
          <cell r="B404" t="str">
            <v>021</v>
          </cell>
          <cell r="C404" t="str">
            <v>COYUCA DE BENÍTEZ</v>
          </cell>
          <cell r="D404" t="str">
            <v>12</v>
          </cell>
          <cell r="E404" t="str">
            <v>Coyuca de Benítez</v>
          </cell>
          <cell r="F404">
            <v>73460</v>
          </cell>
        </row>
        <row r="405">
          <cell r="A405" t="str">
            <v>12022</v>
          </cell>
          <cell r="B405" t="str">
            <v>022</v>
          </cell>
          <cell r="C405" t="str">
            <v>COYUCA DE CATALÁN</v>
          </cell>
          <cell r="D405" t="str">
            <v>12</v>
          </cell>
          <cell r="E405" t="str">
            <v>Coyuca de Catalán</v>
          </cell>
          <cell r="F405">
            <v>42069</v>
          </cell>
        </row>
        <row r="406">
          <cell r="A406" t="str">
            <v>12023</v>
          </cell>
          <cell r="B406" t="str">
            <v>023</v>
          </cell>
          <cell r="C406" t="str">
            <v>CUAJINICUILAPA</v>
          </cell>
          <cell r="D406" t="str">
            <v>12</v>
          </cell>
          <cell r="E406" t="str">
            <v>Cuajinicuilapa</v>
          </cell>
          <cell r="F406">
            <v>25922</v>
          </cell>
        </row>
        <row r="407">
          <cell r="A407" t="str">
            <v>12024</v>
          </cell>
          <cell r="B407" t="str">
            <v>024</v>
          </cell>
          <cell r="C407" t="str">
            <v>CUALÁC</v>
          </cell>
          <cell r="D407" t="str">
            <v>12</v>
          </cell>
          <cell r="E407" t="str">
            <v>Cualác</v>
          </cell>
          <cell r="F407">
            <v>7007</v>
          </cell>
        </row>
        <row r="408">
          <cell r="A408" t="str">
            <v>12025</v>
          </cell>
          <cell r="B408" t="str">
            <v>025</v>
          </cell>
          <cell r="C408" t="str">
            <v>CUAUTEPEC</v>
          </cell>
          <cell r="D408" t="str">
            <v>12</v>
          </cell>
          <cell r="E408" t="str">
            <v>Cuautepec</v>
          </cell>
          <cell r="F408">
            <v>15115</v>
          </cell>
        </row>
        <row r="409">
          <cell r="A409" t="str">
            <v>12026</v>
          </cell>
          <cell r="B409" t="str">
            <v>026</v>
          </cell>
          <cell r="C409" t="str">
            <v>CUETZALA DEL PROGRESO</v>
          </cell>
          <cell r="D409" t="str">
            <v>12</v>
          </cell>
          <cell r="E409" t="str">
            <v>Cuetzala del Progreso</v>
          </cell>
          <cell r="F409">
            <v>9166</v>
          </cell>
        </row>
        <row r="410">
          <cell r="A410" t="str">
            <v>12027</v>
          </cell>
          <cell r="B410" t="str">
            <v>027</v>
          </cell>
          <cell r="C410" t="str">
            <v>CUTZAMALA DE PINZÓN</v>
          </cell>
          <cell r="D410" t="str">
            <v>12</v>
          </cell>
          <cell r="E410" t="str">
            <v>Cutzamala de Pinzón</v>
          </cell>
          <cell r="F410">
            <v>21388</v>
          </cell>
        </row>
        <row r="411">
          <cell r="A411" t="str">
            <v>12028</v>
          </cell>
          <cell r="B411" t="str">
            <v>028</v>
          </cell>
          <cell r="C411" t="str">
            <v>CHILAPA DE ÁLVAREZ</v>
          </cell>
          <cell r="D411" t="str">
            <v>12</v>
          </cell>
          <cell r="E411" t="str">
            <v>Chilapa de Álvarez</v>
          </cell>
          <cell r="F411">
            <v>120790</v>
          </cell>
        </row>
        <row r="412">
          <cell r="A412" t="str">
            <v>12029</v>
          </cell>
          <cell r="B412" t="str">
            <v>029</v>
          </cell>
          <cell r="C412" t="str">
            <v>CHILPANCINGO DE LOS BRAVO</v>
          </cell>
          <cell r="D412" t="str">
            <v>12</v>
          </cell>
          <cell r="E412" t="str">
            <v>Chilpancingo de los Bravo</v>
          </cell>
          <cell r="F412">
            <v>241717</v>
          </cell>
        </row>
        <row r="413">
          <cell r="A413" t="str">
            <v>12030</v>
          </cell>
          <cell r="B413" t="str">
            <v>030</v>
          </cell>
          <cell r="C413" t="str">
            <v>FLORENCIO VILLARREAL</v>
          </cell>
          <cell r="D413" t="str">
            <v>12</v>
          </cell>
          <cell r="E413" t="str">
            <v>Florencio Villarreal</v>
          </cell>
          <cell r="F413">
            <v>20175</v>
          </cell>
        </row>
        <row r="414">
          <cell r="A414" t="str">
            <v>12031</v>
          </cell>
          <cell r="B414" t="str">
            <v>031</v>
          </cell>
          <cell r="C414" t="str">
            <v>GENERAL CANUTO A. NERI</v>
          </cell>
          <cell r="D414" t="str">
            <v>12</v>
          </cell>
          <cell r="E414" t="str">
            <v>General Canuto A. Neri</v>
          </cell>
          <cell r="F414">
            <v>6301</v>
          </cell>
        </row>
        <row r="415">
          <cell r="A415" t="str">
            <v>12032</v>
          </cell>
          <cell r="B415" t="str">
            <v>032</v>
          </cell>
          <cell r="C415" t="str">
            <v>GENERAL HELIODORO CASTILLO</v>
          </cell>
          <cell r="D415" t="str">
            <v>12</v>
          </cell>
          <cell r="E415" t="str">
            <v>General Heliodoro Castillo</v>
          </cell>
          <cell r="F415">
            <v>36586</v>
          </cell>
        </row>
        <row r="416">
          <cell r="A416" t="str">
            <v>12033</v>
          </cell>
          <cell r="B416" t="str">
            <v>033</v>
          </cell>
          <cell r="C416" t="str">
            <v>HUAMUXTITLÁN</v>
          </cell>
          <cell r="D416" t="str">
            <v>12</v>
          </cell>
          <cell r="E416" t="str">
            <v>Huamuxtitlán</v>
          </cell>
          <cell r="F416">
            <v>14393</v>
          </cell>
        </row>
        <row r="417">
          <cell r="A417" t="str">
            <v>12034</v>
          </cell>
          <cell r="B417" t="str">
            <v>034</v>
          </cell>
          <cell r="C417" t="str">
            <v>HUITZUCO DE LOS FIGUEROA</v>
          </cell>
          <cell r="D417" t="str">
            <v>12</v>
          </cell>
          <cell r="E417" t="str">
            <v>Huitzuco de los Figueroa</v>
          </cell>
          <cell r="F417">
            <v>37364</v>
          </cell>
        </row>
        <row r="418">
          <cell r="A418" t="str">
            <v>12035</v>
          </cell>
          <cell r="B418" t="str">
            <v>035</v>
          </cell>
          <cell r="C418" t="str">
            <v>IGUALA DE LA INDEPENDENCIA</v>
          </cell>
          <cell r="D418" t="str">
            <v>12</v>
          </cell>
          <cell r="E418" t="str">
            <v>Iguala de la Independencia</v>
          </cell>
          <cell r="F418">
            <v>140363</v>
          </cell>
        </row>
        <row r="419">
          <cell r="A419" t="str">
            <v>12036</v>
          </cell>
          <cell r="B419" t="str">
            <v>036</v>
          </cell>
          <cell r="C419" t="str">
            <v>IGUALAPA</v>
          </cell>
          <cell r="D419" t="str">
            <v>12</v>
          </cell>
          <cell r="E419" t="str">
            <v>Igualapa</v>
          </cell>
          <cell r="F419">
            <v>10815</v>
          </cell>
        </row>
        <row r="420">
          <cell r="A420" t="str">
            <v>12037</v>
          </cell>
          <cell r="B420" t="str">
            <v>037</v>
          </cell>
          <cell r="C420" t="str">
            <v>IXCATEOPAN DE CUAUHTÉMOC</v>
          </cell>
          <cell r="D420" t="str">
            <v>12</v>
          </cell>
          <cell r="E420" t="str">
            <v>Ixcateopan de Cuauhtémoc</v>
          </cell>
          <cell r="F420">
            <v>6603</v>
          </cell>
        </row>
        <row r="421">
          <cell r="A421" t="str">
            <v>12038</v>
          </cell>
          <cell r="B421" t="str">
            <v>038</v>
          </cell>
          <cell r="C421" t="str">
            <v>ZIHUATANEJO DE AZUETA</v>
          </cell>
          <cell r="D421" t="str">
            <v>12</v>
          </cell>
          <cell r="E421" t="str">
            <v>Zihuatanejo de Azueta</v>
          </cell>
          <cell r="F421">
            <v>118211</v>
          </cell>
        </row>
        <row r="422">
          <cell r="A422" t="str">
            <v>12039</v>
          </cell>
          <cell r="B422" t="str">
            <v>039</v>
          </cell>
          <cell r="C422" t="str">
            <v>JUAN R. ESCUDERO</v>
          </cell>
          <cell r="D422" t="str">
            <v>12</v>
          </cell>
          <cell r="E422" t="str">
            <v>Juan R. Escudero</v>
          </cell>
          <cell r="F422">
            <v>24364</v>
          </cell>
        </row>
        <row r="423">
          <cell r="A423" t="str">
            <v>12040</v>
          </cell>
          <cell r="B423" t="str">
            <v>040</v>
          </cell>
          <cell r="C423" t="str">
            <v>LEONARDO BRAVO</v>
          </cell>
          <cell r="D423" t="str">
            <v>12</v>
          </cell>
          <cell r="E423" t="str">
            <v>Leonardo Bravo</v>
          </cell>
          <cell r="F423">
            <v>24720</v>
          </cell>
        </row>
        <row r="424">
          <cell r="A424" t="str">
            <v>12041</v>
          </cell>
          <cell r="B424" t="str">
            <v>041</v>
          </cell>
          <cell r="C424" t="str">
            <v>MALINALTEPEC</v>
          </cell>
          <cell r="D424" t="str">
            <v>12</v>
          </cell>
          <cell r="E424" t="str">
            <v>Malinaltepec</v>
          </cell>
          <cell r="F424">
            <v>29599</v>
          </cell>
        </row>
        <row r="425">
          <cell r="A425" t="str">
            <v>12042</v>
          </cell>
          <cell r="B425" t="str">
            <v>042</v>
          </cell>
          <cell r="C425" t="str">
            <v>MÁRTIR DE CUILAPAN</v>
          </cell>
          <cell r="D425" t="str">
            <v>12</v>
          </cell>
          <cell r="E425" t="str">
            <v>Mártir de Cuilapan</v>
          </cell>
          <cell r="F425">
            <v>17702</v>
          </cell>
        </row>
        <row r="426">
          <cell r="A426" t="str">
            <v>12043</v>
          </cell>
          <cell r="B426" t="str">
            <v>043</v>
          </cell>
          <cell r="C426" t="str">
            <v>METLATÓNOC</v>
          </cell>
          <cell r="D426" t="str">
            <v>12</v>
          </cell>
          <cell r="E426" t="str">
            <v>Metlatónoc</v>
          </cell>
          <cell r="F426">
            <v>18976</v>
          </cell>
        </row>
        <row r="427">
          <cell r="A427" t="str">
            <v>12044</v>
          </cell>
          <cell r="B427" t="str">
            <v>044</v>
          </cell>
          <cell r="C427" t="str">
            <v>MOCHITLÁN</v>
          </cell>
          <cell r="D427" t="str">
            <v>12</v>
          </cell>
          <cell r="E427" t="str">
            <v>Mochitlán</v>
          </cell>
          <cell r="F427">
            <v>11376</v>
          </cell>
        </row>
        <row r="428">
          <cell r="A428" t="str">
            <v>12045</v>
          </cell>
          <cell r="B428" t="str">
            <v>045</v>
          </cell>
          <cell r="C428" t="str">
            <v>OLINALÁ</v>
          </cell>
          <cell r="D428" t="str">
            <v>12</v>
          </cell>
          <cell r="E428" t="str">
            <v>Olinalá</v>
          </cell>
          <cell r="F428">
            <v>24723</v>
          </cell>
        </row>
        <row r="429">
          <cell r="A429" t="str">
            <v>12046</v>
          </cell>
          <cell r="B429" t="str">
            <v>046</v>
          </cell>
          <cell r="C429" t="str">
            <v>OMETEPEC</v>
          </cell>
          <cell r="D429" t="str">
            <v>12</v>
          </cell>
          <cell r="E429" t="str">
            <v>Ometepec</v>
          </cell>
          <cell r="F429">
            <v>61306</v>
          </cell>
        </row>
        <row r="430">
          <cell r="A430" t="str">
            <v>12047</v>
          </cell>
          <cell r="B430" t="str">
            <v>047</v>
          </cell>
          <cell r="C430" t="str">
            <v>PEDRO ASCENCIO ALQUISIRAS</v>
          </cell>
          <cell r="D430" t="str">
            <v>12</v>
          </cell>
          <cell r="E430" t="str">
            <v>Pedro Ascencio Alquisiras</v>
          </cell>
          <cell r="F430">
            <v>6978</v>
          </cell>
        </row>
        <row r="431">
          <cell r="A431" t="str">
            <v>12048</v>
          </cell>
          <cell r="B431" t="str">
            <v>048</v>
          </cell>
          <cell r="C431" t="str">
            <v>PETATLÁN</v>
          </cell>
          <cell r="D431" t="str">
            <v>12</v>
          </cell>
          <cell r="E431" t="str">
            <v>Petatlán</v>
          </cell>
          <cell r="F431">
            <v>44979</v>
          </cell>
        </row>
        <row r="432">
          <cell r="A432" t="str">
            <v>12049</v>
          </cell>
          <cell r="B432" t="str">
            <v>049</v>
          </cell>
          <cell r="C432" t="str">
            <v>PILCAYA</v>
          </cell>
          <cell r="D432" t="str">
            <v>12</v>
          </cell>
          <cell r="E432" t="str">
            <v>Pilcaya</v>
          </cell>
          <cell r="F432">
            <v>11558</v>
          </cell>
        </row>
        <row r="433">
          <cell r="A433" t="str">
            <v>12050</v>
          </cell>
          <cell r="B433" t="str">
            <v>050</v>
          </cell>
          <cell r="C433" t="str">
            <v>PUNGARABATO</v>
          </cell>
          <cell r="D433" t="str">
            <v>12</v>
          </cell>
          <cell r="E433" t="str">
            <v>Pungarabato</v>
          </cell>
          <cell r="F433">
            <v>37035</v>
          </cell>
        </row>
        <row r="434">
          <cell r="A434" t="str">
            <v>12051</v>
          </cell>
          <cell r="B434" t="str">
            <v>051</v>
          </cell>
          <cell r="C434" t="str">
            <v>QUECHULTENANGO</v>
          </cell>
          <cell r="D434" t="str">
            <v>12</v>
          </cell>
          <cell r="E434" t="str">
            <v>Quechultenango</v>
          </cell>
          <cell r="F434">
            <v>34728</v>
          </cell>
        </row>
        <row r="435">
          <cell r="A435" t="str">
            <v>12052</v>
          </cell>
          <cell r="B435" t="str">
            <v>052</v>
          </cell>
          <cell r="C435" t="str">
            <v>SAN LUIS ACATLÁN</v>
          </cell>
          <cell r="D435" t="str">
            <v>12</v>
          </cell>
          <cell r="E435" t="str">
            <v>San Luis Acatlán</v>
          </cell>
          <cell r="F435">
            <v>42360</v>
          </cell>
        </row>
        <row r="436">
          <cell r="A436" t="str">
            <v>12053</v>
          </cell>
          <cell r="B436" t="str">
            <v>053</v>
          </cell>
          <cell r="C436" t="str">
            <v>SAN MARCOS</v>
          </cell>
          <cell r="D436" t="str">
            <v>12</v>
          </cell>
          <cell r="E436" t="str">
            <v>San Marcos</v>
          </cell>
          <cell r="F436">
            <v>48501</v>
          </cell>
        </row>
        <row r="437">
          <cell r="A437" t="str">
            <v>12054</v>
          </cell>
          <cell r="B437" t="str">
            <v>054</v>
          </cell>
          <cell r="C437" t="str">
            <v>SAN MIGUEL TOTOLAPAN</v>
          </cell>
          <cell r="D437" t="str">
            <v>12</v>
          </cell>
          <cell r="E437" t="str">
            <v>San Miguel Totolapan</v>
          </cell>
          <cell r="F437">
            <v>28009</v>
          </cell>
        </row>
        <row r="438">
          <cell r="A438" t="str">
            <v>12055</v>
          </cell>
          <cell r="B438" t="str">
            <v>055</v>
          </cell>
          <cell r="C438" t="str">
            <v>TAXCO DE ALARCÓN</v>
          </cell>
          <cell r="D438" t="str">
            <v>12</v>
          </cell>
          <cell r="E438" t="str">
            <v>Taxco de Alarcón</v>
          </cell>
          <cell r="F438">
            <v>104053</v>
          </cell>
        </row>
        <row r="439">
          <cell r="A439" t="str">
            <v>12056</v>
          </cell>
          <cell r="B439" t="str">
            <v>056</v>
          </cell>
          <cell r="C439" t="str">
            <v>TECOANAPA</v>
          </cell>
          <cell r="D439" t="str">
            <v>12</v>
          </cell>
          <cell r="E439" t="str">
            <v>Tecoanapa</v>
          </cell>
          <cell r="F439">
            <v>44079</v>
          </cell>
        </row>
        <row r="440">
          <cell r="A440" t="str">
            <v>12057</v>
          </cell>
          <cell r="B440" t="str">
            <v>057</v>
          </cell>
          <cell r="C440" t="str">
            <v>TÉCPAN DE GALEANA</v>
          </cell>
          <cell r="D440" t="str">
            <v>12</v>
          </cell>
          <cell r="E440" t="str">
            <v>Técpan de Galeana</v>
          </cell>
          <cell r="F440">
            <v>62071</v>
          </cell>
        </row>
        <row r="441">
          <cell r="A441" t="str">
            <v>12058</v>
          </cell>
          <cell r="B441" t="str">
            <v>058</v>
          </cell>
          <cell r="C441" t="str">
            <v>TELOLOAPAN</v>
          </cell>
          <cell r="D441" t="str">
            <v>12</v>
          </cell>
          <cell r="E441" t="str">
            <v>Teloloapan</v>
          </cell>
          <cell r="F441">
            <v>53769</v>
          </cell>
        </row>
        <row r="442">
          <cell r="A442" t="str">
            <v>12059</v>
          </cell>
          <cell r="B442" t="str">
            <v>059</v>
          </cell>
          <cell r="C442" t="str">
            <v>TEPECOACUILCO DE TRUJANO</v>
          </cell>
          <cell r="D442" t="str">
            <v>12</v>
          </cell>
          <cell r="E442" t="str">
            <v>Tepecoacuilco de Trujano</v>
          </cell>
          <cell r="F442">
            <v>30470</v>
          </cell>
        </row>
        <row r="443">
          <cell r="A443" t="str">
            <v>12060</v>
          </cell>
          <cell r="B443" t="str">
            <v>060</v>
          </cell>
          <cell r="C443" t="str">
            <v>TETIPAC</v>
          </cell>
          <cell r="D443" t="str">
            <v>12</v>
          </cell>
          <cell r="E443" t="str">
            <v>Tetipac</v>
          </cell>
          <cell r="F443">
            <v>13128</v>
          </cell>
        </row>
        <row r="444">
          <cell r="A444" t="str">
            <v>12061</v>
          </cell>
          <cell r="B444" t="str">
            <v>061</v>
          </cell>
          <cell r="C444" t="str">
            <v>TIXTLA DE GUERRERO</v>
          </cell>
          <cell r="D444" t="str">
            <v>12</v>
          </cell>
          <cell r="E444" t="str">
            <v>Tixtla de Guerrero</v>
          </cell>
          <cell r="F444">
            <v>40058</v>
          </cell>
        </row>
        <row r="445">
          <cell r="A445" t="str">
            <v>12062</v>
          </cell>
          <cell r="B445" t="str">
            <v>062</v>
          </cell>
          <cell r="C445" t="str">
            <v>TLACOACHISTLAHUACA</v>
          </cell>
          <cell r="D445" t="str">
            <v>12</v>
          </cell>
          <cell r="E445" t="str">
            <v>Tlacoachistlahuaca</v>
          </cell>
          <cell r="F445">
            <v>21306</v>
          </cell>
        </row>
        <row r="446">
          <cell r="A446" t="str">
            <v>12063</v>
          </cell>
          <cell r="B446" t="str">
            <v>063</v>
          </cell>
          <cell r="C446" t="str">
            <v>TLACOAPA</v>
          </cell>
          <cell r="D446" t="str">
            <v>12</v>
          </cell>
          <cell r="E446" t="str">
            <v>Tlacoapa</v>
          </cell>
          <cell r="F446">
            <v>9967</v>
          </cell>
        </row>
        <row r="447">
          <cell r="A447" t="str">
            <v>12064</v>
          </cell>
          <cell r="B447" t="str">
            <v>064</v>
          </cell>
          <cell r="C447" t="str">
            <v>TLALCHAPA</v>
          </cell>
          <cell r="D447" t="str">
            <v>12</v>
          </cell>
          <cell r="E447" t="str">
            <v>Tlalchapa</v>
          </cell>
          <cell r="F447">
            <v>11495</v>
          </cell>
        </row>
        <row r="448">
          <cell r="A448" t="str">
            <v>12065</v>
          </cell>
          <cell r="B448" t="str">
            <v>065</v>
          </cell>
          <cell r="C448" t="str">
            <v>TLALIXTAQUILLA DE MALDONADO</v>
          </cell>
          <cell r="D448" t="str">
            <v>12</v>
          </cell>
          <cell r="E448" t="str">
            <v>Tlalixtaquilla de Maldonado</v>
          </cell>
          <cell r="F448">
            <v>7096</v>
          </cell>
        </row>
        <row r="449">
          <cell r="A449" t="str">
            <v>12066</v>
          </cell>
          <cell r="B449" t="str">
            <v>066</v>
          </cell>
          <cell r="C449" t="str">
            <v>TLAPA DE COMONFORT</v>
          </cell>
          <cell r="D449" t="str">
            <v>12</v>
          </cell>
          <cell r="E449" t="str">
            <v>Tlapa de Comonfort</v>
          </cell>
          <cell r="F449">
            <v>81419</v>
          </cell>
        </row>
        <row r="450">
          <cell r="A450" t="str">
            <v>12067</v>
          </cell>
          <cell r="B450" t="str">
            <v>067</v>
          </cell>
          <cell r="C450" t="str">
            <v>TLAPEHUALA</v>
          </cell>
          <cell r="D450" t="str">
            <v>12</v>
          </cell>
          <cell r="E450" t="str">
            <v>Tlapehuala</v>
          </cell>
          <cell r="F450">
            <v>21819</v>
          </cell>
        </row>
        <row r="451">
          <cell r="A451" t="str">
            <v>12068</v>
          </cell>
          <cell r="B451" t="str">
            <v>068</v>
          </cell>
          <cell r="C451" t="str">
            <v>LA UNIÓN DE ISIDORO MONTES DE OCA</v>
          </cell>
          <cell r="D451" t="str">
            <v>12</v>
          </cell>
          <cell r="E451" t="str">
            <v>La Unión de Isidoro Montes de Oca</v>
          </cell>
          <cell r="F451">
            <v>25712</v>
          </cell>
        </row>
        <row r="452">
          <cell r="A452" t="str">
            <v>12069</v>
          </cell>
          <cell r="B452" t="str">
            <v>069</v>
          </cell>
          <cell r="C452" t="str">
            <v>XALPATLÁHUAC</v>
          </cell>
          <cell r="D452" t="str">
            <v>12</v>
          </cell>
          <cell r="E452" t="str">
            <v>Xalpatláhuac</v>
          </cell>
          <cell r="F452">
            <v>12240</v>
          </cell>
        </row>
        <row r="453">
          <cell r="A453" t="str">
            <v>12070</v>
          </cell>
          <cell r="B453" t="str">
            <v>070</v>
          </cell>
          <cell r="C453" t="str">
            <v>XOCHIHUEHUETLÁN</v>
          </cell>
          <cell r="D453" t="str">
            <v>12</v>
          </cell>
          <cell r="E453" t="str">
            <v>Xochihuehuetlán</v>
          </cell>
          <cell r="F453">
            <v>7079</v>
          </cell>
        </row>
        <row r="454">
          <cell r="A454" t="str">
            <v>12071</v>
          </cell>
          <cell r="B454" t="str">
            <v>071</v>
          </cell>
          <cell r="C454" t="str">
            <v>XOCHISTLAHUACA</v>
          </cell>
          <cell r="D454" t="str">
            <v>12</v>
          </cell>
          <cell r="E454" t="str">
            <v>Xochistlahuaca</v>
          </cell>
          <cell r="F454">
            <v>28089</v>
          </cell>
        </row>
        <row r="455">
          <cell r="A455" t="str">
            <v>12072</v>
          </cell>
          <cell r="B455" t="str">
            <v>072</v>
          </cell>
          <cell r="C455" t="str">
            <v>ZAPOTITLÁN TABLAS</v>
          </cell>
          <cell r="D455" t="str">
            <v>12</v>
          </cell>
          <cell r="E455" t="str">
            <v>Zapotitlán Tablas</v>
          </cell>
          <cell r="F455">
            <v>10516</v>
          </cell>
        </row>
        <row r="456">
          <cell r="A456" t="str">
            <v>12073</v>
          </cell>
          <cell r="B456" t="str">
            <v>073</v>
          </cell>
          <cell r="C456" t="str">
            <v>ZIRÁNDARO</v>
          </cell>
          <cell r="D456" t="str">
            <v>12</v>
          </cell>
          <cell r="E456" t="str">
            <v>Zirándaro</v>
          </cell>
          <cell r="F456">
            <v>18813</v>
          </cell>
        </row>
        <row r="457">
          <cell r="A457" t="str">
            <v>12074</v>
          </cell>
          <cell r="B457" t="str">
            <v>074</v>
          </cell>
          <cell r="C457" t="str">
            <v>ZITLALA</v>
          </cell>
          <cell r="D457" t="str">
            <v>12</v>
          </cell>
          <cell r="E457" t="str">
            <v>Zitlala</v>
          </cell>
          <cell r="F457">
            <v>22587</v>
          </cell>
        </row>
        <row r="458">
          <cell r="A458" t="str">
            <v>12075</v>
          </cell>
          <cell r="B458" t="str">
            <v>075</v>
          </cell>
          <cell r="C458" t="str">
            <v>EDUARDO NERI</v>
          </cell>
          <cell r="D458" t="str">
            <v>12</v>
          </cell>
          <cell r="E458" t="str">
            <v>Eduardo Neri</v>
          </cell>
          <cell r="F458">
            <v>46158</v>
          </cell>
        </row>
        <row r="459">
          <cell r="A459" t="str">
            <v>12076</v>
          </cell>
          <cell r="B459" t="str">
            <v>076</v>
          </cell>
          <cell r="C459" t="str">
            <v>ACATEPEC</v>
          </cell>
          <cell r="D459" t="str">
            <v>12</v>
          </cell>
          <cell r="E459" t="str">
            <v>Acatepec</v>
          </cell>
          <cell r="F459">
            <v>32792</v>
          </cell>
        </row>
        <row r="460">
          <cell r="A460" t="str">
            <v>12077</v>
          </cell>
          <cell r="B460" t="str">
            <v>077</v>
          </cell>
          <cell r="C460" t="str">
            <v>MARQUELIA</v>
          </cell>
          <cell r="D460" t="str">
            <v>12</v>
          </cell>
          <cell r="E460" t="str">
            <v>Marquelia</v>
          </cell>
          <cell r="F460">
            <v>12912</v>
          </cell>
        </row>
        <row r="461">
          <cell r="A461" t="str">
            <v>12078</v>
          </cell>
          <cell r="B461" t="str">
            <v>078</v>
          </cell>
          <cell r="C461" t="str">
            <v>COCHOAPA EL GRANDE</v>
          </cell>
          <cell r="D461" t="str">
            <v>12</v>
          </cell>
          <cell r="E461" t="str">
            <v>Cochoapa el Grande</v>
          </cell>
          <cell r="F461">
            <v>18778</v>
          </cell>
        </row>
        <row r="462">
          <cell r="A462" t="str">
            <v>12079</v>
          </cell>
          <cell r="B462" t="str">
            <v>079</v>
          </cell>
          <cell r="C462" t="str">
            <v>JOSÉ JOAQUÍN DE HERRERA</v>
          </cell>
          <cell r="D462" t="str">
            <v>12</v>
          </cell>
          <cell r="E462" t="str">
            <v>José Joaquín de Herrera</v>
          </cell>
          <cell r="F462">
            <v>15678</v>
          </cell>
        </row>
        <row r="463">
          <cell r="A463" t="str">
            <v>12080</v>
          </cell>
          <cell r="B463" t="str">
            <v>080</v>
          </cell>
          <cell r="C463" t="str">
            <v>JUCHITÁN</v>
          </cell>
          <cell r="D463" t="str">
            <v>12</v>
          </cell>
          <cell r="E463" t="str">
            <v>Juchitán</v>
          </cell>
          <cell r="F463">
            <v>7166</v>
          </cell>
        </row>
        <row r="464">
          <cell r="A464" t="str">
            <v>12081</v>
          </cell>
          <cell r="B464" t="str">
            <v>081</v>
          </cell>
          <cell r="C464" t="str">
            <v>ILIATENCO</v>
          </cell>
          <cell r="D464" t="str">
            <v>12</v>
          </cell>
          <cell r="E464" t="str">
            <v>Iliatenco</v>
          </cell>
          <cell r="F464">
            <v>10522</v>
          </cell>
        </row>
        <row r="465">
          <cell r="A465" t="str">
            <v>12999</v>
          </cell>
          <cell r="B465" t="str">
            <v>999</v>
          </cell>
          <cell r="C465" t="str">
            <v>NO ESPECIFICADO</v>
          </cell>
          <cell r="D465" t="str">
            <v>12</v>
          </cell>
          <cell r="E465" t="e">
            <v>#N/A</v>
          </cell>
          <cell r="F465" t="e">
            <v>#N/A</v>
          </cell>
        </row>
        <row r="466">
          <cell r="A466" t="str">
            <v>13001</v>
          </cell>
          <cell r="B466" t="str">
            <v>001</v>
          </cell>
          <cell r="C466" t="str">
            <v>ACATLÁN</v>
          </cell>
          <cell r="D466" t="str">
            <v>13</v>
          </cell>
          <cell r="E466" t="str">
            <v>Acatlán</v>
          </cell>
          <cell r="F466">
            <v>20077</v>
          </cell>
        </row>
        <row r="467">
          <cell r="A467" t="str">
            <v>13002</v>
          </cell>
          <cell r="B467" t="str">
            <v>002</v>
          </cell>
          <cell r="C467" t="str">
            <v>ACAXOCHITLÁN</v>
          </cell>
          <cell r="D467" t="str">
            <v>13</v>
          </cell>
          <cell r="E467" t="str">
            <v>Acaxochitlán</v>
          </cell>
          <cell r="F467">
            <v>40583</v>
          </cell>
        </row>
        <row r="468">
          <cell r="A468" t="str">
            <v>13003</v>
          </cell>
          <cell r="B468" t="str">
            <v>003</v>
          </cell>
          <cell r="C468" t="str">
            <v>ACTOPAN</v>
          </cell>
          <cell r="D468" t="str">
            <v>13</v>
          </cell>
          <cell r="E468" t="str">
            <v>Actopan</v>
          </cell>
          <cell r="F468">
            <v>54299</v>
          </cell>
        </row>
        <row r="469">
          <cell r="A469" t="str">
            <v>13004</v>
          </cell>
          <cell r="B469" t="str">
            <v>004</v>
          </cell>
          <cell r="C469" t="str">
            <v>AGUA BLANCA DE ITURBIDE</v>
          </cell>
          <cell r="D469" t="str">
            <v>13</v>
          </cell>
          <cell r="E469" t="str">
            <v>Agua Blanca de Iturbide</v>
          </cell>
          <cell r="F469">
            <v>8994</v>
          </cell>
        </row>
        <row r="470">
          <cell r="A470" t="str">
            <v>13005</v>
          </cell>
          <cell r="B470" t="str">
            <v>005</v>
          </cell>
          <cell r="C470" t="str">
            <v>AJACUBA</v>
          </cell>
          <cell r="D470" t="str">
            <v>13</v>
          </cell>
          <cell r="E470" t="str">
            <v>Ajacuba</v>
          </cell>
          <cell r="F470">
            <v>17055</v>
          </cell>
        </row>
        <row r="471">
          <cell r="A471" t="str">
            <v>13006</v>
          </cell>
          <cell r="B471" t="str">
            <v>006</v>
          </cell>
          <cell r="C471" t="str">
            <v>ALFAJAYUCAN</v>
          </cell>
          <cell r="D471" t="str">
            <v>13</v>
          </cell>
          <cell r="E471" t="str">
            <v>Alfajayucan</v>
          </cell>
          <cell r="F471">
            <v>18879</v>
          </cell>
        </row>
        <row r="472">
          <cell r="A472" t="str">
            <v>13007</v>
          </cell>
          <cell r="B472" t="str">
            <v>007</v>
          </cell>
          <cell r="C472" t="str">
            <v>ALMOLOYA</v>
          </cell>
          <cell r="D472" t="str">
            <v>13</v>
          </cell>
          <cell r="E472" t="str">
            <v>Almoloya</v>
          </cell>
          <cell r="F472">
            <v>11294</v>
          </cell>
        </row>
        <row r="473">
          <cell r="A473" t="str">
            <v>13008</v>
          </cell>
          <cell r="B473" t="str">
            <v>008</v>
          </cell>
          <cell r="C473" t="str">
            <v>APAN</v>
          </cell>
          <cell r="D473" t="str">
            <v>13</v>
          </cell>
          <cell r="E473" t="str">
            <v>Apan</v>
          </cell>
          <cell r="F473">
            <v>42563</v>
          </cell>
        </row>
        <row r="474">
          <cell r="A474" t="str">
            <v>13009</v>
          </cell>
          <cell r="B474" t="str">
            <v>009</v>
          </cell>
          <cell r="C474" t="str">
            <v>EL ARENAL</v>
          </cell>
          <cell r="D474" t="str">
            <v>13</v>
          </cell>
          <cell r="E474" t="str">
            <v>El Arenal</v>
          </cell>
          <cell r="F474">
            <v>17374</v>
          </cell>
        </row>
        <row r="475">
          <cell r="A475" t="str">
            <v>13010</v>
          </cell>
          <cell r="B475" t="str">
            <v>010</v>
          </cell>
          <cell r="C475" t="str">
            <v>ATITALAQUIA</v>
          </cell>
          <cell r="D475" t="str">
            <v>13</v>
          </cell>
          <cell r="E475" t="str">
            <v>Atitalaquia</v>
          </cell>
          <cell r="F475">
            <v>26904</v>
          </cell>
        </row>
        <row r="476">
          <cell r="A476" t="str">
            <v>13011</v>
          </cell>
          <cell r="B476" t="str">
            <v>011</v>
          </cell>
          <cell r="C476" t="str">
            <v>ATLAPEXCO</v>
          </cell>
          <cell r="D476" t="str">
            <v>13</v>
          </cell>
          <cell r="E476" t="str">
            <v>Atlapexco</v>
          </cell>
          <cell r="F476">
            <v>19452</v>
          </cell>
        </row>
        <row r="477">
          <cell r="A477" t="str">
            <v>13012</v>
          </cell>
          <cell r="B477" t="str">
            <v>012</v>
          </cell>
          <cell r="C477" t="str">
            <v>ATOTONILCO EL GRANDE</v>
          </cell>
          <cell r="D477" t="str">
            <v>13</v>
          </cell>
          <cell r="E477" t="str">
            <v>Atotonilco el Grande</v>
          </cell>
          <cell r="F477">
            <v>26940</v>
          </cell>
        </row>
        <row r="478">
          <cell r="A478" t="str">
            <v>13013</v>
          </cell>
          <cell r="B478" t="str">
            <v>013</v>
          </cell>
          <cell r="C478" t="str">
            <v>ATOTONILCO DE TULA</v>
          </cell>
          <cell r="D478" t="str">
            <v>13</v>
          </cell>
          <cell r="E478" t="str">
            <v>Atotonilco de Tula</v>
          </cell>
          <cell r="F478">
            <v>31078</v>
          </cell>
        </row>
        <row r="479">
          <cell r="A479" t="str">
            <v>13014</v>
          </cell>
          <cell r="B479" t="str">
            <v>014</v>
          </cell>
          <cell r="C479" t="str">
            <v>CALNALI</v>
          </cell>
          <cell r="D479" t="str">
            <v>13</v>
          </cell>
          <cell r="E479" t="str">
            <v>Calnali</v>
          </cell>
          <cell r="F479">
            <v>16962</v>
          </cell>
        </row>
        <row r="480">
          <cell r="A480" t="str">
            <v>13015</v>
          </cell>
          <cell r="B480" t="str">
            <v>015</v>
          </cell>
          <cell r="C480" t="str">
            <v>CARDONAL</v>
          </cell>
          <cell r="D480" t="str">
            <v>13</v>
          </cell>
          <cell r="E480" t="str">
            <v>Cardonal</v>
          </cell>
          <cell r="F480">
            <v>18427</v>
          </cell>
        </row>
        <row r="481">
          <cell r="A481" t="str">
            <v>13016</v>
          </cell>
          <cell r="B481" t="str">
            <v>016</v>
          </cell>
          <cell r="C481" t="str">
            <v>CUAUTEPEC DE HINOJOSA</v>
          </cell>
          <cell r="D481" t="str">
            <v>13</v>
          </cell>
          <cell r="E481" t="str">
            <v>Cuautepec de Hinojosa</v>
          </cell>
          <cell r="F481">
            <v>54500</v>
          </cell>
        </row>
        <row r="482">
          <cell r="A482" t="str">
            <v>13017</v>
          </cell>
          <cell r="B482" t="str">
            <v>017</v>
          </cell>
          <cell r="C482" t="str">
            <v>CHAPANTONGO</v>
          </cell>
          <cell r="D482" t="str">
            <v>13</v>
          </cell>
          <cell r="E482" t="str">
            <v>Chapantongo</v>
          </cell>
          <cell r="F482">
            <v>12271</v>
          </cell>
        </row>
        <row r="483">
          <cell r="A483" t="str">
            <v>13018</v>
          </cell>
          <cell r="B483" t="str">
            <v>018</v>
          </cell>
          <cell r="C483" t="str">
            <v>CHAPULHUACÁN</v>
          </cell>
          <cell r="D483" t="str">
            <v>13</v>
          </cell>
          <cell r="E483" t="str">
            <v>Chapulhuacán</v>
          </cell>
          <cell r="F483">
            <v>22402</v>
          </cell>
        </row>
        <row r="484">
          <cell r="A484" t="str">
            <v>13019</v>
          </cell>
          <cell r="B484" t="str">
            <v>019</v>
          </cell>
          <cell r="C484" t="str">
            <v>CHILCUAUTLA</v>
          </cell>
          <cell r="D484" t="str">
            <v>13</v>
          </cell>
          <cell r="E484" t="str">
            <v>Chilcuautla</v>
          </cell>
          <cell r="F484">
            <v>17436</v>
          </cell>
        </row>
        <row r="485">
          <cell r="A485" t="str">
            <v>13020</v>
          </cell>
          <cell r="B485" t="str">
            <v>020</v>
          </cell>
          <cell r="C485" t="str">
            <v>ELOXOCHITLÁN</v>
          </cell>
          <cell r="D485" t="str">
            <v>13</v>
          </cell>
          <cell r="E485" t="str">
            <v>Eloxochitlán</v>
          </cell>
          <cell r="F485">
            <v>2800</v>
          </cell>
        </row>
        <row r="486">
          <cell r="A486" t="str">
            <v>13021</v>
          </cell>
          <cell r="B486" t="str">
            <v>021</v>
          </cell>
          <cell r="C486" t="str">
            <v>EMILIANO ZAPATA</v>
          </cell>
          <cell r="D486" t="str">
            <v>13</v>
          </cell>
          <cell r="E486" t="str">
            <v>Emiliano Zapata</v>
          </cell>
          <cell r="F486">
            <v>13357</v>
          </cell>
        </row>
        <row r="487">
          <cell r="A487" t="str">
            <v>13022</v>
          </cell>
          <cell r="B487" t="str">
            <v>022</v>
          </cell>
          <cell r="C487" t="str">
            <v>EPAZOYUCAN</v>
          </cell>
          <cell r="D487" t="str">
            <v>13</v>
          </cell>
          <cell r="E487" t="str">
            <v>Epazoyucan</v>
          </cell>
          <cell r="F487">
            <v>13830</v>
          </cell>
        </row>
        <row r="488">
          <cell r="A488" t="str">
            <v>13023</v>
          </cell>
          <cell r="B488" t="str">
            <v>023</v>
          </cell>
          <cell r="C488" t="str">
            <v>FRANCISCO I. MADERO</v>
          </cell>
          <cell r="D488" t="str">
            <v>13</v>
          </cell>
          <cell r="E488" t="str">
            <v>Francisco I. Madero</v>
          </cell>
          <cell r="F488">
            <v>33901</v>
          </cell>
        </row>
        <row r="489">
          <cell r="A489" t="str">
            <v>13024</v>
          </cell>
          <cell r="B489" t="str">
            <v>024</v>
          </cell>
          <cell r="C489" t="str">
            <v>HUASCA DE OCAMPO</v>
          </cell>
          <cell r="D489" t="str">
            <v>13</v>
          </cell>
          <cell r="E489" t="str">
            <v>Huasca de Ocampo</v>
          </cell>
          <cell r="F489">
            <v>17182</v>
          </cell>
        </row>
        <row r="490">
          <cell r="A490" t="str">
            <v>13025</v>
          </cell>
          <cell r="B490" t="str">
            <v>025</v>
          </cell>
          <cell r="C490" t="str">
            <v>HUAUTLA</v>
          </cell>
          <cell r="D490" t="str">
            <v>13</v>
          </cell>
          <cell r="E490" t="str">
            <v>Huautla</v>
          </cell>
          <cell r="F490">
            <v>22621</v>
          </cell>
        </row>
        <row r="491">
          <cell r="A491" t="str">
            <v>13026</v>
          </cell>
          <cell r="B491" t="str">
            <v>026</v>
          </cell>
          <cell r="C491" t="str">
            <v>HUAZALINGO</v>
          </cell>
          <cell r="D491" t="str">
            <v>13</v>
          </cell>
          <cell r="E491" t="str">
            <v>Huazalingo</v>
          </cell>
          <cell r="F491">
            <v>12779</v>
          </cell>
        </row>
        <row r="492">
          <cell r="A492" t="str">
            <v>13027</v>
          </cell>
          <cell r="B492" t="str">
            <v>027</v>
          </cell>
          <cell r="C492" t="str">
            <v>HUEHUETLA</v>
          </cell>
          <cell r="D492" t="str">
            <v>13</v>
          </cell>
          <cell r="E492" t="str">
            <v>Huehuetla</v>
          </cell>
          <cell r="F492">
            <v>23563</v>
          </cell>
        </row>
        <row r="493">
          <cell r="A493" t="str">
            <v>13028</v>
          </cell>
          <cell r="B493" t="str">
            <v>028</v>
          </cell>
          <cell r="C493" t="str">
            <v>HUEJUTLA DE REYES</v>
          </cell>
          <cell r="D493" t="str">
            <v>13</v>
          </cell>
          <cell r="E493" t="str">
            <v>Huejutla de Reyes</v>
          </cell>
          <cell r="F493">
            <v>122905</v>
          </cell>
        </row>
        <row r="494">
          <cell r="A494" t="str">
            <v>13029</v>
          </cell>
          <cell r="B494" t="str">
            <v>029</v>
          </cell>
          <cell r="C494" t="str">
            <v>HUICHAPAN</v>
          </cell>
          <cell r="D494" t="str">
            <v>13</v>
          </cell>
          <cell r="E494" t="str">
            <v>Huichapan</v>
          </cell>
          <cell r="F494">
            <v>44253</v>
          </cell>
        </row>
        <row r="495">
          <cell r="A495" t="str">
            <v>13030</v>
          </cell>
          <cell r="B495" t="str">
            <v>030</v>
          </cell>
          <cell r="C495" t="str">
            <v>IXMIQUILPAN</v>
          </cell>
          <cell r="D495" t="str">
            <v>13</v>
          </cell>
          <cell r="E495" t="str">
            <v>Ixmiquilpan</v>
          </cell>
          <cell r="F495">
            <v>86363</v>
          </cell>
        </row>
        <row r="496">
          <cell r="A496" t="str">
            <v>13031</v>
          </cell>
          <cell r="B496" t="str">
            <v>031</v>
          </cell>
          <cell r="C496" t="str">
            <v>JACALA DE LEDEZMA</v>
          </cell>
          <cell r="D496" t="str">
            <v>13</v>
          </cell>
          <cell r="E496" t="str">
            <v>Jacala de Ledezma</v>
          </cell>
          <cell r="F496">
            <v>12804</v>
          </cell>
        </row>
        <row r="497">
          <cell r="A497" t="str">
            <v>13032</v>
          </cell>
          <cell r="B497" t="str">
            <v>032</v>
          </cell>
          <cell r="C497" t="str">
            <v>JALTOCÁN</v>
          </cell>
          <cell r="D497" t="str">
            <v>13</v>
          </cell>
          <cell r="E497" t="str">
            <v>Jaltocán</v>
          </cell>
          <cell r="F497">
            <v>10933</v>
          </cell>
        </row>
        <row r="498">
          <cell r="A498" t="str">
            <v>13033</v>
          </cell>
          <cell r="B498" t="str">
            <v>033</v>
          </cell>
          <cell r="C498" t="str">
            <v>JUÁREZ HIDALGO</v>
          </cell>
          <cell r="D498" t="str">
            <v>13</v>
          </cell>
          <cell r="E498" t="str">
            <v>Juárez Hidalgo</v>
          </cell>
          <cell r="F498">
            <v>3193</v>
          </cell>
        </row>
        <row r="499">
          <cell r="A499" t="str">
            <v>13034</v>
          </cell>
          <cell r="B499" t="str">
            <v>034</v>
          </cell>
          <cell r="C499" t="str">
            <v>LOLOTLA</v>
          </cell>
          <cell r="D499" t="str">
            <v>13</v>
          </cell>
          <cell r="E499" t="str">
            <v>Lolotla</v>
          </cell>
          <cell r="F499">
            <v>9843</v>
          </cell>
        </row>
        <row r="500">
          <cell r="A500" t="str">
            <v>13035</v>
          </cell>
          <cell r="B500" t="str">
            <v>035</v>
          </cell>
          <cell r="C500" t="str">
            <v>METEPEC</v>
          </cell>
          <cell r="D500" t="str">
            <v>13</v>
          </cell>
          <cell r="E500" t="str">
            <v>Metepec</v>
          </cell>
          <cell r="F500">
            <v>11429</v>
          </cell>
        </row>
        <row r="501">
          <cell r="A501" t="str">
            <v>13036</v>
          </cell>
          <cell r="B501" t="str">
            <v>036</v>
          </cell>
          <cell r="C501" t="str">
            <v>SAN AGUSTÍN METZQUITITLÁN</v>
          </cell>
          <cell r="D501" t="str">
            <v>13</v>
          </cell>
          <cell r="E501" t="str">
            <v>San Agustín Metzquititlán</v>
          </cell>
          <cell r="F501">
            <v>9364</v>
          </cell>
        </row>
        <row r="502">
          <cell r="A502" t="str">
            <v>13037</v>
          </cell>
          <cell r="B502" t="str">
            <v>037</v>
          </cell>
          <cell r="C502" t="str">
            <v>METZTITLÁN</v>
          </cell>
          <cell r="D502" t="str">
            <v>13</v>
          </cell>
          <cell r="E502" t="str">
            <v>Metztitlán</v>
          </cell>
          <cell r="F502">
            <v>21623</v>
          </cell>
        </row>
        <row r="503">
          <cell r="A503" t="str">
            <v>13038</v>
          </cell>
          <cell r="B503" t="str">
            <v>038</v>
          </cell>
          <cell r="C503" t="str">
            <v>MINERAL DEL CHICO</v>
          </cell>
          <cell r="D503" t="str">
            <v>13</v>
          </cell>
          <cell r="E503" t="str">
            <v>Mineral del Chico</v>
          </cell>
          <cell r="F503">
            <v>7980</v>
          </cell>
        </row>
        <row r="504">
          <cell r="A504" t="str">
            <v>13039</v>
          </cell>
          <cell r="B504" t="str">
            <v>039</v>
          </cell>
          <cell r="C504" t="str">
            <v>MINERAL DEL MONTE</v>
          </cell>
          <cell r="D504" t="str">
            <v>13</v>
          </cell>
          <cell r="E504" t="str">
            <v>Mineral del Monte</v>
          </cell>
          <cell r="F504">
            <v>13864</v>
          </cell>
        </row>
        <row r="505">
          <cell r="A505" t="str">
            <v>13040</v>
          </cell>
          <cell r="B505" t="str">
            <v>040</v>
          </cell>
          <cell r="C505" t="str">
            <v>LA MISIÓN</v>
          </cell>
          <cell r="D505" t="str">
            <v>13</v>
          </cell>
          <cell r="E505" t="str">
            <v>La Misión</v>
          </cell>
          <cell r="F505">
            <v>10452</v>
          </cell>
        </row>
        <row r="506">
          <cell r="A506" t="str">
            <v>13041</v>
          </cell>
          <cell r="B506" t="str">
            <v>041</v>
          </cell>
          <cell r="C506" t="str">
            <v>MIXQUIAHUALA DE JUÁREZ</v>
          </cell>
          <cell r="D506" t="str">
            <v>13</v>
          </cell>
          <cell r="E506" t="str">
            <v>Mixquiahuala de Juárez</v>
          </cell>
          <cell r="F506">
            <v>42834</v>
          </cell>
        </row>
        <row r="507">
          <cell r="A507" t="str">
            <v>13042</v>
          </cell>
          <cell r="B507" t="str">
            <v>042</v>
          </cell>
          <cell r="C507" t="str">
            <v>MOLANGO DE ESCAMILLA</v>
          </cell>
          <cell r="D507" t="str">
            <v>13</v>
          </cell>
          <cell r="E507" t="str">
            <v>Molango de Escamilla</v>
          </cell>
          <cell r="F507">
            <v>11209</v>
          </cell>
        </row>
        <row r="508">
          <cell r="A508" t="str">
            <v>13043</v>
          </cell>
          <cell r="B508" t="str">
            <v>043</v>
          </cell>
          <cell r="C508" t="str">
            <v>NICOLÁS FLORES</v>
          </cell>
          <cell r="D508" t="str">
            <v>13</v>
          </cell>
          <cell r="E508" t="str">
            <v>Nicolás Flores</v>
          </cell>
          <cell r="F508">
            <v>6614</v>
          </cell>
        </row>
        <row r="509">
          <cell r="A509" t="str">
            <v>13044</v>
          </cell>
          <cell r="B509" t="str">
            <v>044</v>
          </cell>
          <cell r="C509" t="str">
            <v>NOPALA DE VILLAGRÁN</v>
          </cell>
          <cell r="D509" t="str">
            <v>13</v>
          </cell>
          <cell r="E509" t="str">
            <v>Nopala de Villagrán</v>
          </cell>
          <cell r="F509">
            <v>15666</v>
          </cell>
        </row>
        <row r="510">
          <cell r="A510" t="str">
            <v>13045</v>
          </cell>
          <cell r="B510" t="str">
            <v>045</v>
          </cell>
          <cell r="C510" t="str">
            <v>OMITLÁN DE JUÁREZ</v>
          </cell>
          <cell r="D510" t="str">
            <v>13</v>
          </cell>
          <cell r="E510" t="str">
            <v>Omitlán de Juárez</v>
          </cell>
          <cell r="F510">
            <v>8963</v>
          </cell>
        </row>
        <row r="511">
          <cell r="A511" t="str">
            <v>13046</v>
          </cell>
          <cell r="B511" t="str">
            <v>046</v>
          </cell>
          <cell r="C511" t="str">
            <v>SAN FELIPE ORIZATLÁN</v>
          </cell>
          <cell r="D511" t="str">
            <v>13</v>
          </cell>
          <cell r="E511" t="str">
            <v>San Felipe Orizatlán</v>
          </cell>
          <cell r="F511">
            <v>39181</v>
          </cell>
        </row>
        <row r="512">
          <cell r="A512" t="str">
            <v>13047</v>
          </cell>
          <cell r="B512" t="str">
            <v>047</v>
          </cell>
          <cell r="C512" t="str">
            <v>PACULA</v>
          </cell>
          <cell r="D512" t="str">
            <v>13</v>
          </cell>
          <cell r="E512" t="str">
            <v>Pacula</v>
          </cell>
          <cell r="F512">
            <v>5049</v>
          </cell>
        </row>
        <row r="513">
          <cell r="A513" t="str">
            <v>13048</v>
          </cell>
          <cell r="B513" t="str">
            <v>048</v>
          </cell>
          <cell r="C513" t="str">
            <v>PACHUCA DE SOTO</v>
          </cell>
          <cell r="D513" t="str">
            <v>13</v>
          </cell>
          <cell r="E513" t="str">
            <v>Pachuca de Soto</v>
          </cell>
          <cell r="F513">
            <v>267862</v>
          </cell>
        </row>
        <row r="514">
          <cell r="A514" t="str">
            <v>13049</v>
          </cell>
          <cell r="B514" t="str">
            <v>049</v>
          </cell>
          <cell r="C514" t="str">
            <v>PISAFLORES</v>
          </cell>
          <cell r="D514" t="str">
            <v>13</v>
          </cell>
          <cell r="E514" t="str">
            <v>Pisaflores</v>
          </cell>
          <cell r="F514">
            <v>18244</v>
          </cell>
        </row>
        <row r="515">
          <cell r="A515" t="str">
            <v>13050</v>
          </cell>
          <cell r="B515" t="str">
            <v>050</v>
          </cell>
          <cell r="C515" t="str">
            <v>PROGRESO DE OBREGÓN</v>
          </cell>
          <cell r="D515" t="str">
            <v>13</v>
          </cell>
          <cell r="E515" t="str">
            <v>Progreso de Obregón</v>
          </cell>
          <cell r="F515">
            <v>22217</v>
          </cell>
        </row>
        <row r="516">
          <cell r="A516" t="str">
            <v>13051</v>
          </cell>
          <cell r="B516" t="str">
            <v>051</v>
          </cell>
          <cell r="C516" t="str">
            <v>MINERAL DE LA REFORMA</v>
          </cell>
          <cell r="D516" t="str">
            <v>13</v>
          </cell>
          <cell r="E516" t="str">
            <v>Mineral de la Reforma</v>
          </cell>
          <cell r="F516">
            <v>127404</v>
          </cell>
        </row>
        <row r="517">
          <cell r="A517" t="str">
            <v>13052</v>
          </cell>
          <cell r="B517" t="str">
            <v>052</v>
          </cell>
          <cell r="C517" t="str">
            <v>SAN AGUSTÍN TLAXIACA</v>
          </cell>
          <cell r="D517" t="str">
            <v>13</v>
          </cell>
          <cell r="E517" t="str">
            <v>San Agustín Tlaxiaca</v>
          </cell>
          <cell r="F517">
            <v>32057</v>
          </cell>
        </row>
        <row r="518">
          <cell r="A518" t="str">
            <v>13053</v>
          </cell>
          <cell r="B518" t="str">
            <v>053</v>
          </cell>
          <cell r="C518" t="str">
            <v>SAN BARTOLO TUTOTEPEC</v>
          </cell>
          <cell r="D518" t="str">
            <v>13</v>
          </cell>
          <cell r="E518" t="str">
            <v>San Bartolo Tutotepec</v>
          </cell>
          <cell r="F518">
            <v>18137</v>
          </cell>
        </row>
        <row r="519">
          <cell r="A519" t="str">
            <v>13054</v>
          </cell>
          <cell r="B519" t="str">
            <v>054</v>
          </cell>
          <cell r="C519" t="str">
            <v>SAN SALVADOR</v>
          </cell>
          <cell r="D519" t="str">
            <v>13</v>
          </cell>
          <cell r="E519" t="str">
            <v>San Salvador</v>
          </cell>
          <cell r="F519">
            <v>32773</v>
          </cell>
        </row>
        <row r="520">
          <cell r="A520" t="str">
            <v>13055</v>
          </cell>
          <cell r="B520" t="str">
            <v>055</v>
          </cell>
          <cell r="C520" t="str">
            <v>SANTIAGO DE ANAYA</v>
          </cell>
          <cell r="D520" t="str">
            <v>13</v>
          </cell>
          <cell r="E520" t="str">
            <v>Santiago de Anaya</v>
          </cell>
          <cell r="F520">
            <v>16014</v>
          </cell>
        </row>
        <row r="521">
          <cell r="A521" t="str">
            <v>13056</v>
          </cell>
          <cell r="B521" t="str">
            <v>056</v>
          </cell>
          <cell r="C521" t="str">
            <v>SANTIAGO TULANTEPEC DE LUGO GUERRERO</v>
          </cell>
          <cell r="D521" t="str">
            <v>13</v>
          </cell>
          <cell r="E521" t="str">
            <v>Santiago Tulantepec de Lugo Guerrero</v>
          </cell>
          <cell r="F521">
            <v>33495</v>
          </cell>
        </row>
        <row r="522">
          <cell r="A522" t="str">
            <v>13057</v>
          </cell>
          <cell r="B522" t="str">
            <v>057</v>
          </cell>
          <cell r="C522" t="str">
            <v>SINGUILUCAN</v>
          </cell>
          <cell r="D522" t="str">
            <v>13</v>
          </cell>
          <cell r="E522" t="str">
            <v>Singuilucan</v>
          </cell>
          <cell r="F522">
            <v>14851</v>
          </cell>
        </row>
        <row r="523">
          <cell r="A523" t="str">
            <v>13058</v>
          </cell>
          <cell r="B523" t="str">
            <v>058</v>
          </cell>
          <cell r="C523" t="str">
            <v>TASQUILLO</v>
          </cell>
          <cell r="D523" t="str">
            <v>13</v>
          </cell>
          <cell r="E523" t="str">
            <v>Tasquillo</v>
          </cell>
          <cell r="F523">
            <v>16865</v>
          </cell>
        </row>
        <row r="524">
          <cell r="A524" t="str">
            <v>13059</v>
          </cell>
          <cell r="B524" t="str">
            <v>059</v>
          </cell>
          <cell r="C524" t="str">
            <v>TECOZAUTLA</v>
          </cell>
          <cell r="D524" t="str">
            <v>13</v>
          </cell>
          <cell r="E524" t="str">
            <v>Tecozautla</v>
          </cell>
          <cell r="F524">
            <v>35067</v>
          </cell>
        </row>
        <row r="525">
          <cell r="A525" t="str">
            <v>13060</v>
          </cell>
          <cell r="B525" t="str">
            <v>060</v>
          </cell>
          <cell r="C525" t="str">
            <v>TENANGO DE DORIA</v>
          </cell>
          <cell r="D525" t="str">
            <v>13</v>
          </cell>
          <cell r="E525" t="str">
            <v>Tenango de Doria</v>
          </cell>
          <cell r="F525">
            <v>17206</v>
          </cell>
        </row>
        <row r="526">
          <cell r="A526" t="str">
            <v>13061</v>
          </cell>
          <cell r="B526" t="str">
            <v>061</v>
          </cell>
          <cell r="C526" t="str">
            <v>TEPEAPULCO</v>
          </cell>
          <cell r="D526" t="str">
            <v>13</v>
          </cell>
          <cell r="E526" t="str">
            <v>Tepeapulco</v>
          </cell>
          <cell r="F526">
            <v>51664</v>
          </cell>
        </row>
        <row r="527">
          <cell r="A527" t="str">
            <v>13062</v>
          </cell>
          <cell r="B527" t="str">
            <v>062</v>
          </cell>
          <cell r="C527" t="str">
            <v>TEPEHUACÁN DE GUERRERO</v>
          </cell>
          <cell r="D527" t="str">
            <v>13</v>
          </cell>
          <cell r="E527" t="str">
            <v>Tepehuacán de Guerrero</v>
          </cell>
          <cell r="F527">
            <v>29125</v>
          </cell>
        </row>
        <row r="528">
          <cell r="A528" t="str">
            <v>13063</v>
          </cell>
          <cell r="B528" t="str">
            <v>063</v>
          </cell>
          <cell r="C528" t="str">
            <v>TEPEJI DEL RÍO DE OCAMPO</v>
          </cell>
          <cell r="D528" t="str">
            <v>13</v>
          </cell>
          <cell r="E528" t="str">
            <v>Tepeji del Río de Ocampo</v>
          </cell>
          <cell r="F528">
            <v>80612</v>
          </cell>
        </row>
        <row r="529">
          <cell r="A529" t="str">
            <v>13064</v>
          </cell>
          <cell r="B529" t="str">
            <v>064</v>
          </cell>
          <cell r="C529" t="str">
            <v>TEPETITLÁN</v>
          </cell>
          <cell r="D529" t="str">
            <v>13</v>
          </cell>
          <cell r="E529" t="str">
            <v>Tepetitlán</v>
          </cell>
          <cell r="F529">
            <v>9940</v>
          </cell>
        </row>
        <row r="530">
          <cell r="A530" t="str">
            <v>13065</v>
          </cell>
          <cell r="B530" t="str">
            <v>065</v>
          </cell>
          <cell r="C530" t="str">
            <v>TETEPANGO</v>
          </cell>
          <cell r="D530" t="str">
            <v>13</v>
          </cell>
          <cell r="E530" t="str">
            <v>Tetepango</v>
          </cell>
          <cell r="F530">
            <v>11112</v>
          </cell>
        </row>
        <row r="531">
          <cell r="A531" t="str">
            <v>13066</v>
          </cell>
          <cell r="B531" t="str">
            <v>066</v>
          </cell>
          <cell r="C531" t="str">
            <v>VILLA DE TEZONTEPEC</v>
          </cell>
          <cell r="D531" t="str">
            <v>13</v>
          </cell>
          <cell r="E531" t="str">
            <v>Villa de Tezontepec</v>
          </cell>
          <cell r="F531">
            <v>11654</v>
          </cell>
        </row>
        <row r="532">
          <cell r="A532" t="str">
            <v>13067</v>
          </cell>
          <cell r="B532" t="str">
            <v>067</v>
          </cell>
          <cell r="C532" t="str">
            <v>TEZONTEPEC DE ALDAMA</v>
          </cell>
          <cell r="D532" t="str">
            <v>13</v>
          </cell>
          <cell r="E532" t="str">
            <v>Tezontepec de Aldama</v>
          </cell>
          <cell r="F532">
            <v>48025</v>
          </cell>
        </row>
        <row r="533">
          <cell r="A533" t="str">
            <v>13068</v>
          </cell>
          <cell r="B533" t="str">
            <v>068</v>
          </cell>
          <cell r="C533" t="str">
            <v>TIANGUISTENGO</v>
          </cell>
          <cell r="D533" t="str">
            <v>13</v>
          </cell>
          <cell r="E533" t="str">
            <v>Tianguistengo</v>
          </cell>
          <cell r="F533">
            <v>14037</v>
          </cell>
        </row>
        <row r="534">
          <cell r="A534" t="str">
            <v>13069</v>
          </cell>
          <cell r="B534" t="str">
            <v>069</v>
          </cell>
          <cell r="C534" t="str">
            <v>TIZAYUCA</v>
          </cell>
          <cell r="D534" t="str">
            <v>13</v>
          </cell>
          <cell r="E534" t="str">
            <v>Tizayuca</v>
          </cell>
          <cell r="F534">
            <v>97461</v>
          </cell>
        </row>
        <row r="535">
          <cell r="A535" t="str">
            <v>13070</v>
          </cell>
          <cell r="B535" t="str">
            <v>070</v>
          </cell>
          <cell r="C535" t="str">
            <v>TLAHUELILPAN</v>
          </cell>
          <cell r="D535" t="str">
            <v>13</v>
          </cell>
          <cell r="E535" t="str">
            <v>Tlahuelilpan</v>
          </cell>
          <cell r="F535">
            <v>17153</v>
          </cell>
        </row>
        <row r="536">
          <cell r="A536" t="str">
            <v>13071</v>
          </cell>
          <cell r="B536" t="str">
            <v>071</v>
          </cell>
          <cell r="C536" t="str">
            <v>TLAHUILTEPA</v>
          </cell>
          <cell r="D536" t="str">
            <v>13</v>
          </cell>
          <cell r="E536" t="str">
            <v>Tlahuiltepa</v>
          </cell>
          <cell r="F536">
            <v>9753</v>
          </cell>
        </row>
        <row r="537">
          <cell r="A537" t="str">
            <v>13072</v>
          </cell>
          <cell r="B537" t="str">
            <v>072</v>
          </cell>
          <cell r="C537" t="str">
            <v>TLANALAPA</v>
          </cell>
          <cell r="D537" t="str">
            <v>13</v>
          </cell>
          <cell r="E537" t="str">
            <v>Tlanalapa</v>
          </cell>
          <cell r="F537">
            <v>10248</v>
          </cell>
        </row>
        <row r="538">
          <cell r="A538" t="str">
            <v>13073</v>
          </cell>
          <cell r="B538" t="str">
            <v>073</v>
          </cell>
          <cell r="C538" t="str">
            <v>TLANCHINOL</v>
          </cell>
          <cell r="D538" t="str">
            <v>13</v>
          </cell>
          <cell r="E538" t="str">
            <v>Tlanchinol</v>
          </cell>
          <cell r="F538">
            <v>36382</v>
          </cell>
        </row>
        <row r="539">
          <cell r="A539" t="str">
            <v>13074</v>
          </cell>
          <cell r="B539" t="str">
            <v>074</v>
          </cell>
          <cell r="C539" t="str">
            <v>TLAXCOAPAN</v>
          </cell>
          <cell r="D539" t="str">
            <v>13</v>
          </cell>
          <cell r="E539" t="str">
            <v>Tlaxcoapan</v>
          </cell>
          <cell r="F539">
            <v>26758</v>
          </cell>
        </row>
        <row r="540">
          <cell r="A540" t="str">
            <v>13075</v>
          </cell>
          <cell r="B540" t="str">
            <v>075</v>
          </cell>
          <cell r="C540" t="str">
            <v>TOLCAYUCA</v>
          </cell>
          <cell r="D540" t="str">
            <v>13</v>
          </cell>
          <cell r="E540" t="str">
            <v>Tolcayuca</v>
          </cell>
          <cell r="F540">
            <v>13228</v>
          </cell>
        </row>
        <row r="541">
          <cell r="A541" t="str">
            <v>13076</v>
          </cell>
          <cell r="B541" t="str">
            <v>076</v>
          </cell>
          <cell r="C541" t="str">
            <v>TULA DE ALLENDE</v>
          </cell>
          <cell r="D541" t="str">
            <v>13</v>
          </cell>
          <cell r="E541" t="str">
            <v>Tula de Allende</v>
          </cell>
          <cell r="F541">
            <v>103919</v>
          </cell>
        </row>
        <row r="542">
          <cell r="A542" t="str">
            <v>13077</v>
          </cell>
          <cell r="B542" t="str">
            <v>077</v>
          </cell>
          <cell r="C542" t="str">
            <v>TULANCINGO DE BRAVO</v>
          </cell>
          <cell r="D542" t="str">
            <v>13</v>
          </cell>
          <cell r="E542" t="str">
            <v>Tulancingo de Bravo</v>
          </cell>
          <cell r="F542">
            <v>151584</v>
          </cell>
        </row>
        <row r="543">
          <cell r="A543" t="str">
            <v>13078</v>
          </cell>
          <cell r="B543" t="str">
            <v>078</v>
          </cell>
          <cell r="C543" t="str">
            <v>XOCHIATIPAN</v>
          </cell>
          <cell r="D543" t="str">
            <v>13</v>
          </cell>
          <cell r="E543" t="str">
            <v>Xochiatipan</v>
          </cell>
          <cell r="F543">
            <v>19067</v>
          </cell>
        </row>
        <row r="544">
          <cell r="A544" t="str">
            <v>13079</v>
          </cell>
          <cell r="B544" t="str">
            <v>079</v>
          </cell>
          <cell r="C544" t="str">
            <v>XOCHICOATLÁN</v>
          </cell>
          <cell r="D544" t="str">
            <v>13</v>
          </cell>
          <cell r="E544" t="str">
            <v>Xochicoatlán</v>
          </cell>
          <cell r="F544">
            <v>7320</v>
          </cell>
        </row>
        <row r="545">
          <cell r="A545" t="str">
            <v>13080</v>
          </cell>
          <cell r="B545" t="str">
            <v>080</v>
          </cell>
          <cell r="C545" t="str">
            <v>YAHUALICA</v>
          </cell>
          <cell r="D545" t="str">
            <v>13</v>
          </cell>
          <cell r="E545" t="str">
            <v>Yahualica</v>
          </cell>
          <cell r="F545">
            <v>23607</v>
          </cell>
        </row>
        <row r="546">
          <cell r="A546" t="str">
            <v>13081</v>
          </cell>
          <cell r="B546" t="str">
            <v>081</v>
          </cell>
          <cell r="C546" t="str">
            <v>ZACUALTIPÁN DE ÁNGELES</v>
          </cell>
          <cell r="D546" t="str">
            <v>13</v>
          </cell>
          <cell r="E546" t="str">
            <v>Zacualtipán de Ángeles</v>
          </cell>
          <cell r="F546">
            <v>32437</v>
          </cell>
        </row>
        <row r="547">
          <cell r="A547" t="str">
            <v>13082</v>
          </cell>
          <cell r="B547" t="str">
            <v>082</v>
          </cell>
          <cell r="C547" t="str">
            <v>ZAPOTLÁN DE JUÁREZ</v>
          </cell>
          <cell r="D547" t="str">
            <v>13</v>
          </cell>
          <cell r="E547" t="str">
            <v>Zapotlán de Juárez</v>
          </cell>
          <cell r="F547">
            <v>18036</v>
          </cell>
        </row>
        <row r="548">
          <cell r="A548" t="str">
            <v>13083</v>
          </cell>
          <cell r="B548" t="str">
            <v>083</v>
          </cell>
          <cell r="C548" t="str">
            <v>ZEMPOALA</v>
          </cell>
          <cell r="D548" t="str">
            <v>13</v>
          </cell>
          <cell r="E548" t="str">
            <v>Zempoala</v>
          </cell>
          <cell r="F548">
            <v>39143</v>
          </cell>
        </row>
        <row r="549">
          <cell r="A549" t="str">
            <v>13084</v>
          </cell>
          <cell r="B549" t="str">
            <v>084</v>
          </cell>
          <cell r="C549" t="str">
            <v>ZIMAPÁN</v>
          </cell>
          <cell r="D549" t="str">
            <v>13</v>
          </cell>
          <cell r="E549" t="str">
            <v>Zimapán</v>
          </cell>
          <cell r="F549">
            <v>38516</v>
          </cell>
        </row>
        <row r="550">
          <cell r="A550" t="str">
            <v>13999</v>
          </cell>
          <cell r="B550" t="str">
            <v>999</v>
          </cell>
          <cell r="C550" t="str">
            <v>NO ESPECIFICADO</v>
          </cell>
          <cell r="D550" t="str">
            <v>13</v>
          </cell>
          <cell r="E550" t="e">
            <v>#N/A</v>
          </cell>
          <cell r="F550" t="e">
            <v>#N/A</v>
          </cell>
        </row>
        <row r="551">
          <cell r="A551" t="str">
            <v>14001</v>
          </cell>
          <cell r="B551" t="str">
            <v>001</v>
          </cell>
          <cell r="C551" t="str">
            <v>ACATIC</v>
          </cell>
          <cell r="D551" t="str">
            <v>14</v>
          </cell>
          <cell r="E551" t="str">
            <v>Acatic</v>
          </cell>
          <cell r="F551">
            <v>21206</v>
          </cell>
        </row>
        <row r="552">
          <cell r="A552" t="str">
            <v>14002</v>
          </cell>
          <cell r="B552" t="str">
            <v>002</v>
          </cell>
          <cell r="C552" t="str">
            <v>ACATLÁN DE JUÁREZ</v>
          </cell>
          <cell r="D552" t="str">
            <v>14</v>
          </cell>
          <cell r="E552" t="str">
            <v>Acatlán de Juárez</v>
          </cell>
          <cell r="F552">
            <v>23241</v>
          </cell>
        </row>
        <row r="553">
          <cell r="A553" t="str">
            <v>14003</v>
          </cell>
          <cell r="B553" t="str">
            <v>003</v>
          </cell>
          <cell r="C553" t="str">
            <v>AHUALULCO DE MERCADO</v>
          </cell>
          <cell r="D553" t="str">
            <v>14</v>
          </cell>
          <cell r="E553" t="str">
            <v>Ahualulco de Mercado</v>
          </cell>
          <cell r="F553">
            <v>21714</v>
          </cell>
        </row>
        <row r="554">
          <cell r="A554" t="str">
            <v>14004</v>
          </cell>
          <cell r="B554" t="str">
            <v>004</v>
          </cell>
          <cell r="C554" t="str">
            <v>AMACUECA</v>
          </cell>
          <cell r="D554" t="str">
            <v>14</v>
          </cell>
          <cell r="E554" t="str">
            <v>Amacueca</v>
          </cell>
          <cell r="F554">
            <v>5545</v>
          </cell>
        </row>
        <row r="555">
          <cell r="A555" t="str">
            <v>14005</v>
          </cell>
          <cell r="B555" t="str">
            <v>005</v>
          </cell>
          <cell r="C555" t="str">
            <v>AMATITÁN</v>
          </cell>
          <cell r="D555" t="str">
            <v>14</v>
          </cell>
          <cell r="E555" t="str">
            <v>Amatitán</v>
          </cell>
          <cell r="F555">
            <v>14648</v>
          </cell>
        </row>
        <row r="556">
          <cell r="A556" t="str">
            <v>14006</v>
          </cell>
          <cell r="B556" t="str">
            <v>006</v>
          </cell>
          <cell r="C556" t="str">
            <v>AMECA</v>
          </cell>
          <cell r="D556" t="str">
            <v>14</v>
          </cell>
          <cell r="E556" t="str">
            <v>Ameca</v>
          </cell>
          <cell r="F556">
            <v>57340</v>
          </cell>
        </row>
        <row r="557">
          <cell r="A557" t="str">
            <v>14007</v>
          </cell>
          <cell r="B557" t="str">
            <v>007</v>
          </cell>
          <cell r="C557" t="str">
            <v>SAN JUANITO DE ESCOBEDO</v>
          </cell>
          <cell r="D557" t="str">
            <v>14</v>
          </cell>
          <cell r="E557" t="str">
            <v>San Juanito de Escobedo</v>
          </cell>
          <cell r="F557">
            <v>8896</v>
          </cell>
        </row>
        <row r="558">
          <cell r="A558" t="str">
            <v>14008</v>
          </cell>
          <cell r="B558" t="str">
            <v>008</v>
          </cell>
          <cell r="C558" t="str">
            <v>ARANDAS</v>
          </cell>
          <cell r="D558" t="str">
            <v>14</v>
          </cell>
          <cell r="E558" t="str">
            <v>Arandas</v>
          </cell>
          <cell r="F558">
            <v>72812</v>
          </cell>
        </row>
        <row r="559">
          <cell r="A559" t="str">
            <v>14009</v>
          </cell>
          <cell r="B559" t="str">
            <v>009</v>
          </cell>
          <cell r="C559" t="str">
            <v>EL ARENAL</v>
          </cell>
          <cell r="D559" t="str">
            <v>14</v>
          </cell>
          <cell r="E559" t="str">
            <v>El Arenal</v>
          </cell>
          <cell r="F559">
            <v>17545</v>
          </cell>
        </row>
        <row r="560">
          <cell r="A560" t="str">
            <v>14010</v>
          </cell>
          <cell r="B560" t="str">
            <v>010</v>
          </cell>
          <cell r="C560" t="str">
            <v>ATEMAJAC DE BRIZUELA</v>
          </cell>
          <cell r="D560" t="str">
            <v>14</v>
          </cell>
          <cell r="E560" t="str">
            <v>Atemajac de Brizuela</v>
          </cell>
          <cell r="F560">
            <v>6655</v>
          </cell>
        </row>
        <row r="561">
          <cell r="A561" t="str">
            <v>14011</v>
          </cell>
          <cell r="B561" t="str">
            <v>011</v>
          </cell>
          <cell r="C561" t="str">
            <v>ATENGO</v>
          </cell>
          <cell r="D561" t="str">
            <v>14</v>
          </cell>
          <cell r="E561" t="str">
            <v>Atengo</v>
          </cell>
          <cell r="F561">
            <v>5400</v>
          </cell>
        </row>
        <row r="562">
          <cell r="A562" t="str">
            <v>14012</v>
          </cell>
          <cell r="B562" t="str">
            <v>012</v>
          </cell>
          <cell r="C562" t="str">
            <v>ATENGUILLO</v>
          </cell>
          <cell r="D562" t="str">
            <v>14</v>
          </cell>
          <cell r="E562" t="str">
            <v>Atenguillo</v>
          </cell>
          <cell r="F562">
            <v>4115</v>
          </cell>
        </row>
        <row r="563">
          <cell r="A563" t="str">
            <v>14013</v>
          </cell>
          <cell r="B563" t="str">
            <v>013</v>
          </cell>
          <cell r="C563" t="str">
            <v>ATOTONILCO EL ALTO</v>
          </cell>
          <cell r="D563" t="str">
            <v>14</v>
          </cell>
          <cell r="E563" t="str">
            <v>Atotonilco el Alto</v>
          </cell>
          <cell r="F563">
            <v>57717</v>
          </cell>
        </row>
        <row r="564">
          <cell r="A564" t="str">
            <v>14014</v>
          </cell>
          <cell r="B564" t="str">
            <v>014</v>
          </cell>
          <cell r="C564" t="str">
            <v>ATOYAC</v>
          </cell>
          <cell r="D564" t="str">
            <v>14</v>
          </cell>
          <cell r="E564" t="str">
            <v>Atoyac</v>
          </cell>
          <cell r="F564">
            <v>8276</v>
          </cell>
        </row>
        <row r="565">
          <cell r="A565" t="str">
            <v>14015</v>
          </cell>
          <cell r="B565" t="str">
            <v>015</v>
          </cell>
          <cell r="C565" t="str">
            <v>AUTLÁN DE NAVARRO</v>
          </cell>
          <cell r="D565" t="str">
            <v>14</v>
          </cell>
          <cell r="E565" t="str">
            <v>Autlán de Navarro</v>
          </cell>
          <cell r="F565">
            <v>57559</v>
          </cell>
        </row>
        <row r="566">
          <cell r="A566" t="str">
            <v>14016</v>
          </cell>
          <cell r="B566" t="str">
            <v>016</v>
          </cell>
          <cell r="C566" t="str">
            <v>AYOTLÁN</v>
          </cell>
          <cell r="D566" t="str">
            <v>14</v>
          </cell>
          <cell r="E566" t="str">
            <v>Ayotlán</v>
          </cell>
          <cell r="F566">
            <v>38291</v>
          </cell>
        </row>
        <row r="567">
          <cell r="A567" t="str">
            <v>14017</v>
          </cell>
          <cell r="B567" t="str">
            <v>017</v>
          </cell>
          <cell r="C567" t="str">
            <v>AYUTLA</v>
          </cell>
          <cell r="D567" t="str">
            <v>14</v>
          </cell>
          <cell r="E567" t="str">
            <v>Ayutla</v>
          </cell>
          <cell r="F567">
            <v>12664</v>
          </cell>
        </row>
        <row r="568">
          <cell r="A568" t="str">
            <v>14018</v>
          </cell>
          <cell r="B568" t="str">
            <v>018</v>
          </cell>
          <cell r="C568" t="str">
            <v>LA BARCA</v>
          </cell>
          <cell r="D568" t="str">
            <v>14</v>
          </cell>
          <cell r="E568" t="str">
            <v>La Barca</v>
          </cell>
          <cell r="F568">
            <v>64269</v>
          </cell>
        </row>
        <row r="569">
          <cell r="A569" t="str">
            <v>14019</v>
          </cell>
          <cell r="B569" t="str">
            <v>019</v>
          </cell>
          <cell r="C569" t="str">
            <v>BOLAÑOS</v>
          </cell>
          <cell r="D569" t="str">
            <v>14</v>
          </cell>
          <cell r="E569" t="str">
            <v>Bolaños</v>
          </cell>
          <cell r="F569">
            <v>6820</v>
          </cell>
        </row>
        <row r="570">
          <cell r="A570" t="str">
            <v>14020</v>
          </cell>
          <cell r="B570" t="str">
            <v>020</v>
          </cell>
          <cell r="C570" t="str">
            <v>CABO CORRIENTES</v>
          </cell>
          <cell r="D570" t="str">
            <v>14</v>
          </cell>
          <cell r="E570" t="str">
            <v>Cabo Corrientes</v>
          </cell>
          <cell r="F570">
            <v>10029</v>
          </cell>
        </row>
        <row r="571">
          <cell r="A571" t="str">
            <v>14021</v>
          </cell>
          <cell r="B571" t="str">
            <v>021</v>
          </cell>
          <cell r="C571" t="str">
            <v>CASIMIRO CASTILLO</v>
          </cell>
          <cell r="D571" t="str">
            <v>14</v>
          </cell>
          <cell r="E571" t="str">
            <v>Casimiro Castillo</v>
          </cell>
          <cell r="F571">
            <v>21475</v>
          </cell>
        </row>
        <row r="572">
          <cell r="A572" t="str">
            <v>14022</v>
          </cell>
          <cell r="B572" t="str">
            <v>022</v>
          </cell>
          <cell r="C572" t="str">
            <v>CIHUATLÁN</v>
          </cell>
          <cell r="D572" t="str">
            <v>14</v>
          </cell>
          <cell r="E572" t="str">
            <v>Cihuatlán</v>
          </cell>
          <cell r="F572">
            <v>39020</v>
          </cell>
        </row>
        <row r="573">
          <cell r="A573" t="str">
            <v>14023</v>
          </cell>
          <cell r="B573" t="str">
            <v>023</v>
          </cell>
          <cell r="C573" t="str">
            <v>ZAPOTLÁN EL GRANDE</v>
          </cell>
          <cell r="D573" t="str">
            <v>14</v>
          </cell>
          <cell r="E573" t="str">
            <v>Zapotlán el Grande</v>
          </cell>
          <cell r="F573">
            <v>100534</v>
          </cell>
        </row>
        <row r="574">
          <cell r="A574" t="str">
            <v>14024</v>
          </cell>
          <cell r="B574" t="str">
            <v>024</v>
          </cell>
          <cell r="C574" t="str">
            <v>COCULA</v>
          </cell>
          <cell r="D574" t="str">
            <v>14</v>
          </cell>
          <cell r="E574" t="str">
            <v>Cocula</v>
          </cell>
          <cell r="F574">
            <v>26174</v>
          </cell>
        </row>
        <row r="575">
          <cell r="A575" t="str">
            <v>14025</v>
          </cell>
          <cell r="B575" t="str">
            <v>025</v>
          </cell>
          <cell r="C575" t="str">
            <v>COLOTLÁN</v>
          </cell>
          <cell r="D575" t="str">
            <v>14</v>
          </cell>
          <cell r="E575" t="str">
            <v>Colotlán</v>
          </cell>
          <cell r="F575">
            <v>18091</v>
          </cell>
        </row>
        <row r="576">
          <cell r="A576" t="str">
            <v>14026</v>
          </cell>
          <cell r="B576" t="str">
            <v>026</v>
          </cell>
          <cell r="C576" t="str">
            <v>CONCEPCIÓN DE BUENOS AIRES</v>
          </cell>
          <cell r="D576" t="str">
            <v>14</v>
          </cell>
          <cell r="E576" t="str">
            <v>Concepción de Buenos Aires</v>
          </cell>
          <cell r="F576">
            <v>5933</v>
          </cell>
        </row>
        <row r="577">
          <cell r="A577" t="str">
            <v>14027</v>
          </cell>
          <cell r="B577" t="str">
            <v>027</v>
          </cell>
          <cell r="C577" t="str">
            <v>CUAUTITLÁN DE GARCÍA BARRAGÁN</v>
          </cell>
          <cell r="D577" t="str">
            <v>14</v>
          </cell>
          <cell r="E577" t="str">
            <v>Cuautitlán de García Barragán</v>
          </cell>
          <cell r="F577">
            <v>17322</v>
          </cell>
        </row>
        <row r="578">
          <cell r="A578" t="str">
            <v>14028</v>
          </cell>
          <cell r="B578" t="str">
            <v>028</v>
          </cell>
          <cell r="C578" t="str">
            <v>CUAUTLA</v>
          </cell>
          <cell r="D578" t="str">
            <v>14</v>
          </cell>
          <cell r="E578" t="str">
            <v>Cuautla</v>
          </cell>
          <cell r="F578">
            <v>2171</v>
          </cell>
        </row>
        <row r="579">
          <cell r="A579" t="str">
            <v>14029</v>
          </cell>
          <cell r="B579" t="str">
            <v>029</v>
          </cell>
          <cell r="C579" t="str">
            <v>CUQUÍO</v>
          </cell>
          <cell r="D579" t="str">
            <v>14</v>
          </cell>
          <cell r="E579" t="str">
            <v>Cuquío</v>
          </cell>
          <cell r="F579">
            <v>17795</v>
          </cell>
        </row>
        <row r="580">
          <cell r="A580" t="str">
            <v>14030</v>
          </cell>
          <cell r="B580" t="str">
            <v>030</v>
          </cell>
          <cell r="C580" t="str">
            <v>CHAPALA</v>
          </cell>
          <cell r="D580" t="str">
            <v>14</v>
          </cell>
          <cell r="E580" t="str">
            <v>Chapala</v>
          </cell>
          <cell r="F580">
            <v>48839</v>
          </cell>
        </row>
        <row r="581">
          <cell r="A581" t="str">
            <v>14031</v>
          </cell>
          <cell r="B581" t="str">
            <v>031</v>
          </cell>
          <cell r="C581" t="str">
            <v>CHIMALTITÁN</v>
          </cell>
          <cell r="D581" t="str">
            <v>14</v>
          </cell>
          <cell r="E581" t="str">
            <v>Chimaltitán</v>
          </cell>
          <cell r="F581">
            <v>3771</v>
          </cell>
        </row>
        <row r="582">
          <cell r="A582" t="str">
            <v>14032</v>
          </cell>
          <cell r="B582" t="str">
            <v>032</v>
          </cell>
          <cell r="C582" t="str">
            <v>CHIQUILISTLÁN</v>
          </cell>
          <cell r="D582" t="str">
            <v>14</v>
          </cell>
          <cell r="E582" t="str">
            <v>Chiquilistlán</v>
          </cell>
          <cell r="F582">
            <v>5814</v>
          </cell>
        </row>
        <row r="583">
          <cell r="A583" t="str">
            <v>14033</v>
          </cell>
          <cell r="B583" t="str">
            <v>033</v>
          </cell>
          <cell r="C583" t="str">
            <v>DEGOLLADO</v>
          </cell>
          <cell r="D583" t="str">
            <v>14</v>
          </cell>
          <cell r="E583" t="str">
            <v>Degollado</v>
          </cell>
          <cell r="F583">
            <v>21132</v>
          </cell>
        </row>
        <row r="584">
          <cell r="A584" t="str">
            <v>14034</v>
          </cell>
          <cell r="B584" t="str">
            <v>034</v>
          </cell>
          <cell r="C584" t="str">
            <v>EJUTLA</v>
          </cell>
          <cell r="D584" t="str">
            <v>14</v>
          </cell>
          <cell r="E584" t="str">
            <v>Ejutla</v>
          </cell>
          <cell r="F584">
            <v>2082</v>
          </cell>
        </row>
        <row r="585">
          <cell r="A585" t="str">
            <v>14035</v>
          </cell>
          <cell r="B585" t="str">
            <v>035</v>
          </cell>
          <cell r="C585" t="str">
            <v>ENCARNACIÓN DE DÍAZ</v>
          </cell>
          <cell r="D585" t="str">
            <v>14</v>
          </cell>
          <cell r="E585" t="str">
            <v>Encarnación de Díaz</v>
          </cell>
          <cell r="F585">
            <v>51396</v>
          </cell>
        </row>
        <row r="586">
          <cell r="A586" t="str">
            <v>14036</v>
          </cell>
          <cell r="B586" t="str">
            <v>036</v>
          </cell>
          <cell r="C586" t="str">
            <v>ETZATLÁN</v>
          </cell>
          <cell r="D586" t="str">
            <v>14</v>
          </cell>
          <cell r="E586" t="str">
            <v>Etzatlán</v>
          </cell>
          <cell r="F586">
            <v>18632</v>
          </cell>
        </row>
        <row r="587">
          <cell r="A587" t="str">
            <v>14037</v>
          </cell>
          <cell r="B587" t="str">
            <v>037</v>
          </cell>
          <cell r="C587" t="str">
            <v>EL GRULLO</v>
          </cell>
          <cell r="D587" t="str">
            <v>14</v>
          </cell>
          <cell r="E587" t="str">
            <v>El Grullo</v>
          </cell>
          <cell r="F587">
            <v>23845</v>
          </cell>
        </row>
        <row r="588">
          <cell r="A588" t="str">
            <v>14038</v>
          </cell>
          <cell r="B588" t="str">
            <v>038</v>
          </cell>
          <cell r="C588" t="str">
            <v>GUACHINANGO</v>
          </cell>
          <cell r="D588" t="str">
            <v>14</v>
          </cell>
          <cell r="E588" t="str">
            <v>Guachinango</v>
          </cell>
          <cell r="F588">
            <v>4323</v>
          </cell>
        </row>
        <row r="589">
          <cell r="A589" t="str">
            <v>14039</v>
          </cell>
          <cell r="B589" t="str">
            <v>039</v>
          </cell>
          <cell r="C589" t="str">
            <v>GUADALAJARA</v>
          </cell>
          <cell r="D589" t="str">
            <v>14</v>
          </cell>
          <cell r="E589" t="str">
            <v>Guadalajara</v>
          </cell>
          <cell r="F589">
            <v>1495189</v>
          </cell>
        </row>
        <row r="590">
          <cell r="A590" t="str">
            <v>14040</v>
          </cell>
          <cell r="B590" t="str">
            <v>040</v>
          </cell>
          <cell r="C590" t="str">
            <v>HOSTOTIPAQUILLO</v>
          </cell>
          <cell r="D590" t="str">
            <v>14</v>
          </cell>
          <cell r="E590" t="str">
            <v>Hostotipaquillo</v>
          </cell>
          <cell r="F590">
            <v>10284</v>
          </cell>
        </row>
        <row r="591">
          <cell r="A591" t="str">
            <v>14041</v>
          </cell>
          <cell r="B591" t="str">
            <v>041</v>
          </cell>
          <cell r="C591" t="str">
            <v>HUEJÚCAR</v>
          </cell>
          <cell r="D591" t="str">
            <v>14</v>
          </cell>
          <cell r="E591" t="str">
            <v>Huejúcar</v>
          </cell>
          <cell r="F591">
            <v>6084</v>
          </cell>
        </row>
        <row r="592">
          <cell r="A592" t="str">
            <v>14042</v>
          </cell>
          <cell r="B592" t="str">
            <v>042</v>
          </cell>
          <cell r="C592" t="str">
            <v>HUEJUQUILLA EL ALTO</v>
          </cell>
          <cell r="D592" t="str">
            <v>14</v>
          </cell>
          <cell r="E592" t="str">
            <v>Huejuquilla el Alto</v>
          </cell>
          <cell r="F592">
            <v>8781</v>
          </cell>
        </row>
        <row r="593">
          <cell r="A593" t="str">
            <v>14043</v>
          </cell>
          <cell r="B593" t="str">
            <v>043</v>
          </cell>
          <cell r="C593" t="str">
            <v>LA HUERTA</v>
          </cell>
          <cell r="D593" t="str">
            <v>14</v>
          </cell>
          <cell r="E593" t="str">
            <v>La Huerta</v>
          </cell>
          <cell r="F593">
            <v>23428</v>
          </cell>
        </row>
        <row r="594">
          <cell r="A594" t="str">
            <v>14044</v>
          </cell>
          <cell r="B594" t="str">
            <v>044</v>
          </cell>
          <cell r="C594" t="str">
            <v>IXTLAHUACÁN DE LOS MEMBRILLOS</v>
          </cell>
          <cell r="D594" t="str">
            <v>14</v>
          </cell>
          <cell r="E594" t="str">
            <v>Ixtlahuacán de los Membrillos</v>
          </cell>
          <cell r="F594">
            <v>41060</v>
          </cell>
        </row>
        <row r="595">
          <cell r="A595" t="str">
            <v>14045</v>
          </cell>
          <cell r="B595" t="str">
            <v>045</v>
          </cell>
          <cell r="C595" t="str">
            <v>IXTLAHUACÁN DEL RÍO</v>
          </cell>
          <cell r="D595" t="str">
            <v>14</v>
          </cell>
          <cell r="E595" t="str">
            <v>Ixtlahuacán del Río</v>
          </cell>
          <cell r="F595">
            <v>19005</v>
          </cell>
        </row>
        <row r="596">
          <cell r="A596" t="str">
            <v>14046</v>
          </cell>
          <cell r="B596" t="str">
            <v>046</v>
          </cell>
          <cell r="C596" t="str">
            <v>JALOSTOTITLÁN</v>
          </cell>
          <cell r="D596" t="str">
            <v>14</v>
          </cell>
          <cell r="E596" t="str">
            <v>Jalostotitlán</v>
          </cell>
          <cell r="F596">
            <v>31948</v>
          </cell>
        </row>
        <row r="597">
          <cell r="A597" t="str">
            <v>14047</v>
          </cell>
          <cell r="B597" t="str">
            <v>047</v>
          </cell>
          <cell r="C597" t="str">
            <v>JAMAY</v>
          </cell>
          <cell r="D597" t="str">
            <v>14</v>
          </cell>
          <cell r="E597" t="str">
            <v>Jamay</v>
          </cell>
          <cell r="F597">
            <v>22881</v>
          </cell>
        </row>
        <row r="598">
          <cell r="A598" t="str">
            <v>14048</v>
          </cell>
          <cell r="B598" t="str">
            <v>048</v>
          </cell>
          <cell r="C598" t="str">
            <v>JESÚS MARÍA</v>
          </cell>
          <cell r="D598" t="str">
            <v>14</v>
          </cell>
          <cell r="E598" t="str">
            <v>Jesús María</v>
          </cell>
          <cell r="F598">
            <v>18634</v>
          </cell>
        </row>
        <row r="599">
          <cell r="A599" t="str">
            <v>14049</v>
          </cell>
          <cell r="B599" t="str">
            <v>049</v>
          </cell>
          <cell r="C599" t="str">
            <v>JILOTLÁN DE LOS DOLORES</v>
          </cell>
          <cell r="D599" t="str">
            <v>14</v>
          </cell>
          <cell r="E599" t="str">
            <v>Jilotlán de los Dolores</v>
          </cell>
          <cell r="F599">
            <v>9545</v>
          </cell>
        </row>
        <row r="600">
          <cell r="A600" t="str">
            <v>14050</v>
          </cell>
          <cell r="B600" t="str">
            <v>050</v>
          </cell>
          <cell r="C600" t="str">
            <v>JOCOTEPEC</v>
          </cell>
          <cell r="D600" t="str">
            <v>14</v>
          </cell>
          <cell r="E600" t="str">
            <v>Jocotepec</v>
          </cell>
          <cell r="F600">
            <v>42164</v>
          </cell>
        </row>
        <row r="601">
          <cell r="A601" t="str">
            <v>14051</v>
          </cell>
          <cell r="B601" t="str">
            <v>051</v>
          </cell>
          <cell r="C601" t="str">
            <v>JUANACATLÁN</v>
          </cell>
          <cell r="D601" t="str">
            <v>14</v>
          </cell>
          <cell r="E601" t="str">
            <v>Juanacatlán</v>
          </cell>
          <cell r="F601">
            <v>13218</v>
          </cell>
        </row>
        <row r="602">
          <cell r="A602" t="str">
            <v>14052</v>
          </cell>
          <cell r="B602" t="str">
            <v>052</v>
          </cell>
          <cell r="C602" t="str">
            <v>JUCHITLÁN</v>
          </cell>
          <cell r="D602" t="str">
            <v>14</v>
          </cell>
          <cell r="E602" t="str">
            <v>Juchitlán</v>
          </cell>
          <cell r="F602">
            <v>5515</v>
          </cell>
        </row>
        <row r="603">
          <cell r="A603" t="str">
            <v>14053</v>
          </cell>
          <cell r="B603" t="str">
            <v>053</v>
          </cell>
          <cell r="C603" t="str">
            <v>LAGOS DE MORENO</v>
          </cell>
          <cell r="D603" t="str">
            <v>14</v>
          </cell>
          <cell r="E603" t="str">
            <v>Lagos de Moreno</v>
          </cell>
          <cell r="F603">
            <v>153817</v>
          </cell>
        </row>
        <row r="604">
          <cell r="A604" t="str">
            <v>14054</v>
          </cell>
          <cell r="B604" t="str">
            <v>054</v>
          </cell>
          <cell r="C604" t="str">
            <v>EL LIMÓN</v>
          </cell>
          <cell r="D604" t="str">
            <v>14</v>
          </cell>
          <cell r="E604" t="str">
            <v>El Limón</v>
          </cell>
          <cell r="F604">
            <v>5499</v>
          </cell>
        </row>
        <row r="605">
          <cell r="A605" t="str">
            <v>14055</v>
          </cell>
          <cell r="B605" t="str">
            <v>055</v>
          </cell>
          <cell r="C605" t="str">
            <v>MAGDALENA</v>
          </cell>
          <cell r="D605" t="str">
            <v>14</v>
          </cell>
          <cell r="E605" t="str">
            <v>Magdalena</v>
          </cell>
          <cell r="F605">
            <v>21321</v>
          </cell>
        </row>
        <row r="606">
          <cell r="A606" t="str">
            <v>14056</v>
          </cell>
          <cell r="B606" t="str">
            <v>056</v>
          </cell>
          <cell r="C606" t="str">
            <v>SANTA MARÍA DEL ORO</v>
          </cell>
          <cell r="D606" t="str">
            <v>14</v>
          </cell>
          <cell r="E606" t="str">
            <v>Santa María del Oro</v>
          </cell>
          <cell r="F606">
            <v>2517</v>
          </cell>
        </row>
        <row r="607">
          <cell r="A607" t="str">
            <v>14057</v>
          </cell>
          <cell r="B607" t="str">
            <v>057</v>
          </cell>
          <cell r="C607" t="str">
            <v>LA MANZANILLA DE LA PAZ</v>
          </cell>
          <cell r="D607" t="str">
            <v>14</v>
          </cell>
          <cell r="E607" t="str">
            <v>La Manzanilla de la Paz</v>
          </cell>
          <cell r="F607">
            <v>3755</v>
          </cell>
        </row>
        <row r="608">
          <cell r="A608" t="str">
            <v>14058</v>
          </cell>
          <cell r="B608" t="str">
            <v>058</v>
          </cell>
          <cell r="C608" t="str">
            <v>MASCOTA</v>
          </cell>
          <cell r="D608" t="str">
            <v>14</v>
          </cell>
          <cell r="E608" t="str">
            <v>Mascota</v>
          </cell>
          <cell r="F608">
            <v>14245</v>
          </cell>
        </row>
        <row r="609">
          <cell r="A609" t="str">
            <v>14059</v>
          </cell>
          <cell r="B609" t="str">
            <v>059</v>
          </cell>
          <cell r="C609" t="str">
            <v>MAZAMITLA</v>
          </cell>
          <cell r="D609" t="str">
            <v>14</v>
          </cell>
          <cell r="E609" t="str">
            <v>Mazamitla</v>
          </cell>
          <cell r="F609">
            <v>13225</v>
          </cell>
        </row>
        <row r="610">
          <cell r="A610" t="str">
            <v>14060</v>
          </cell>
          <cell r="B610" t="str">
            <v>060</v>
          </cell>
          <cell r="C610" t="str">
            <v>MEXTICACÁN</v>
          </cell>
          <cell r="D610" t="str">
            <v>14</v>
          </cell>
          <cell r="E610" t="str">
            <v>Mexticacán</v>
          </cell>
          <cell r="F610">
            <v>6034</v>
          </cell>
        </row>
        <row r="611">
          <cell r="A611" t="str">
            <v>14061</v>
          </cell>
          <cell r="B611" t="str">
            <v>061</v>
          </cell>
          <cell r="C611" t="str">
            <v>MEZQUITIC</v>
          </cell>
          <cell r="D611" t="str">
            <v>14</v>
          </cell>
          <cell r="E611" t="str">
            <v>Mezquitic</v>
          </cell>
          <cell r="F611">
            <v>18084</v>
          </cell>
        </row>
        <row r="612">
          <cell r="A612" t="str">
            <v>14062</v>
          </cell>
          <cell r="B612" t="str">
            <v>062</v>
          </cell>
          <cell r="C612" t="str">
            <v>MIXTLÁN</v>
          </cell>
          <cell r="D612" t="str">
            <v>14</v>
          </cell>
          <cell r="E612" t="str">
            <v>Mixtlán</v>
          </cell>
          <cell r="F612">
            <v>3574</v>
          </cell>
        </row>
        <row r="613">
          <cell r="A613" t="str">
            <v>14063</v>
          </cell>
          <cell r="B613" t="str">
            <v>063</v>
          </cell>
          <cell r="C613" t="str">
            <v>OCOTLÁN</v>
          </cell>
          <cell r="D613" t="str">
            <v>14</v>
          </cell>
          <cell r="E613" t="str">
            <v>Ocotlán</v>
          </cell>
          <cell r="F613">
            <v>92967</v>
          </cell>
        </row>
        <row r="614">
          <cell r="A614" t="str">
            <v>14064</v>
          </cell>
          <cell r="B614" t="str">
            <v>064</v>
          </cell>
          <cell r="C614" t="str">
            <v>OJUELOS DE JALISCO</v>
          </cell>
          <cell r="D614" t="str">
            <v>14</v>
          </cell>
          <cell r="E614" t="str">
            <v>Ojuelos de Jalisco</v>
          </cell>
          <cell r="F614">
            <v>30097</v>
          </cell>
        </row>
        <row r="615">
          <cell r="A615" t="str">
            <v>14065</v>
          </cell>
          <cell r="B615" t="str">
            <v>065</v>
          </cell>
          <cell r="C615" t="str">
            <v>PIHUAMO</v>
          </cell>
          <cell r="D615" t="str">
            <v>14</v>
          </cell>
          <cell r="E615" t="str">
            <v>Pihuamo</v>
          </cell>
          <cell r="F615">
            <v>12119</v>
          </cell>
        </row>
        <row r="616">
          <cell r="A616" t="str">
            <v>14066</v>
          </cell>
          <cell r="B616" t="str">
            <v>066</v>
          </cell>
          <cell r="C616" t="str">
            <v>PONCITLÁN</v>
          </cell>
          <cell r="D616" t="str">
            <v>14</v>
          </cell>
          <cell r="E616" t="str">
            <v>Poncitlán</v>
          </cell>
          <cell r="F616">
            <v>48408</v>
          </cell>
        </row>
        <row r="617">
          <cell r="A617" t="str">
            <v>14067</v>
          </cell>
          <cell r="B617" t="str">
            <v>067</v>
          </cell>
          <cell r="C617" t="str">
            <v>PUERTO VALLARTA</v>
          </cell>
          <cell r="D617" t="str">
            <v>14</v>
          </cell>
          <cell r="E617" t="str">
            <v>Puerto Vallarta</v>
          </cell>
          <cell r="F617">
            <v>255681</v>
          </cell>
        </row>
        <row r="618">
          <cell r="A618" t="str">
            <v>14068</v>
          </cell>
          <cell r="B618" t="str">
            <v>068</v>
          </cell>
          <cell r="C618" t="str">
            <v>VILLA PURIFICACIÓN</v>
          </cell>
          <cell r="D618" t="str">
            <v>14</v>
          </cell>
          <cell r="E618" t="str">
            <v>Villa Purificación</v>
          </cell>
          <cell r="F618">
            <v>11623</v>
          </cell>
        </row>
        <row r="619">
          <cell r="A619" t="str">
            <v>14069</v>
          </cell>
          <cell r="B619" t="str">
            <v>069</v>
          </cell>
          <cell r="C619" t="str">
            <v>QUITUPAN</v>
          </cell>
          <cell r="D619" t="str">
            <v>14</v>
          </cell>
          <cell r="E619" t="str">
            <v>Quitupan</v>
          </cell>
          <cell r="F619">
            <v>8691</v>
          </cell>
        </row>
        <row r="620">
          <cell r="A620" t="str">
            <v>14070</v>
          </cell>
          <cell r="B620" t="str">
            <v>070</v>
          </cell>
          <cell r="C620" t="str">
            <v>EL SALTO</v>
          </cell>
          <cell r="D620" t="str">
            <v>14</v>
          </cell>
          <cell r="E620" t="str">
            <v>El Salto</v>
          </cell>
          <cell r="F620">
            <v>138226</v>
          </cell>
        </row>
        <row r="621">
          <cell r="A621" t="str">
            <v>14071</v>
          </cell>
          <cell r="B621" t="str">
            <v>071</v>
          </cell>
          <cell r="C621" t="str">
            <v>SAN CRISTÓBAL DE LA BARRANCA</v>
          </cell>
          <cell r="D621" t="str">
            <v>14</v>
          </cell>
          <cell r="E621" t="str">
            <v>San Cristóbal de la Barranca</v>
          </cell>
          <cell r="F621">
            <v>3176</v>
          </cell>
        </row>
        <row r="622">
          <cell r="A622" t="str">
            <v>14072</v>
          </cell>
          <cell r="B622" t="str">
            <v>072</v>
          </cell>
          <cell r="C622" t="str">
            <v>SAN DIEGO DE ALEJANDRÍA</v>
          </cell>
          <cell r="D622" t="str">
            <v>14</v>
          </cell>
          <cell r="E622" t="str">
            <v>San Diego de Alejandría</v>
          </cell>
          <cell r="F622">
            <v>6647</v>
          </cell>
        </row>
        <row r="623">
          <cell r="A623" t="str">
            <v>14073</v>
          </cell>
          <cell r="B623" t="str">
            <v>073</v>
          </cell>
          <cell r="C623" t="str">
            <v>SAN JUAN DE LOS LAGOS</v>
          </cell>
          <cell r="D623" t="str">
            <v>14</v>
          </cell>
          <cell r="E623" t="str">
            <v>San Juan de los Lagos</v>
          </cell>
          <cell r="F623">
            <v>65219</v>
          </cell>
        </row>
        <row r="624">
          <cell r="A624" t="str">
            <v>14074</v>
          </cell>
          <cell r="B624" t="str">
            <v>074</v>
          </cell>
          <cell r="C624" t="str">
            <v>SAN JULIÁN</v>
          </cell>
          <cell r="D624" t="str">
            <v>14</v>
          </cell>
          <cell r="E624" t="str">
            <v>San Julián</v>
          </cell>
          <cell r="F624">
            <v>15454</v>
          </cell>
        </row>
        <row r="625">
          <cell r="A625" t="str">
            <v>14075</v>
          </cell>
          <cell r="B625" t="str">
            <v>075</v>
          </cell>
          <cell r="C625" t="str">
            <v>SAN MARCOS</v>
          </cell>
          <cell r="D625" t="str">
            <v>14</v>
          </cell>
          <cell r="E625" t="str">
            <v>San Marcos</v>
          </cell>
          <cell r="F625">
            <v>3762</v>
          </cell>
        </row>
        <row r="626">
          <cell r="A626" t="str">
            <v>14076</v>
          </cell>
          <cell r="B626" t="str">
            <v>076</v>
          </cell>
          <cell r="C626" t="str">
            <v>SAN MARTÍN DE BOLAÑOS</v>
          </cell>
          <cell r="D626" t="str">
            <v>14</v>
          </cell>
          <cell r="E626" t="str">
            <v>San Martín de Bolaños</v>
          </cell>
          <cell r="F626">
            <v>3405</v>
          </cell>
        </row>
        <row r="627">
          <cell r="A627" t="str">
            <v>14077</v>
          </cell>
          <cell r="B627" t="str">
            <v>077</v>
          </cell>
          <cell r="C627" t="str">
            <v>SAN MARTÍN HIDALGO</v>
          </cell>
          <cell r="D627" t="str">
            <v>14</v>
          </cell>
          <cell r="E627" t="str">
            <v>San Martín Hidalgo</v>
          </cell>
          <cell r="F627">
            <v>26306</v>
          </cell>
        </row>
        <row r="628">
          <cell r="A628" t="str">
            <v>14078</v>
          </cell>
          <cell r="B628" t="str">
            <v>078</v>
          </cell>
          <cell r="C628" t="str">
            <v>SAN MIGUEL EL ALTO</v>
          </cell>
          <cell r="D628" t="str">
            <v>14</v>
          </cell>
          <cell r="E628" t="str">
            <v>San Miguel el Alto</v>
          </cell>
          <cell r="F628">
            <v>31166</v>
          </cell>
        </row>
        <row r="629">
          <cell r="A629" t="str">
            <v>14079</v>
          </cell>
          <cell r="B629" t="str">
            <v>079</v>
          </cell>
          <cell r="C629" t="str">
            <v>GÓMEZ FARÍAS</v>
          </cell>
          <cell r="D629" t="str">
            <v>14</v>
          </cell>
          <cell r="E629" t="str">
            <v>Gómez Farías</v>
          </cell>
          <cell r="F629">
            <v>14011</v>
          </cell>
        </row>
        <row r="630">
          <cell r="A630" t="str">
            <v>14080</v>
          </cell>
          <cell r="B630" t="str">
            <v>080</v>
          </cell>
          <cell r="C630" t="str">
            <v>SAN SEBASTIÁN DEL OESTE</v>
          </cell>
          <cell r="D630" t="str">
            <v>14</v>
          </cell>
          <cell r="E630" t="str">
            <v>San Sebastián del Oeste</v>
          </cell>
          <cell r="F630">
            <v>5755</v>
          </cell>
        </row>
        <row r="631">
          <cell r="A631" t="str">
            <v>14081</v>
          </cell>
          <cell r="B631" t="str">
            <v>081</v>
          </cell>
          <cell r="C631" t="str">
            <v>SANTA MARÍA DE LOS ÁNGELES</v>
          </cell>
          <cell r="D631" t="str">
            <v>14</v>
          </cell>
          <cell r="E631" t="str">
            <v>Santa María de los Ángeles</v>
          </cell>
          <cell r="F631">
            <v>3726</v>
          </cell>
        </row>
        <row r="632">
          <cell r="A632" t="str">
            <v>14082</v>
          </cell>
          <cell r="B632" t="str">
            <v>082</v>
          </cell>
          <cell r="C632" t="str">
            <v>SAYULA</v>
          </cell>
          <cell r="D632" t="str">
            <v>14</v>
          </cell>
          <cell r="E632" t="str">
            <v>Sayula</v>
          </cell>
          <cell r="F632">
            <v>34829</v>
          </cell>
        </row>
        <row r="633">
          <cell r="A633" t="str">
            <v>14083</v>
          </cell>
          <cell r="B633" t="str">
            <v>083</v>
          </cell>
          <cell r="C633" t="str">
            <v>TALA</v>
          </cell>
          <cell r="D633" t="str">
            <v>14</v>
          </cell>
          <cell r="E633" t="str">
            <v>Tala</v>
          </cell>
          <cell r="F633">
            <v>69031</v>
          </cell>
        </row>
        <row r="634">
          <cell r="A634" t="str">
            <v>14084</v>
          </cell>
          <cell r="B634" t="str">
            <v>084</v>
          </cell>
          <cell r="C634" t="str">
            <v>TALPA DE ALLENDE</v>
          </cell>
          <cell r="D634" t="str">
            <v>14</v>
          </cell>
          <cell r="E634" t="str">
            <v>Talpa de Allende</v>
          </cell>
          <cell r="F634">
            <v>14410</v>
          </cell>
        </row>
        <row r="635">
          <cell r="A635" t="str">
            <v>14085</v>
          </cell>
          <cell r="B635" t="str">
            <v>085</v>
          </cell>
          <cell r="C635" t="str">
            <v>TAMAZULA DE GORDIANO</v>
          </cell>
          <cell r="D635" t="str">
            <v>14</v>
          </cell>
          <cell r="E635" t="str">
            <v>Tamazula de Gordiano</v>
          </cell>
          <cell r="F635">
            <v>37986</v>
          </cell>
        </row>
        <row r="636">
          <cell r="A636" t="str">
            <v>14086</v>
          </cell>
          <cell r="B636" t="str">
            <v>086</v>
          </cell>
          <cell r="C636" t="str">
            <v>TAPALPA</v>
          </cell>
          <cell r="D636" t="str">
            <v>14</v>
          </cell>
          <cell r="E636" t="str">
            <v>Tapalpa</v>
          </cell>
          <cell r="F636">
            <v>18096</v>
          </cell>
        </row>
        <row r="637">
          <cell r="A637" t="str">
            <v>14087</v>
          </cell>
          <cell r="B637" t="str">
            <v>087</v>
          </cell>
          <cell r="C637" t="str">
            <v>TECALITLÁN</v>
          </cell>
          <cell r="D637" t="str">
            <v>14</v>
          </cell>
          <cell r="E637" t="str">
            <v>Tecalitlán</v>
          </cell>
          <cell r="F637">
            <v>16847</v>
          </cell>
        </row>
        <row r="638">
          <cell r="A638" t="str">
            <v>14088</v>
          </cell>
          <cell r="B638" t="str">
            <v>088</v>
          </cell>
          <cell r="C638" t="str">
            <v>TECOLOTLÁN</v>
          </cell>
          <cell r="D638" t="str">
            <v>14</v>
          </cell>
          <cell r="E638" t="str">
            <v>Tecolotlán</v>
          </cell>
          <cell r="F638">
            <v>16573</v>
          </cell>
        </row>
        <row r="639">
          <cell r="A639" t="str">
            <v>14089</v>
          </cell>
          <cell r="B639" t="str">
            <v>089</v>
          </cell>
          <cell r="C639" t="str">
            <v>TECHALUTA DE MONTENEGRO</v>
          </cell>
          <cell r="D639" t="str">
            <v>14</v>
          </cell>
          <cell r="E639" t="str">
            <v>Techaluta de Montenegro</v>
          </cell>
          <cell r="F639">
            <v>3511</v>
          </cell>
        </row>
        <row r="640">
          <cell r="A640" t="str">
            <v>14090</v>
          </cell>
          <cell r="B640" t="str">
            <v>090</v>
          </cell>
          <cell r="C640" t="str">
            <v>TENAMAXTLÁN</v>
          </cell>
          <cell r="D640" t="str">
            <v>14</v>
          </cell>
          <cell r="E640" t="str">
            <v>Tenamaxtlán</v>
          </cell>
          <cell r="F640">
            <v>7051</v>
          </cell>
        </row>
        <row r="641">
          <cell r="A641" t="str">
            <v>14091</v>
          </cell>
          <cell r="B641" t="str">
            <v>091</v>
          </cell>
          <cell r="C641" t="str">
            <v>TEOCALTICHE</v>
          </cell>
          <cell r="D641" t="str">
            <v>14</v>
          </cell>
          <cell r="E641" t="str">
            <v>Teocaltiche</v>
          </cell>
          <cell r="F641">
            <v>40105</v>
          </cell>
        </row>
        <row r="642">
          <cell r="A642" t="str">
            <v>14092</v>
          </cell>
          <cell r="B642" t="str">
            <v>092</v>
          </cell>
          <cell r="C642" t="str">
            <v>TEOCUITATLÁN DE CORONA</v>
          </cell>
          <cell r="D642" t="str">
            <v>14</v>
          </cell>
          <cell r="E642" t="str">
            <v>Teocuitatlán de Corona</v>
          </cell>
          <cell r="F642">
            <v>10837</v>
          </cell>
        </row>
        <row r="643">
          <cell r="A643" t="str">
            <v>14093</v>
          </cell>
          <cell r="B643" t="str">
            <v>093</v>
          </cell>
          <cell r="C643" t="str">
            <v>TEPATITLÁN DE MORELOS</v>
          </cell>
          <cell r="D643" t="str">
            <v>14</v>
          </cell>
          <cell r="E643" t="str">
            <v>Tepatitlán de Morelos</v>
          </cell>
          <cell r="F643">
            <v>136123</v>
          </cell>
        </row>
        <row r="644">
          <cell r="A644" t="str">
            <v>14094</v>
          </cell>
          <cell r="B644" t="str">
            <v>094</v>
          </cell>
          <cell r="C644" t="str">
            <v>TEQUILA</v>
          </cell>
          <cell r="D644" t="str">
            <v>14</v>
          </cell>
          <cell r="E644" t="str">
            <v>Tequila</v>
          </cell>
          <cell r="F644">
            <v>40697</v>
          </cell>
        </row>
        <row r="645">
          <cell r="A645" t="str">
            <v>14095</v>
          </cell>
          <cell r="B645" t="str">
            <v>095</v>
          </cell>
          <cell r="C645" t="str">
            <v>TEUCHITLÁN</v>
          </cell>
          <cell r="D645" t="str">
            <v>14</v>
          </cell>
          <cell r="E645" t="str">
            <v>Teuchitlán</v>
          </cell>
          <cell r="F645">
            <v>9088</v>
          </cell>
        </row>
        <row r="646">
          <cell r="A646" t="str">
            <v>14096</v>
          </cell>
          <cell r="B646" t="str">
            <v>096</v>
          </cell>
          <cell r="C646" t="str">
            <v>TIZAPÁN EL ALTO</v>
          </cell>
          <cell r="D646" t="str">
            <v>14</v>
          </cell>
          <cell r="E646" t="str">
            <v>Tizapán el Alto</v>
          </cell>
          <cell r="F646">
            <v>20857</v>
          </cell>
        </row>
        <row r="647">
          <cell r="A647" t="str">
            <v>14097</v>
          </cell>
          <cell r="B647" t="str">
            <v>097</v>
          </cell>
          <cell r="C647" t="str">
            <v>TLAJOMULCO DE ZÚÑIGA</v>
          </cell>
          <cell r="D647" t="str">
            <v>14</v>
          </cell>
          <cell r="E647" t="str">
            <v>Tlajomulco de Zúñiga</v>
          </cell>
          <cell r="F647">
            <v>416626</v>
          </cell>
        </row>
        <row r="648">
          <cell r="A648" t="str">
            <v>14098</v>
          </cell>
          <cell r="B648" t="str">
            <v>098</v>
          </cell>
          <cell r="C648" t="str">
            <v>SAN PEDRO TLAQUEPAQUE</v>
          </cell>
          <cell r="D648" t="str">
            <v>14</v>
          </cell>
          <cell r="E648" t="str">
            <v>Tlaquepaque</v>
          </cell>
          <cell r="F648">
            <v>608114</v>
          </cell>
        </row>
        <row r="649">
          <cell r="A649" t="str">
            <v>14099</v>
          </cell>
          <cell r="B649" t="str">
            <v>099</v>
          </cell>
          <cell r="C649" t="str">
            <v>TOLIMÁN</v>
          </cell>
          <cell r="D649" t="str">
            <v>14</v>
          </cell>
          <cell r="E649" t="str">
            <v>Tolimán</v>
          </cell>
          <cell r="F649">
            <v>9591</v>
          </cell>
        </row>
        <row r="650">
          <cell r="A650" t="str">
            <v>14100</v>
          </cell>
          <cell r="B650" t="str">
            <v>100</v>
          </cell>
          <cell r="C650" t="str">
            <v>TOMATLÁN</v>
          </cell>
          <cell r="D650" t="str">
            <v>14</v>
          </cell>
          <cell r="E650" t="str">
            <v>Tomatlán</v>
          </cell>
          <cell r="F650">
            <v>35050</v>
          </cell>
        </row>
        <row r="651">
          <cell r="A651" t="str">
            <v>14101</v>
          </cell>
          <cell r="B651" t="str">
            <v>101</v>
          </cell>
          <cell r="C651" t="str">
            <v>TONALÁ</v>
          </cell>
          <cell r="D651" t="str">
            <v>14</v>
          </cell>
          <cell r="E651" t="str">
            <v>Tonalá</v>
          </cell>
          <cell r="F651">
            <v>478689</v>
          </cell>
        </row>
        <row r="652">
          <cell r="A652" t="str">
            <v>14102</v>
          </cell>
          <cell r="B652" t="str">
            <v>102</v>
          </cell>
          <cell r="C652" t="str">
            <v>TONAYA</v>
          </cell>
          <cell r="D652" t="str">
            <v>14</v>
          </cell>
          <cell r="E652" t="str">
            <v>Tonaya</v>
          </cell>
          <cell r="F652">
            <v>5930</v>
          </cell>
        </row>
        <row r="653">
          <cell r="A653" t="str">
            <v>14103</v>
          </cell>
          <cell r="B653" t="str">
            <v>103</v>
          </cell>
          <cell r="C653" t="str">
            <v>TONILA</v>
          </cell>
          <cell r="D653" t="str">
            <v>14</v>
          </cell>
          <cell r="E653" t="str">
            <v>Tonila</v>
          </cell>
          <cell r="F653">
            <v>7256</v>
          </cell>
        </row>
        <row r="654">
          <cell r="A654" t="str">
            <v>14104</v>
          </cell>
          <cell r="B654" t="str">
            <v>104</v>
          </cell>
          <cell r="C654" t="str">
            <v>TOTATICHE</v>
          </cell>
          <cell r="D654" t="str">
            <v>14</v>
          </cell>
          <cell r="E654" t="str">
            <v>Totatiche</v>
          </cell>
          <cell r="F654">
            <v>4435</v>
          </cell>
        </row>
        <row r="655">
          <cell r="A655" t="str">
            <v>14105</v>
          </cell>
          <cell r="B655" t="str">
            <v>105</v>
          </cell>
          <cell r="C655" t="str">
            <v>TOTOTLÁN</v>
          </cell>
          <cell r="D655" t="str">
            <v>14</v>
          </cell>
          <cell r="E655" t="str">
            <v>Tototlán</v>
          </cell>
          <cell r="F655">
            <v>21871</v>
          </cell>
        </row>
        <row r="656">
          <cell r="A656" t="str">
            <v>14106</v>
          </cell>
          <cell r="B656" t="str">
            <v>106</v>
          </cell>
          <cell r="C656" t="str">
            <v>TUXCACUESCO</v>
          </cell>
          <cell r="D656" t="str">
            <v>14</v>
          </cell>
          <cell r="E656" t="str">
            <v>Tuxcacuesco</v>
          </cell>
          <cell r="F656">
            <v>4234</v>
          </cell>
        </row>
        <row r="657">
          <cell r="A657" t="str">
            <v>14107</v>
          </cell>
          <cell r="B657" t="str">
            <v>107</v>
          </cell>
          <cell r="C657" t="str">
            <v>TUXCUECA</v>
          </cell>
          <cell r="D657" t="str">
            <v>14</v>
          </cell>
          <cell r="E657" t="str">
            <v>Tuxcueca</v>
          </cell>
          <cell r="F657">
            <v>6316</v>
          </cell>
        </row>
        <row r="658">
          <cell r="A658" t="str">
            <v>14108</v>
          </cell>
          <cell r="B658" t="str">
            <v>108</v>
          </cell>
          <cell r="C658" t="str">
            <v>TUXPAN</v>
          </cell>
          <cell r="D658" t="str">
            <v>14</v>
          </cell>
          <cell r="E658" t="str">
            <v>Tuxpan</v>
          </cell>
          <cell r="F658">
            <v>34182</v>
          </cell>
        </row>
        <row r="659">
          <cell r="A659" t="str">
            <v>14109</v>
          </cell>
          <cell r="B659" t="str">
            <v>109</v>
          </cell>
          <cell r="C659" t="str">
            <v>UNIÓN DE SAN ANTONIO</v>
          </cell>
          <cell r="D659" t="str">
            <v>14</v>
          </cell>
          <cell r="E659" t="str">
            <v>Unión de San Antonio</v>
          </cell>
          <cell r="F659">
            <v>17325</v>
          </cell>
        </row>
        <row r="660">
          <cell r="A660" t="str">
            <v>14110</v>
          </cell>
          <cell r="B660" t="str">
            <v>110</v>
          </cell>
          <cell r="C660" t="str">
            <v>UNIÓN DE TULA</v>
          </cell>
          <cell r="D660" t="str">
            <v>14</v>
          </cell>
          <cell r="E660" t="str">
            <v>Unión de Tula</v>
          </cell>
          <cell r="F660">
            <v>13737</v>
          </cell>
        </row>
        <row r="661">
          <cell r="A661" t="str">
            <v>14111</v>
          </cell>
          <cell r="B661" t="str">
            <v>111</v>
          </cell>
          <cell r="C661" t="str">
            <v>VALLE DE GUADALUPE</v>
          </cell>
          <cell r="D661" t="str">
            <v>14</v>
          </cell>
          <cell r="E661" t="str">
            <v>Valle de Guadalupe</v>
          </cell>
          <cell r="F661">
            <v>6705</v>
          </cell>
        </row>
        <row r="662">
          <cell r="A662" t="str">
            <v>14112</v>
          </cell>
          <cell r="B662" t="str">
            <v>112</v>
          </cell>
          <cell r="C662" t="str">
            <v>VALLE DE JUÁREZ</v>
          </cell>
          <cell r="D662" t="str">
            <v>14</v>
          </cell>
          <cell r="E662" t="str">
            <v>Valle de Juárez</v>
          </cell>
          <cell r="F662">
            <v>5798</v>
          </cell>
        </row>
        <row r="663">
          <cell r="A663" t="str">
            <v>14113</v>
          </cell>
          <cell r="B663" t="str">
            <v>113</v>
          </cell>
          <cell r="C663" t="str">
            <v>SAN GABRIEL</v>
          </cell>
          <cell r="D663" t="str">
            <v>14</v>
          </cell>
          <cell r="E663" t="str">
            <v>San Gabriel</v>
          </cell>
          <cell r="F663">
            <v>15310</v>
          </cell>
        </row>
        <row r="664">
          <cell r="A664" t="str">
            <v>14114</v>
          </cell>
          <cell r="B664" t="str">
            <v>114</v>
          </cell>
          <cell r="C664" t="str">
            <v>VILLA CORONA</v>
          </cell>
          <cell r="D664" t="str">
            <v>14</v>
          </cell>
          <cell r="E664" t="str">
            <v>Villa Corona</v>
          </cell>
          <cell r="F664">
            <v>16969</v>
          </cell>
        </row>
        <row r="665">
          <cell r="A665" t="str">
            <v>14115</v>
          </cell>
          <cell r="B665" t="str">
            <v>115</v>
          </cell>
          <cell r="C665" t="str">
            <v>VILLA GUERRERO</v>
          </cell>
          <cell r="D665" t="str">
            <v>14</v>
          </cell>
          <cell r="E665" t="str">
            <v>Villa Guerrero</v>
          </cell>
          <cell r="F665">
            <v>5638</v>
          </cell>
        </row>
        <row r="666">
          <cell r="A666" t="str">
            <v>14116</v>
          </cell>
          <cell r="B666" t="str">
            <v>116</v>
          </cell>
          <cell r="C666" t="str">
            <v>VILLA HIDALGO</v>
          </cell>
          <cell r="D666" t="str">
            <v>14</v>
          </cell>
          <cell r="E666" t="str">
            <v>Villa Hidalgo</v>
          </cell>
          <cell r="F666">
            <v>18711</v>
          </cell>
        </row>
        <row r="667">
          <cell r="A667" t="str">
            <v>14117</v>
          </cell>
          <cell r="B667" t="str">
            <v>117</v>
          </cell>
          <cell r="C667" t="str">
            <v>CAÑADAS DE OBREGÓN</v>
          </cell>
          <cell r="D667" t="str">
            <v>14</v>
          </cell>
          <cell r="E667" t="str">
            <v>Cañadas de Obregón</v>
          </cell>
          <cell r="F667">
            <v>4152</v>
          </cell>
        </row>
        <row r="668">
          <cell r="A668" t="str">
            <v>14118</v>
          </cell>
          <cell r="B668" t="str">
            <v>118</v>
          </cell>
          <cell r="C668" t="str">
            <v>YAHUALICA DE GONZÁLEZ GALLO</v>
          </cell>
          <cell r="D668" t="str">
            <v>14</v>
          </cell>
          <cell r="E668" t="str">
            <v>Yahualica de González Gallo</v>
          </cell>
          <cell r="F668">
            <v>22284</v>
          </cell>
        </row>
        <row r="669">
          <cell r="A669" t="str">
            <v>14119</v>
          </cell>
          <cell r="B669" t="str">
            <v>119</v>
          </cell>
          <cell r="C669" t="str">
            <v>ZACOALCO DE TORRES</v>
          </cell>
          <cell r="D669" t="str">
            <v>14</v>
          </cell>
          <cell r="E669" t="str">
            <v>Zacoalco de Torres</v>
          </cell>
          <cell r="F669">
            <v>27901</v>
          </cell>
        </row>
        <row r="670">
          <cell r="A670" t="str">
            <v>14120</v>
          </cell>
          <cell r="B670" t="str">
            <v>120</v>
          </cell>
          <cell r="C670" t="str">
            <v>ZAPOPAN</v>
          </cell>
          <cell r="D670" t="str">
            <v>14</v>
          </cell>
          <cell r="E670" t="str">
            <v>Zapopan</v>
          </cell>
          <cell r="F670">
            <v>1243756</v>
          </cell>
        </row>
        <row r="671">
          <cell r="A671" t="str">
            <v>14121</v>
          </cell>
          <cell r="B671" t="str">
            <v>121</v>
          </cell>
          <cell r="C671" t="str">
            <v>ZAPOTILTIC</v>
          </cell>
          <cell r="D671" t="str">
            <v>14</v>
          </cell>
          <cell r="E671" t="str">
            <v>Zapotiltic</v>
          </cell>
          <cell r="F671">
            <v>29192</v>
          </cell>
        </row>
        <row r="672">
          <cell r="A672" t="str">
            <v>14122</v>
          </cell>
          <cell r="B672" t="str">
            <v>122</v>
          </cell>
          <cell r="C672" t="str">
            <v>ZAPOTITLÁN DE VADILLO</v>
          </cell>
          <cell r="D672" t="str">
            <v>14</v>
          </cell>
          <cell r="E672" t="str">
            <v>Zapotitlán de Vadillo</v>
          </cell>
          <cell r="F672">
            <v>6685</v>
          </cell>
        </row>
        <row r="673">
          <cell r="A673" t="str">
            <v>14123</v>
          </cell>
          <cell r="B673" t="str">
            <v>123</v>
          </cell>
          <cell r="C673" t="str">
            <v>ZAPOTLÁN DEL REY</v>
          </cell>
          <cell r="D673" t="str">
            <v>14</v>
          </cell>
          <cell r="E673" t="str">
            <v>Zapotlán del Rey</v>
          </cell>
          <cell r="F673">
            <v>17585</v>
          </cell>
        </row>
        <row r="674">
          <cell r="A674" t="str">
            <v>14124</v>
          </cell>
          <cell r="B674" t="str">
            <v>124</v>
          </cell>
          <cell r="C674" t="str">
            <v>ZAPOTLANEJO</v>
          </cell>
          <cell r="D674" t="str">
            <v>14</v>
          </cell>
          <cell r="E674" t="str">
            <v>Zapotlanejo</v>
          </cell>
          <cell r="F674">
            <v>63636</v>
          </cell>
        </row>
        <row r="675">
          <cell r="A675" t="str">
            <v>14125</v>
          </cell>
          <cell r="B675" t="str">
            <v>125</v>
          </cell>
          <cell r="C675" t="str">
            <v>SAN IGNACIO CERRO GORDO</v>
          </cell>
          <cell r="D675" t="str">
            <v>14</v>
          </cell>
          <cell r="E675" t="str">
            <v>San Ignacio Cerro Gordo</v>
          </cell>
          <cell r="F675">
            <v>17626</v>
          </cell>
        </row>
        <row r="676">
          <cell r="A676" t="str">
            <v>14999</v>
          </cell>
          <cell r="B676" t="str">
            <v>999</v>
          </cell>
          <cell r="C676" t="str">
            <v>NO ESPECIFICADO</v>
          </cell>
          <cell r="D676" t="str">
            <v>14</v>
          </cell>
          <cell r="E676" t="e">
            <v>#N/A</v>
          </cell>
          <cell r="F676" t="e">
            <v>#N/A</v>
          </cell>
        </row>
        <row r="677">
          <cell r="A677" t="str">
            <v>15001</v>
          </cell>
          <cell r="B677" t="str">
            <v>001</v>
          </cell>
          <cell r="C677" t="str">
            <v>ACAMBAY DE RUÍZ CASTAÑEDA</v>
          </cell>
          <cell r="D677" t="str">
            <v>15</v>
          </cell>
          <cell r="E677" t="str">
            <v>Acambay</v>
          </cell>
          <cell r="F677">
            <v>60918</v>
          </cell>
        </row>
        <row r="678">
          <cell r="A678" t="str">
            <v>15002</v>
          </cell>
          <cell r="B678" t="str">
            <v>002</v>
          </cell>
          <cell r="C678" t="str">
            <v>ACOLMAN</v>
          </cell>
          <cell r="D678" t="str">
            <v>15</v>
          </cell>
          <cell r="E678" t="str">
            <v>Acolman</v>
          </cell>
          <cell r="F678">
            <v>136558</v>
          </cell>
        </row>
        <row r="679">
          <cell r="A679" t="str">
            <v>15003</v>
          </cell>
          <cell r="B679" t="str">
            <v>003</v>
          </cell>
          <cell r="C679" t="str">
            <v>ACULCO</v>
          </cell>
          <cell r="D679" t="str">
            <v>15</v>
          </cell>
          <cell r="E679" t="str">
            <v>Aculco</v>
          </cell>
          <cell r="F679">
            <v>44823</v>
          </cell>
        </row>
        <row r="680">
          <cell r="A680" t="str">
            <v>15004</v>
          </cell>
          <cell r="B680" t="str">
            <v>004</v>
          </cell>
          <cell r="C680" t="str">
            <v>ALMOLOYA DE ALQUISIRAS</v>
          </cell>
          <cell r="D680" t="str">
            <v>15</v>
          </cell>
          <cell r="E680" t="str">
            <v>Almoloya de Alquisiras</v>
          </cell>
          <cell r="F680">
            <v>14856</v>
          </cell>
        </row>
        <row r="681">
          <cell r="A681" t="str">
            <v>15005</v>
          </cell>
          <cell r="B681" t="str">
            <v>005</v>
          </cell>
          <cell r="C681" t="str">
            <v>ALMOLOYA DE JUÁREZ</v>
          </cell>
          <cell r="D681" t="str">
            <v>15</v>
          </cell>
          <cell r="E681" t="str">
            <v>Almoloya de Juárez</v>
          </cell>
          <cell r="F681">
            <v>147653</v>
          </cell>
        </row>
        <row r="682">
          <cell r="A682" t="str">
            <v>15006</v>
          </cell>
          <cell r="B682" t="str">
            <v>006</v>
          </cell>
          <cell r="C682" t="str">
            <v>ALMOLOYA DEL RÍO</v>
          </cell>
          <cell r="D682" t="str">
            <v>15</v>
          </cell>
          <cell r="E682" t="str">
            <v>Almoloya del Río</v>
          </cell>
          <cell r="F682">
            <v>10886</v>
          </cell>
        </row>
        <row r="683">
          <cell r="A683" t="str">
            <v>15007</v>
          </cell>
          <cell r="B683" t="str">
            <v>007</v>
          </cell>
          <cell r="C683" t="str">
            <v>AMANALCO</v>
          </cell>
          <cell r="D683" t="str">
            <v>15</v>
          </cell>
          <cell r="E683" t="str">
            <v>Amanalco</v>
          </cell>
          <cell r="F683">
            <v>22868</v>
          </cell>
        </row>
        <row r="684">
          <cell r="A684" t="str">
            <v>15008</v>
          </cell>
          <cell r="B684" t="str">
            <v>008</v>
          </cell>
          <cell r="C684" t="str">
            <v>AMATEPEC</v>
          </cell>
          <cell r="D684" t="str">
            <v>15</v>
          </cell>
          <cell r="E684" t="str">
            <v>Amatepec</v>
          </cell>
          <cell r="F684">
            <v>26334</v>
          </cell>
        </row>
        <row r="685">
          <cell r="A685" t="str">
            <v>15009</v>
          </cell>
          <cell r="B685" t="str">
            <v>009</v>
          </cell>
          <cell r="C685" t="str">
            <v>AMECAMECA</v>
          </cell>
          <cell r="D685" t="str">
            <v>15</v>
          </cell>
          <cell r="E685" t="str">
            <v>Amecameca</v>
          </cell>
          <cell r="F685">
            <v>48421</v>
          </cell>
        </row>
        <row r="686">
          <cell r="A686" t="str">
            <v>15010</v>
          </cell>
          <cell r="B686" t="str">
            <v>010</v>
          </cell>
          <cell r="C686" t="str">
            <v>APAXCO</v>
          </cell>
          <cell r="D686" t="str">
            <v>15</v>
          </cell>
          <cell r="E686" t="str">
            <v>Apaxco</v>
          </cell>
          <cell r="F686">
            <v>27521</v>
          </cell>
        </row>
        <row r="687">
          <cell r="A687" t="str">
            <v>15011</v>
          </cell>
          <cell r="B687" t="str">
            <v>011</v>
          </cell>
          <cell r="C687" t="str">
            <v>ATENCO</v>
          </cell>
          <cell r="D687" t="str">
            <v>15</v>
          </cell>
          <cell r="E687" t="str">
            <v>Atenco</v>
          </cell>
          <cell r="F687">
            <v>56243</v>
          </cell>
        </row>
        <row r="688">
          <cell r="A688" t="str">
            <v>15012</v>
          </cell>
          <cell r="B688" t="str">
            <v>012</v>
          </cell>
          <cell r="C688" t="str">
            <v>ATIZAPÁN</v>
          </cell>
          <cell r="D688" t="str">
            <v>15</v>
          </cell>
          <cell r="E688" t="str">
            <v>Atizapán</v>
          </cell>
          <cell r="F688">
            <v>10299</v>
          </cell>
        </row>
        <row r="689">
          <cell r="A689" t="str">
            <v>15013</v>
          </cell>
          <cell r="B689" t="str">
            <v>013</v>
          </cell>
          <cell r="C689" t="str">
            <v>ATIZAPÁN DE ZARAGOZA</v>
          </cell>
          <cell r="D689" t="str">
            <v>15</v>
          </cell>
          <cell r="E689" t="str">
            <v>Atizapán de Zaragoza</v>
          </cell>
          <cell r="F689">
            <v>489937</v>
          </cell>
        </row>
        <row r="690">
          <cell r="A690" t="str">
            <v>15014</v>
          </cell>
          <cell r="B690" t="str">
            <v>014</v>
          </cell>
          <cell r="C690" t="str">
            <v>ATLACOMULCO</v>
          </cell>
          <cell r="D690" t="str">
            <v>15</v>
          </cell>
          <cell r="E690" t="str">
            <v>Atlacomulco</v>
          </cell>
          <cell r="F690">
            <v>93718</v>
          </cell>
        </row>
        <row r="691">
          <cell r="A691" t="str">
            <v>15015</v>
          </cell>
          <cell r="B691" t="str">
            <v>015</v>
          </cell>
          <cell r="C691" t="str">
            <v>ATLAUTLA</v>
          </cell>
          <cell r="D691" t="str">
            <v>15</v>
          </cell>
          <cell r="E691" t="str">
            <v>Atlautla</v>
          </cell>
          <cell r="F691">
            <v>27663</v>
          </cell>
        </row>
        <row r="692">
          <cell r="A692" t="str">
            <v>15016</v>
          </cell>
          <cell r="B692" t="str">
            <v>016</v>
          </cell>
          <cell r="C692" t="str">
            <v>AXAPUSCO</v>
          </cell>
          <cell r="D692" t="str">
            <v>15</v>
          </cell>
          <cell r="E692" t="str">
            <v>Axapusco</v>
          </cell>
          <cell r="F692">
            <v>25559</v>
          </cell>
        </row>
        <row r="693">
          <cell r="A693" t="str">
            <v>15017</v>
          </cell>
          <cell r="B693" t="str">
            <v>017</v>
          </cell>
          <cell r="C693" t="str">
            <v>AYAPANGO</v>
          </cell>
          <cell r="D693" t="str">
            <v>15</v>
          </cell>
          <cell r="E693" t="str">
            <v>Ayapango</v>
          </cell>
          <cell r="F693">
            <v>8864</v>
          </cell>
        </row>
        <row r="694">
          <cell r="A694" t="str">
            <v>15018</v>
          </cell>
          <cell r="B694" t="str">
            <v>018</v>
          </cell>
          <cell r="C694" t="str">
            <v>CALIMAYA</v>
          </cell>
          <cell r="D694" t="str">
            <v>15</v>
          </cell>
          <cell r="E694" t="str">
            <v>Calimaya</v>
          </cell>
          <cell r="F694">
            <v>47033</v>
          </cell>
        </row>
        <row r="695">
          <cell r="A695" t="str">
            <v>15019</v>
          </cell>
          <cell r="B695" t="str">
            <v>019</v>
          </cell>
          <cell r="C695" t="str">
            <v>CAPULHUAC</v>
          </cell>
          <cell r="D695" t="str">
            <v>15</v>
          </cell>
          <cell r="E695" t="str">
            <v>Capulhuac</v>
          </cell>
          <cell r="F695">
            <v>34101</v>
          </cell>
        </row>
        <row r="696">
          <cell r="A696" t="str">
            <v>15020</v>
          </cell>
          <cell r="B696" t="str">
            <v>020</v>
          </cell>
          <cell r="C696" t="str">
            <v>COACALCO DE BERRIOZÁBAL</v>
          </cell>
          <cell r="D696" t="str">
            <v>15</v>
          </cell>
          <cell r="E696" t="str">
            <v>Coacalco de Berriozábal</v>
          </cell>
          <cell r="F696">
            <v>278064</v>
          </cell>
        </row>
        <row r="697">
          <cell r="A697" t="str">
            <v>15021</v>
          </cell>
          <cell r="B697" t="str">
            <v>021</v>
          </cell>
          <cell r="C697" t="str">
            <v>COATEPEC HARINAS</v>
          </cell>
          <cell r="D697" t="str">
            <v>15</v>
          </cell>
          <cell r="E697" t="str">
            <v>Coatepec Harinas</v>
          </cell>
          <cell r="F697">
            <v>36174</v>
          </cell>
        </row>
        <row r="698">
          <cell r="A698" t="str">
            <v>15022</v>
          </cell>
          <cell r="B698" t="str">
            <v>022</v>
          </cell>
          <cell r="C698" t="str">
            <v>COCOTITLÁN</v>
          </cell>
          <cell r="D698" t="str">
            <v>15</v>
          </cell>
          <cell r="E698" t="str">
            <v>Cocotitlán</v>
          </cell>
          <cell r="F698">
            <v>12142</v>
          </cell>
        </row>
        <row r="699">
          <cell r="A699" t="str">
            <v>15023</v>
          </cell>
          <cell r="B699" t="str">
            <v>023</v>
          </cell>
          <cell r="C699" t="str">
            <v>COYOTEPEC</v>
          </cell>
          <cell r="D699" t="str">
            <v>15</v>
          </cell>
          <cell r="E699" t="str">
            <v>Coyotepec</v>
          </cell>
          <cell r="F699">
            <v>39030</v>
          </cell>
        </row>
        <row r="700">
          <cell r="A700" t="str">
            <v>15024</v>
          </cell>
          <cell r="B700" t="str">
            <v>024</v>
          </cell>
          <cell r="C700" t="str">
            <v>CUAUTITLÁN</v>
          </cell>
          <cell r="D700" t="str">
            <v>15</v>
          </cell>
          <cell r="E700" t="str">
            <v>Cuautitlán</v>
          </cell>
          <cell r="F700">
            <v>140059</v>
          </cell>
        </row>
        <row r="701">
          <cell r="A701" t="str">
            <v>15025</v>
          </cell>
          <cell r="B701" t="str">
            <v>025</v>
          </cell>
          <cell r="C701" t="str">
            <v>CHALCO</v>
          </cell>
          <cell r="D701" t="str">
            <v>15</v>
          </cell>
          <cell r="E701" t="str">
            <v>Chalco</v>
          </cell>
          <cell r="F701">
            <v>310130</v>
          </cell>
        </row>
        <row r="702">
          <cell r="A702" t="str">
            <v>15026</v>
          </cell>
          <cell r="B702" t="str">
            <v>026</v>
          </cell>
          <cell r="C702" t="str">
            <v>CHAPA DE MOTA</v>
          </cell>
          <cell r="D702" t="str">
            <v>15</v>
          </cell>
          <cell r="E702" t="str">
            <v>Chapa de Mota</v>
          </cell>
          <cell r="F702">
            <v>27551</v>
          </cell>
        </row>
        <row r="703">
          <cell r="A703" t="str">
            <v>15027</v>
          </cell>
          <cell r="B703" t="str">
            <v>027</v>
          </cell>
          <cell r="C703" t="str">
            <v>CHAPULTEPEC</v>
          </cell>
          <cell r="D703" t="str">
            <v>15</v>
          </cell>
          <cell r="E703" t="str">
            <v>Chapultepec</v>
          </cell>
          <cell r="F703">
            <v>9676</v>
          </cell>
        </row>
        <row r="704">
          <cell r="A704" t="str">
            <v>15028</v>
          </cell>
          <cell r="B704" t="str">
            <v>028</v>
          </cell>
          <cell r="C704" t="str">
            <v>CHIAUTLA</v>
          </cell>
          <cell r="D704" t="str">
            <v>15</v>
          </cell>
          <cell r="E704" t="str">
            <v>Chiautla</v>
          </cell>
          <cell r="F704">
            <v>26191</v>
          </cell>
        </row>
        <row r="705">
          <cell r="A705" t="str">
            <v>15029</v>
          </cell>
          <cell r="B705" t="str">
            <v>029</v>
          </cell>
          <cell r="C705" t="str">
            <v>CHICOLOAPAN</v>
          </cell>
          <cell r="D705" t="str">
            <v>15</v>
          </cell>
          <cell r="E705" t="str">
            <v>Chicoloapan</v>
          </cell>
          <cell r="F705">
            <v>175053</v>
          </cell>
        </row>
        <row r="706">
          <cell r="A706" t="str">
            <v>15030</v>
          </cell>
          <cell r="B706" t="str">
            <v>030</v>
          </cell>
          <cell r="C706" t="str">
            <v>CHICONCUAC</v>
          </cell>
          <cell r="D706" t="str">
            <v>15</v>
          </cell>
          <cell r="E706" t="str">
            <v>Chiconcuac</v>
          </cell>
          <cell r="F706">
            <v>22819</v>
          </cell>
        </row>
        <row r="707">
          <cell r="A707" t="str">
            <v>15031</v>
          </cell>
          <cell r="B707" t="str">
            <v>031</v>
          </cell>
          <cell r="C707" t="str">
            <v>CHIMALHUACÁN</v>
          </cell>
          <cell r="D707" t="str">
            <v>15</v>
          </cell>
          <cell r="E707" t="str">
            <v>Chimalhuacán</v>
          </cell>
          <cell r="F707">
            <v>614453</v>
          </cell>
        </row>
        <row r="708">
          <cell r="A708" t="str">
            <v>15032</v>
          </cell>
          <cell r="B708" t="str">
            <v>032</v>
          </cell>
          <cell r="C708" t="str">
            <v>DONATO GUERRA</v>
          </cell>
          <cell r="D708" t="str">
            <v>15</v>
          </cell>
          <cell r="E708" t="str">
            <v>Donato Guerra</v>
          </cell>
          <cell r="F708">
            <v>33455</v>
          </cell>
        </row>
        <row r="709">
          <cell r="A709" t="str">
            <v>15033</v>
          </cell>
          <cell r="B709" t="str">
            <v>033</v>
          </cell>
          <cell r="C709" t="str">
            <v>ECATEPEC DE MORELOS</v>
          </cell>
          <cell r="D709" t="str">
            <v>15</v>
          </cell>
          <cell r="E709" t="str">
            <v>Ecatepec de Morelos</v>
          </cell>
          <cell r="F709">
            <v>1656107</v>
          </cell>
        </row>
        <row r="710">
          <cell r="A710" t="str">
            <v>15034</v>
          </cell>
          <cell r="B710" t="str">
            <v>034</v>
          </cell>
          <cell r="C710" t="str">
            <v>ECATZINGO</v>
          </cell>
          <cell r="D710" t="str">
            <v>15</v>
          </cell>
          <cell r="E710" t="str">
            <v>Ecatzingo</v>
          </cell>
          <cell r="F710">
            <v>9369</v>
          </cell>
        </row>
        <row r="711">
          <cell r="A711" t="str">
            <v>15035</v>
          </cell>
          <cell r="B711" t="str">
            <v>035</v>
          </cell>
          <cell r="C711" t="str">
            <v>HUEHUETOCA</v>
          </cell>
          <cell r="D711" t="str">
            <v>15</v>
          </cell>
          <cell r="E711" t="str">
            <v>Huehuetoca</v>
          </cell>
          <cell r="F711">
            <v>100023</v>
          </cell>
        </row>
        <row r="712">
          <cell r="A712" t="str">
            <v>15036</v>
          </cell>
          <cell r="B712" t="str">
            <v>036</v>
          </cell>
          <cell r="C712" t="str">
            <v>HUEYPOXTLA</v>
          </cell>
          <cell r="D712" t="str">
            <v>15</v>
          </cell>
          <cell r="E712" t="str">
            <v>Hueypoxtla</v>
          </cell>
          <cell r="F712">
            <v>39864</v>
          </cell>
        </row>
        <row r="713">
          <cell r="A713" t="str">
            <v>15037</v>
          </cell>
          <cell r="B713" t="str">
            <v>037</v>
          </cell>
          <cell r="C713" t="str">
            <v>HUIXQUILUCAN</v>
          </cell>
          <cell r="D713" t="str">
            <v>15</v>
          </cell>
          <cell r="E713" t="str">
            <v>Huixquilucan</v>
          </cell>
          <cell r="F713">
            <v>242167</v>
          </cell>
        </row>
        <row r="714">
          <cell r="A714" t="str">
            <v>15038</v>
          </cell>
          <cell r="B714" t="str">
            <v>038</v>
          </cell>
          <cell r="C714" t="str">
            <v>ISIDRO FABELA</v>
          </cell>
          <cell r="D714" t="str">
            <v>15</v>
          </cell>
          <cell r="E714" t="str">
            <v>Isidro Fabela</v>
          </cell>
          <cell r="F714">
            <v>10308</v>
          </cell>
        </row>
        <row r="715">
          <cell r="A715" t="str">
            <v>15039</v>
          </cell>
          <cell r="B715" t="str">
            <v>039</v>
          </cell>
          <cell r="C715" t="str">
            <v>IXTAPALUCA</v>
          </cell>
          <cell r="D715" t="str">
            <v>15</v>
          </cell>
          <cell r="E715" t="str">
            <v>Ixtapaluca</v>
          </cell>
          <cell r="F715">
            <v>467361</v>
          </cell>
        </row>
        <row r="716">
          <cell r="A716" t="str">
            <v>15040</v>
          </cell>
          <cell r="B716" t="str">
            <v>040</v>
          </cell>
          <cell r="C716" t="str">
            <v>IXTAPAN DE LA SAL</v>
          </cell>
          <cell r="D716" t="str">
            <v>15</v>
          </cell>
          <cell r="E716" t="str">
            <v>Ixtapan de la Sal</v>
          </cell>
          <cell r="F716">
            <v>33541</v>
          </cell>
        </row>
        <row r="717">
          <cell r="A717" t="str">
            <v>15041</v>
          </cell>
          <cell r="B717" t="str">
            <v>041</v>
          </cell>
          <cell r="C717" t="str">
            <v>IXTAPAN DEL ORO</v>
          </cell>
          <cell r="D717" t="str">
            <v>15</v>
          </cell>
          <cell r="E717" t="str">
            <v>Ixtapan del Oro</v>
          </cell>
          <cell r="F717">
            <v>6629</v>
          </cell>
        </row>
        <row r="718">
          <cell r="A718" t="str">
            <v>15042</v>
          </cell>
          <cell r="B718" t="str">
            <v>042</v>
          </cell>
          <cell r="C718" t="str">
            <v>IXTLAHUACA</v>
          </cell>
          <cell r="D718" t="str">
            <v>15</v>
          </cell>
          <cell r="E718" t="str">
            <v>Ixtlahuaca</v>
          </cell>
          <cell r="F718">
            <v>141482</v>
          </cell>
        </row>
        <row r="719">
          <cell r="A719" t="str">
            <v>15043</v>
          </cell>
          <cell r="B719" t="str">
            <v>043</v>
          </cell>
          <cell r="C719" t="str">
            <v>XALATLACO</v>
          </cell>
          <cell r="D719" t="str">
            <v>15</v>
          </cell>
          <cell r="E719" t="str">
            <v>Xalatlaco</v>
          </cell>
          <cell r="F719">
            <v>26865</v>
          </cell>
        </row>
        <row r="720">
          <cell r="A720" t="str">
            <v>15044</v>
          </cell>
          <cell r="B720" t="str">
            <v>044</v>
          </cell>
          <cell r="C720" t="str">
            <v>JALTENCO</v>
          </cell>
          <cell r="D720" t="str">
            <v>15</v>
          </cell>
          <cell r="E720" t="str">
            <v>Jaltenco</v>
          </cell>
          <cell r="F720">
            <v>26328</v>
          </cell>
        </row>
        <row r="721">
          <cell r="A721" t="str">
            <v>15045</v>
          </cell>
          <cell r="B721" t="str">
            <v>045</v>
          </cell>
          <cell r="C721" t="str">
            <v>JILOTEPEC</v>
          </cell>
          <cell r="D721" t="str">
            <v>15</v>
          </cell>
          <cell r="E721" t="str">
            <v>Jilotepec</v>
          </cell>
          <cell r="F721">
            <v>83755</v>
          </cell>
        </row>
        <row r="722">
          <cell r="A722" t="str">
            <v>15046</v>
          </cell>
          <cell r="B722" t="str">
            <v>046</v>
          </cell>
          <cell r="C722" t="str">
            <v>JILOTZINGO</v>
          </cell>
          <cell r="D722" t="str">
            <v>15</v>
          </cell>
          <cell r="E722" t="str">
            <v>Jilotzingo</v>
          </cell>
          <cell r="F722">
            <v>17970</v>
          </cell>
        </row>
        <row r="723">
          <cell r="A723" t="str">
            <v>15047</v>
          </cell>
          <cell r="B723" t="str">
            <v>047</v>
          </cell>
          <cell r="C723" t="str">
            <v>JIQUIPILCO</v>
          </cell>
          <cell r="D723" t="str">
            <v>15</v>
          </cell>
          <cell r="E723" t="str">
            <v>Jiquipilco</v>
          </cell>
          <cell r="F723">
            <v>69031</v>
          </cell>
        </row>
        <row r="724">
          <cell r="A724" t="str">
            <v>15048</v>
          </cell>
          <cell r="B724" t="str">
            <v>048</v>
          </cell>
          <cell r="C724" t="str">
            <v>JOCOTITLÁN</v>
          </cell>
          <cell r="D724" t="str">
            <v>15</v>
          </cell>
          <cell r="E724" t="str">
            <v>Jocotitlán</v>
          </cell>
          <cell r="F724">
            <v>61204</v>
          </cell>
        </row>
        <row r="725">
          <cell r="A725" t="str">
            <v>15049</v>
          </cell>
          <cell r="B725" t="str">
            <v>049</v>
          </cell>
          <cell r="C725" t="str">
            <v>JOQUICINGO</v>
          </cell>
          <cell r="D725" t="str">
            <v>15</v>
          </cell>
          <cell r="E725" t="str">
            <v>Joquicingo</v>
          </cell>
          <cell r="F725">
            <v>12840</v>
          </cell>
        </row>
        <row r="726">
          <cell r="A726" t="str">
            <v>15050</v>
          </cell>
          <cell r="B726" t="str">
            <v>050</v>
          </cell>
          <cell r="C726" t="str">
            <v>JUCHITEPEC</v>
          </cell>
          <cell r="D726" t="str">
            <v>15</v>
          </cell>
          <cell r="E726" t="str">
            <v>Juchitepec</v>
          </cell>
          <cell r="F726">
            <v>23497</v>
          </cell>
        </row>
        <row r="727">
          <cell r="A727" t="str">
            <v>15051</v>
          </cell>
          <cell r="B727" t="str">
            <v>051</v>
          </cell>
          <cell r="C727" t="str">
            <v>LERMA</v>
          </cell>
          <cell r="D727" t="str">
            <v>15</v>
          </cell>
          <cell r="E727" t="str">
            <v>Lerma</v>
          </cell>
          <cell r="F727">
            <v>134799</v>
          </cell>
        </row>
        <row r="728">
          <cell r="A728" t="str">
            <v>15052</v>
          </cell>
          <cell r="B728" t="str">
            <v>052</v>
          </cell>
          <cell r="C728" t="str">
            <v>MALINALCO</v>
          </cell>
          <cell r="D728" t="str">
            <v>15</v>
          </cell>
          <cell r="E728" t="str">
            <v>Malinalco</v>
          </cell>
          <cell r="F728">
            <v>25624</v>
          </cell>
        </row>
        <row r="729">
          <cell r="A729" t="str">
            <v>15053</v>
          </cell>
          <cell r="B729" t="str">
            <v>053</v>
          </cell>
          <cell r="C729" t="str">
            <v>MELCHOR OCAMPO</v>
          </cell>
          <cell r="D729" t="str">
            <v>15</v>
          </cell>
          <cell r="E729" t="str">
            <v>Melchor Ocampo</v>
          </cell>
          <cell r="F729">
            <v>50240</v>
          </cell>
        </row>
        <row r="730">
          <cell r="A730" t="str">
            <v>15054</v>
          </cell>
          <cell r="B730" t="str">
            <v>054</v>
          </cell>
          <cell r="C730" t="str">
            <v>METEPEC</v>
          </cell>
          <cell r="D730" t="str">
            <v>15</v>
          </cell>
          <cell r="E730" t="str">
            <v>Metepec</v>
          </cell>
          <cell r="F730">
            <v>214162</v>
          </cell>
        </row>
        <row r="731">
          <cell r="A731" t="str">
            <v>15055</v>
          </cell>
          <cell r="B731" t="str">
            <v>055</v>
          </cell>
          <cell r="C731" t="str">
            <v>MEXICALTZINGO</v>
          </cell>
          <cell r="D731" t="str">
            <v>15</v>
          </cell>
          <cell r="E731" t="str">
            <v>Mexicaltzingo</v>
          </cell>
          <cell r="F731">
            <v>11712</v>
          </cell>
        </row>
        <row r="732">
          <cell r="A732" t="str">
            <v>15056</v>
          </cell>
          <cell r="B732" t="str">
            <v>056</v>
          </cell>
          <cell r="C732" t="str">
            <v>MORELOS</v>
          </cell>
          <cell r="D732" t="str">
            <v>15</v>
          </cell>
          <cell r="E732" t="str">
            <v>Morelos</v>
          </cell>
          <cell r="F732">
            <v>28426</v>
          </cell>
        </row>
        <row r="733">
          <cell r="A733" t="str">
            <v>15057</v>
          </cell>
          <cell r="B733" t="str">
            <v>057</v>
          </cell>
          <cell r="C733" t="str">
            <v>NAUCALPAN DE JUÁREZ</v>
          </cell>
          <cell r="D733" t="str">
            <v>15</v>
          </cell>
          <cell r="E733" t="str">
            <v>Naucalpan de Juárez</v>
          </cell>
          <cell r="F733">
            <v>833779</v>
          </cell>
        </row>
        <row r="734">
          <cell r="A734" t="str">
            <v>15058</v>
          </cell>
          <cell r="B734" t="str">
            <v>058</v>
          </cell>
          <cell r="C734" t="str">
            <v>NEZAHUALCÓYOTL</v>
          </cell>
          <cell r="D734" t="str">
            <v>15</v>
          </cell>
          <cell r="E734" t="str">
            <v>Nezahualcóyotl</v>
          </cell>
          <cell r="F734">
            <v>1110565</v>
          </cell>
        </row>
        <row r="735">
          <cell r="A735" t="str">
            <v>15059</v>
          </cell>
          <cell r="B735" t="str">
            <v>059</v>
          </cell>
          <cell r="C735" t="str">
            <v>NEXTLALPAN</v>
          </cell>
          <cell r="D735" t="str">
            <v>15</v>
          </cell>
          <cell r="E735" t="str">
            <v>Nextlalpan</v>
          </cell>
          <cell r="F735">
            <v>31691</v>
          </cell>
        </row>
        <row r="736">
          <cell r="A736" t="str">
            <v>15060</v>
          </cell>
          <cell r="B736" t="str">
            <v>060</v>
          </cell>
          <cell r="C736" t="str">
            <v>NICOLÁS ROMERO</v>
          </cell>
          <cell r="D736" t="str">
            <v>15</v>
          </cell>
          <cell r="E736" t="str">
            <v>Nicolás Romero</v>
          </cell>
          <cell r="F736">
            <v>366602</v>
          </cell>
        </row>
        <row r="737">
          <cell r="A737" t="str">
            <v>15061</v>
          </cell>
          <cell r="B737" t="str">
            <v>061</v>
          </cell>
          <cell r="C737" t="str">
            <v>NOPALTEPEC</v>
          </cell>
          <cell r="D737" t="str">
            <v>15</v>
          </cell>
          <cell r="E737" t="str">
            <v>Nopaltepec</v>
          </cell>
          <cell r="F737">
            <v>8895</v>
          </cell>
        </row>
        <row r="738">
          <cell r="A738" t="str">
            <v>15062</v>
          </cell>
          <cell r="B738" t="str">
            <v>062</v>
          </cell>
          <cell r="C738" t="str">
            <v>OCOYOACAC</v>
          </cell>
          <cell r="D738" t="str">
            <v>15</v>
          </cell>
          <cell r="E738" t="str">
            <v>Ocoyoacac</v>
          </cell>
          <cell r="F738">
            <v>61805</v>
          </cell>
        </row>
        <row r="739">
          <cell r="A739" t="str">
            <v>15063</v>
          </cell>
          <cell r="B739" t="str">
            <v>063</v>
          </cell>
          <cell r="C739" t="str">
            <v>OCUILAN</v>
          </cell>
          <cell r="D739" t="str">
            <v>15</v>
          </cell>
          <cell r="E739" t="str">
            <v>Ocuilan</v>
          </cell>
          <cell r="F739">
            <v>31803</v>
          </cell>
        </row>
        <row r="740">
          <cell r="A740" t="str">
            <v>15064</v>
          </cell>
          <cell r="B740" t="str">
            <v>064</v>
          </cell>
          <cell r="C740" t="str">
            <v>EL ORO</v>
          </cell>
          <cell r="D740" t="str">
            <v>15</v>
          </cell>
          <cell r="E740" t="str">
            <v>El Oro</v>
          </cell>
          <cell r="F740">
            <v>34446</v>
          </cell>
        </row>
        <row r="741">
          <cell r="A741" t="str">
            <v>15065</v>
          </cell>
          <cell r="B741" t="str">
            <v>065</v>
          </cell>
          <cell r="C741" t="str">
            <v>OTUMBA</v>
          </cell>
          <cell r="D741" t="str">
            <v>15</v>
          </cell>
          <cell r="E741" t="str">
            <v>Otumba</v>
          </cell>
          <cell r="F741">
            <v>34232</v>
          </cell>
        </row>
        <row r="742">
          <cell r="A742" t="str">
            <v>15066</v>
          </cell>
          <cell r="B742" t="str">
            <v>066</v>
          </cell>
          <cell r="C742" t="str">
            <v>OTZOLOAPAN</v>
          </cell>
          <cell r="D742" t="str">
            <v>15</v>
          </cell>
          <cell r="E742" t="str">
            <v>Otzoloapan</v>
          </cell>
          <cell r="F742">
            <v>4864</v>
          </cell>
        </row>
        <row r="743">
          <cell r="A743" t="str">
            <v>15067</v>
          </cell>
          <cell r="B743" t="str">
            <v>067</v>
          </cell>
          <cell r="C743" t="str">
            <v>OTZOLOTEPEC</v>
          </cell>
          <cell r="D743" t="str">
            <v>15</v>
          </cell>
          <cell r="E743" t="str">
            <v>Otzolotepec</v>
          </cell>
          <cell r="F743">
            <v>78146</v>
          </cell>
        </row>
        <row r="744">
          <cell r="A744" t="str">
            <v>15068</v>
          </cell>
          <cell r="B744" t="str">
            <v>068</v>
          </cell>
          <cell r="C744" t="str">
            <v>OZUMBA</v>
          </cell>
          <cell r="D744" t="str">
            <v>15</v>
          </cell>
          <cell r="E744" t="str">
            <v>Ozumba</v>
          </cell>
          <cell r="F744">
            <v>27207</v>
          </cell>
        </row>
        <row r="745">
          <cell r="A745" t="str">
            <v>15069</v>
          </cell>
          <cell r="B745" t="str">
            <v>069</v>
          </cell>
          <cell r="C745" t="str">
            <v>PAPALOTLA</v>
          </cell>
          <cell r="D745" t="str">
            <v>15</v>
          </cell>
          <cell r="E745" t="str">
            <v>Papalotla</v>
          </cell>
          <cell r="F745">
            <v>4147</v>
          </cell>
        </row>
        <row r="746">
          <cell r="A746" t="str">
            <v>15070</v>
          </cell>
          <cell r="B746" t="str">
            <v>070</v>
          </cell>
          <cell r="C746" t="str">
            <v>LA PAZ</v>
          </cell>
          <cell r="D746" t="str">
            <v>15</v>
          </cell>
          <cell r="E746" t="str">
            <v>La Paz</v>
          </cell>
          <cell r="F746">
            <v>253845</v>
          </cell>
        </row>
        <row r="747">
          <cell r="A747" t="str">
            <v>15071</v>
          </cell>
          <cell r="B747" t="str">
            <v>071</v>
          </cell>
          <cell r="C747" t="str">
            <v>POLOTITLÁN</v>
          </cell>
          <cell r="D747" t="str">
            <v>15</v>
          </cell>
          <cell r="E747" t="str">
            <v>Polotitlán</v>
          </cell>
          <cell r="F747">
            <v>13002</v>
          </cell>
        </row>
        <row r="748">
          <cell r="A748" t="str">
            <v>15072</v>
          </cell>
          <cell r="B748" t="str">
            <v>072</v>
          </cell>
          <cell r="C748" t="str">
            <v>RAYÓN</v>
          </cell>
          <cell r="D748" t="str">
            <v>15</v>
          </cell>
          <cell r="E748" t="str">
            <v>Rayón</v>
          </cell>
          <cell r="F748">
            <v>12748</v>
          </cell>
        </row>
        <row r="749">
          <cell r="A749" t="str">
            <v>15073</v>
          </cell>
          <cell r="B749" t="str">
            <v>073</v>
          </cell>
          <cell r="C749" t="str">
            <v>SAN ANTONIO LA ISLA</v>
          </cell>
          <cell r="D749" t="str">
            <v>15</v>
          </cell>
          <cell r="E749" t="str">
            <v>San Antonio la Isla</v>
          </cell>
          <cell r="F749">
            <v>22152</v>
          </cell>
        </row>
        <row r="750">
          <cell r="A750" t="str">
            <v>15074</v>
          </cell>
          <cell r="B750" t="str">
            <v>074</v>
          </cell>
          <cell r="C750" t="str">
            <v>SAN FELIPE DEL PROGRESO</v>
          </cell>
          <cell r="D750" t="str">
            <v>15</v>
          </cell>
          <cell r="E750" t="str">
            <v>San Felipe del Progreso</v>
          </cell>
          <cell r="F750">
            <v>121396</v>
          </cell>
        </row>
        <row r="751">
          <cell r="A751" t="str">
            <v>15075</v>
          </cell>
          <cell r="B751" t="str">
            <v>075</v>
          </cell>
          <cell r="C751" t="str">
            <v>SAN MARTÍN DE LAS PIRÁMIDES</v>
          </cell>
          <cell r="D751" t="str">
            <v>15</v>
          </cell>
          <cell r="E751" t="str">
            <v>San Martín de las Pirámides</v>
          </cell>
          <cell r="F751">
            <v>24851</v>
          </cell>
        </row>
        <row r="752">
          <cell r="A752" t="str">
            <v>15076</v>
          </cell>
          <cell r="B752" t="str">
            <v>076</v>
          </cell>
          <cell r="C752" t="str">
            <v>SAN MATEO ATENCO</v>
          </cell>
          <cell r="D752" t="str">
            <v>15</v>
          </cell>
          <cell r="E752" t="str">
            <v>San Mateo Atenco</v>
          </cell>
          <cell r="F752">
            <v>72579</v>
          </cell>
        </row>
        <row r="753">
          <cell r="A753" t="str">
            <v>15077</v>
          </cell>
          <cell r="B753" t="str">
            <v>077</v>
          </cell>
          <cell r="C753" t="str">
            <v>SAN SIMÓN DE GUERRERO</v>
          </cell>
          <cell r="D753" t="str">
            <v>15</v>
          </cell>
          <cell r="E753" t="str">
            <v>San Simón de Guerrero</v>
          </cell>
          <cell r="F753">
            <v>6272</v>
          </cell>
        </row>
        <row r="754">
          <cell r="A754" t="str">
            <v>15078</v>
          </cell>
          <cell r="B754" t="str">
            <v>078</v>
          </cell>
          <cell r="C754" t="str">
            <v>SANTO TOMÁS</v>
          </cell>
          <cell r="D754" t="str">
            <v>15</v>
          </cell>
          <cell r="E754" t="str">
            <v>Santo Tomás</v>
          </cell>
          <cell r="F754">
            <v>9111</v>
          </cell>
        </row>
        <row r="755">
          <cell r="A755" t="str">
            <v>15079</v>
          </cell>
          <cell r="B755" t="str">
            <v>079</v>
          </cell>
          <cell r="C755" t="str">
            <v>SOYANIQUILPAN DE JUÁREZ</v>
          </cell>
          <cell r="D755" t="str">
            <v>15</v>
          </cell>
          <cell r="E755" t="str">
            <v>Soyaniquilpan de Juárez</v>
          </cell>
          <cell r="F755">
            <v>11798</v>
          </cell>
        </row>
        <row r="756">
          <cell r="A756" t="str">
            <v>15080</v>
          </cell>
          <cell r="B756" t="str">
            <v>080</v>
          </cell>
          <cell r="C756" t="str">
            <v>SULTEPEC</v>
          </cell>
          <cell r="D756" t="str">
            <v>15</v>
          </cell>
          <cell r="E756" t="str">
            <v>Sultepec</v>
          </cell>
          <cell r="F756">
            <v>25809</v>
          </cell>
        </row>
        <row r="757">
          <cell r="A757" t="str">
            <v>15081</v>
          </cell>
          <cell r="B757" t="str">
            <v>081</v>
          </cell>
          <cell r="C757" t="str">
            <v>TECÁMAC</v>
          </cell>
          <cell r="D757" t="str">
            <v>15</v>
          </cell>
          <cell r="E757" t="str">
            <v>Tecámac</v>
          </cell>
          <cell r="F757">
            <v>364579</v>
          </cell>
        </row>
        <row r="758">
          <cell r="A758" t="str">
            <v>15082</v>
          </cell>
          <cell r="B758" t="str">
            <v>082</v>
          </cell>
          <cell r="C758" t="str">
            <v>TEJUPILCO</v>
          </cell>
          <cell r="D758" t="str">
            <v>15</v>
          </cell>
          <cell r="E758" t="str">
            <v>Tejupilco</v>
          </cell>
          <cell r="F758">
            <v>71077</v>
          </cell>
        </row>
        <row r="759">
          <cell r="A759" t="str">
            <v>15083</v>
          </cell>
          <cell r="B759" t="str">
            <v>083</v>
          </cell>
          <cell r="C759" t="str">
            <v>TEMAMATLA</v>
          </cell>
          <cell r="D759" t="str">
            <v>15</v>
          </cell>
          <cell r="E759" t="str">
            <v>Temamatla</v>
          </cell>
          <cell r="F759">
            <v>11206</v>
          </cell>
        </row>
        <row r="760">
          <cell r="A760" t="str">
            <v>15084</v>
          </cell>
          <cell r="B760" t="str">
            <v>084</v>
          </cell>
          <cell r="C760" t="str">
            <v>TEMASCALAPA</v>
          </cell>
          <cell r="D760" t="str">
            <v>15</v>
          </cell>
          <cell r="E760" t="str">
            <v>Temascalapa</v>
          </cell>
          <cell r="F760">
            <v>35987</v>
          </cell>
        </row>
        <row r="761">
          <cell r="A761" t="str">
            <v>15085</v>
          </cell>
          <cell r="B761" t="str">
            <v>085</v>
          </cell>
          <cell r="C761" t="str">
            <v>TEMASCALCINGO</v>
          </cell>
          <cell r="D761" t="str">
            <v>15</v>
          </cell>
          <cell r="E761" t="str">
            <v>Temascalcingo</v>
          </cell>
          <cell r="F761">
            <v>62695</v>
          </cell>
        </row>
        <row r="762">
          <cell r="A762" t="str">
            <v>15086</v>
          </cell>
          <cell r="B762" t="str">
            <v>086</v>
          </cell>
          <cell r="C762" t="str">
            <v>TEMASCALTEPEC</v>
          </cell>
          <cell r="D762" t="str">
            <v>15</v>
          </cell>
          <cell r="E762" t="str">
            <v>Temascaltepec</v>
          </cell>
          <cell r="F762">
            <v>32870</v>
          </cell>
        </row>
        <row r="763">
          <cell r="A763" t="str">
            <v>15087</v>
          </cell>
          <cell r="B763" t="str">
            <v>087</v>
          </cell>
          <cell r="C763" t="str">
            <v>TEMOAYA</v>
          </cell>
          <cell r="D763" t="str">
            <v>15</v>
          </cell>
          <cell r="E763" t="str">
            <v>Temoaya</v>
          </cell>
          <cell r="F763">
            <v>90010</v>
          </cell>
        </row>
        <row r="764">
          <cell r="A764" t="str">
            <v>15088</v>
          </cell>
          <cell r="B764" t="str">
            <v>088</v>
          </cell>
          <cell r="C764" t="str">
            <v>TENANCINGO</v>
          </cell>
          <cell r="D764" t="str">
            <v>15</v>
          </cell>
          <cell r="E764" t="str">
            <v>Tenancingo</v>
          </cell>
          <cell r="F764">
            <v>90946</v>
          </cell>
        </row>
        <row r="765">
          <cell r="A765" t="str">
            <v>15089</v>
          </cell>
          <cell r="B765" t="str">
            <v>089</v>
          </cell>
          <cell r="C765" t="str">
            <v>TENANGO DEL AIRE</v>
          </cell>
          <cell r="D765" t="str">
            <v>15</v>
          </cell>
          <cell r="E765" t="str">
            <v>Tenango del Aire</v>
          </cell>
          <cell r="F765">
            <v>10578</v>
          </cell>
        </row>
        <row r="766">
          <cell r="A766" t="str">
            <v>15090</v>
          </cell>
          <cell r="B766" t="str">
            <v>090</v>
          </cell>
          <cell r="C766" t="str">
            <v>TENANGO DEL VALLE</v>
          </cell>
          <cell r="D766" t="str">
            <v>15</v>
          </cell>
          <cell r="E766" t="str">
            <v>Tenango del Valle</v>
          </cell>
          <cell r="F766">
            <v>77965</v>
          </cell>
        </row>
        <row r="767">
          <cell r="A767" t="str">
            <v>15091</v>
          </cell>
          <cell r="B767" t="str">
            <v>091</v>
          </cell>
          <cell r="C767" t="str">
            <v>TEOLOYUCAN</v>
          </cell>
          <cell r="D767" t="str">
            <v>15</v>
          </cell>
          <cell r="E767" t="str">
            <v>Teoloyucan</v>
          </cell>
          <cell r="F767">
            <v>63115</v>
          </cell>
        </row>
        <row r="768">
          <cell r="A768" t="str">
            <v>15092</v>
          </cell>
          <cell r="B768" t="str">
            <v>092</v>
          </cell>
          <cell r="C768" t="str">
            <v>TEOTIHUACÁN</v>
          </cell>
          <cell r="D768" t="str">
            <v>15</v>
          </cell>
          <cell r="E768" t="str">
            <v>Teotihuacán</v>
          </cell>
          <cell r="F768">
            <v>53010</v>
          </cell>
        </row>
        <row r="769">
          <cell r="A769" t="str">
            <v>15093</v>
          </cell>
          <cell r="B769" t="str">
            <v>093</v>
          </cell>
          <cell r="C769" t="str">
            <v>TEPETLAOXTOC</v>
          </cell>
          <cell r="D769" t="str">
            <v>15</v>
          </cell>
          <cell r="E769" t="str">
            <v>Tepetlaoxtoc</v>
          </cell>
          <cell r="F769">
            <v>27944</v>
          </cell>
        </row>
        <row r="770">
          <cell r="A770" t="str">
            <v>15094</v>
          </cell>
          <cell r="B770" t="str">
            <v>094</v>
          </cell>
          <cell r="C770" t="str">
            <v>TEPETLIXPA</v>
          </cell>
          <cell r="D770" t="str">
            <v>15</v>
          </cell>
          <cell r="E770" t="str">
            <v>Tepetlixpa</v>
          </cell>
          <cell r="F770">
            <v>18327</v>
          </cell>
        </row>
        <row r="771">
          <cell r="A771" t="str">
            <v>15095</v>
          </cell>
          <cell r="B771" t="str">
            <v>095</v>
          </cell>
          <cell r="C771" t="str">
            <v>TEPOTZOTLÁN</v>
          </cell>
          <cell r="D771" t="str">
            <v>15</v>
          </cell>
          <cell r="E771" t="str">
            <v>Tepotzotlán</v>
          </cell>
          <cell r="F771">
            <v>88559</v>
          </cell>
        </row>
        <row r="772">
          <cell r="A772" t="str">
            <v>15096</v>
          </cell>
          <cell r="B772" t="str">
            <v>096</v>
          </cell>
          <cell r="C772" t="str">
            <v>TEQUIXQUIAC</v>
          </cell>
          <cell r="D772" t="str">
            <v>15</v>
          </cell>
          <cell r="E772" t="str">
            <v>Tequixquiac</v>
          </cell>
          <cell r="F772">
            <v>33907</v>
          </cell>
        </row>
        <row r="773">
          <cell r="A773" t="str">
            <v>15097</v>
          </cell>
          <cell r="B773" t="str">
            <v>097</v>
          </cell>
          <cell r="C773" t="str">
            <v>TEXCALTITLÁN</v>
          </cell>
          <cell r="D773" t="str">
            <v>15</v>
          </cell>
          <cell r="E773" t="str">
            <v>Texcaltitlán</v>
          </cell>
          <cell r="F773">
            <v>17390</v>
          </cell>
        </row>
        <row r="774">
          <cell r="A774" t="str">
            <v>15098</v>
          </cell>
          <cell r="B774" t="str">
            <v>098</v>
          </cell>
          <cell r="C774" t="str">
            <v>TEXCALYACAC</v>
          </cell>
          <cell r="D774" t="str">
            <v>15</v>
          </cell>
          <cell r="E774" t="str">
            <v>Texcalyacac</v>
          </cell>
          <cell r="F774">
            <v>5111</v>
          </cell>
        </row>
        <row r="775">
          <cell r="A775" t="str">
            <v>15099</v>
          </cell>
          <cell r="B775" t="str">
            <v>099</v>
          </cell>
          <cell r="C775" t="str">
            <v>TEXCOCO</v>
          </cell>
          <cell r="D775" t="str">
            <v>15</v>
          </cell>
          <cell r="E775" t="str">
            <v>Texcoco</v>
          </cell>
          <cell r="F775">
            <v>235151</v>
          </cell>
        </row>
        <row r="776">
          <cell r="A776" t="str">
            <v>15100</v>
          </cell>
          <cell r="B776" t="str">
            <v>100</v>
          </cell>
          <cell r="C776" t="str">
            <v>TEZOYUCA</v>
          </cell>
          <cell r="D776" t="str">
            <v>15</v>
          </cell>
          <cell r="E776" t="str">
            <v>Tezoyuca</v>
          </cell>
          <cell r="F776">
            <v>35199</v>
          </cell>
        </row>
        <row r="777">
          <cell r="A777" t="str">
            <v>15101</v>
          </cell>
          <cell r="B777" t="str">
            <v>101</v>
          </cell>
          <cell r="C777" t="str">
            <v>TIANGUISTENCO</v>
          </cell>
          <cell r="D777" t="str">
            <v>15</v>
          </cell>
          <cell r="E777" t="str">
            <v>Tianguistenco</v>
          </cell>
          <cell r="F777">
            <v>70682</v>
          </cell>
        </row>
        <row r="778">
          <cell r="A778" t="str">
            <v>15102</v>
          </cell>
          <cell r="B778" t="str">
            <v>102</v>
          </cell>
          <cell r="C778" t="str">
            <v>TIMILPAN</v>
          </cell>
          <cell r="D778" t="str">
            <v>15</v>
          </cell>
          <cell r="E778" t="str">
            <v>Timilpan</v>
          </cell>
          <cell r="F778">
            <v>15391</v>
          </cell>
        </row>
        <row r="779">
          <cell r="A779" t="str">
            <v>15103</v>
          </cell>
          <cell r="B779" t="str">
            <v>103</v>
          </cell>
          <cell r="C779" t="str">
            <v>TLALMANALCO</v>
          </cell>
          <cell r="D779" t="str">
            <v>15</v>
          </cell>
          <cell r="E779" t="str">
            <v>Tlalmanalco</v>
          </cell>
          <cell r="F779">
            <v>46130</v>
          </cell>
        </row>
        <row r="780">
          <cell r="A780" t="str">
            <v>15104</v>
          </cell>
          <cell r="B780" t="str">
            <v>104</v>
          </cell>
          <cell r="C780" t="str">
            <v>TLALNEPANTLA DE BAZ</v>
          </cell>
          <cell r="D780" t="str">
            <v>15</v>
          </cell>
          <cell r="E780" t="str">
            <v>Tlalnepantla de Baz</v>
          </cell>
          <cell r="F780">
            <v>664225</v>
          </cell>
        </row>
        <row r="781">
          <cell r="A781" t="str">
            <v>15105</v>
          </cell>
          <cell r="B781" t="str">
            <v>105</v>
          </cell>
          <cell r="C781" t="str">
            <v>TLATLAYA</v>
          </cell>
          <cell r="D781" t="str">
            <v>15</v>
          </cell>
          <cell r="E781" t="str">
            <v>Tlatlaya</v>
          </cell>
          <cell r="F781">
            <v>32997</v>
          </cell>
        </row>
        <row r="782">
          <cell r="A782" t="str">
            <v>15106</v>
          </cell>
          <cell r="B782" t="str">
            <v>106</v>
          </cell>
          <cell r="C782" t="str">
            <v>TOLUCA</v>
          </cell>
          <cell r="D782" t="str">
            <v>15</v>
          </cell>
          <cell r="E782" t="str">
            <v>Toluca</v>
          </cell>
          <cell r="F782">
            <v>819561</v>
          </cell>
        </row>
        <row r="783">
          <cell r="A783" t="str">
            <v>15107</v>
          </cell>
          <cell r="B783" t="str">
            <v>107</v>
          </cell>
          <cell r="C783" t="str">
            <v>TONATICO</v>
          </cell>
          <cell r="D783" t="str">
            <v>15</v>
          </cell>
          <cell r="E783" t="str">
            <v>Tonatico</v>
          </cell>
          <cell r="F783">
            <v>12099</v>
          </cell>
        </row>
        <row r="784">
          <cell r="A784" t="str">
            <v>15108</v>
          </cell>
          <cell r="B784" t="str">
            <v>108</v>
          </cell>
          <cell r="C784" t="str">
            <v>TULTEPEC</v>
          </cell>
          <cell r="D784" t="str">
            <v>15</v>
          </cell>
          <cell r="E784" t="str">
            <v>Tultepec</v>
          </cell>
          <cell r="F784">
            <v>131567</v>
          </cell>
        </row>
        <row r="785">
          <cell r="A785" t="str">
            <v>15109</v>
          </cell>
          <cell r="B785" t="str">
            <v>109</v>
          </cell>
          <cell r="C785" t="str">
            <v>TULTITLÁN</v>
          </cell>
          <cell r="D785" t="str">
            <v>15</v>
          </cell>
          <cell r="E785" t="str">
            <v>Tultitlán</v>
          </cell>
          <cell r="F785">
            <v>486998</v>
          </cell>
        </row>
        <row r="786">
          <cell r="A786" t="str">
            <v>15110</v>
          </cell>
          <cell r="B786" t="str">
            <v>110</v>
          </cell>
          <cell r="C786" t="str">
            <v>VALLE DE BRAVO</v>
          </cell>
          <cell r="D786" t="str">
            <v>15</v>
          </cell>
          <cell r="E786" t="str">
            <v>Valle de Bravo</v>
          </cell>
          <cell r="F786">
            <v>61599</v>
          </cell>
        </row>
        <row r="787">
          <cell r="A787" t="str">
            <v>15111</v>
          </cell>
          <cell r="B787" t="str">
            <v>111</v>
          </cell>
          <cell r="C787" t="str">
            <v>VILLA DE ALLENDE</v>
          </cell>
          <cell r="D787" t="str">
            <v>15</v>
          </cell>
          <cell r="E787" t="str">
            <v>Villa de Allende</v>
          </cell>
          <cell r="F787">
            <v>47709</v>
          </cell>
        </row>
        <row r="788">
          <cell r="A788" t="str">
            <v>15112</v>
          </cell>
          <cell r="B788" t="str">
            <v>112</v>
          </cell>
          <cell r="C788" t="str">
            <v>VILLA DEL CARBÓN</v>
          </cell>
          <cell r="D788" t="str">
            <v>15</v>
          </cell>
          <cell r="E788" t="str">
            <v>Villa del Carbón</v>
          </cell>
          <cell r="F788">
            <v>44881</v>
          </cell>
        </row>
        <row r="789">
          <cell r="A789" t="str">
            <v>15113</v>
          </cell>
          <cell r="B789" t="str">
            <v>113</v>
          </cell>
          <cell r="C789" t="str">
            <v>VILLA GUERRERO</v>
          </cell>
          <cell r="D789" t="str">
            <v>15</v>
          </cell>
          <cell r="E789" t="str">
            <v>Villa Guerrero</v>
          </cell>
          <cell r="F789">
            <v>59991</v>
          </cell>
        </row>
        <row r="790">
          <cell r="A790" t="str">
            <v>15114</v>
          </cell>
          <cell r="B790" t="str">
            <v>114</v>
          </cell>
          <cell r="C790" t="str">
            <v>VILLA VICTORIA</v>
          </cell>
          <cell r="D790" t="str">
            <v>15</v>
          </cell>
          <cell r="E790" t="str">
            <v>Villa Victoria</v>
          </cell>
          <cell r="F790">
            <v>94369</v>
          </cell>
        </row>
        <row r="791">
          <cell r="A791" t="str">
            <v>15115</v>
          </cell>
          <cell r="B791" t="str">
            <v>115</v>
          </cell>
          <cell r="C791" t="str">
            <v>XONACATLÁN</v>
          </cell>
          <cell r="D791" t="str">
            <v>15</v>
          </cell>
          <cell r="E791" t="str">
            <v>Xonacatlán</v>
          </cell>
          <cell r="F791">
            <v>46331</v>
          </cell>
        </row>
        <row r="792">
          <cell r="A792" t="str">
            <v>15116</v>
          </cell>
          <cell r="B792" t="str">
            <v>116</v>
          </cell>
          <cell r="C792" t="str">
            <v>ZACAZONAPAN</v>
          </cell>
          <cell r="D792" t="str">
            <v>15</v>
          </cell>
          <cell r="E792" t="str">
            <v>Zacazonapan</v>
          </cell>
          <cell r="F792">
            <v>4051</v>
          </cell>
        </row>
        <row r="793">
          <cell r="A793" t="str">
            <v>15117</v>
          </cell>
          <cell r="B793" t="str">
            <v>117</v>
          </cell>
          <cell r="C793" t="str">
            <v>ZACUALPAN</v>
          </cell>
          <cell r="D793" t="str">
            <v>15</v>
          </cell>
          <cell r="E793" t="str">
            <v>Zacualpan</v>
          </cell>
          <cell r="F793">
            <v>15121</v>
          </cell>
        </row>
        <row r="794">
          <cell r="A794" t="str">
            <v>15118</v>
          </cell>
          <cell r="B794" t="str">
            <v>118</v>
          </cell>
          <cell r="C794" t="str">
            <v>ZINACANTEPEC</v>
          </cell>
          <cell r="D794" t="str">
            <v>15</v>
          </cell>
          <cell r="E794" t="str">
            <v>Zinacantepec</v>
          </cell>
          <cell r="F794">
            <v>167759</v>
          </cell>
        </row>
        <row r="795">
          <cell r="A795" t="str">
            <v>15119</v>
          </cell>
          <cell r="B795" t="str">
            <v>119</v>
          </cell>
          <cell r="C795" t="str">
            <v>ZUMPAHUACÁN</v>
          </cell>
          <cell r="D795" t="str">
            <v>15</v>
          </cell>
          <cell r="E795" t="str">
            <v>Zumpahuacán</v>
          </cell>
          <cell r="F795">
            <v>16365</v>
          </cell>
        </row>
        <row r="796">
          <cell r="A796" t="str">
            <v>15120</v>
          </cell>
          <cell r="B796" t="str">
            <v>120</v>
          </cell>
          <cell r="C796" t="str">
            <v>ZUMPANGO</v>
          </cell>
          <cell r="D796" t="str">
            <v>15</v>
          </cell>
          <cell r="E796" t="str">
            <v>Zumpango</v>
          </cell>
          <cell r="F796">
            <v>159647</v>
          </cell>
        </row>
        <row r="797">
          <cell r="A797" t="str">
            <v>15121</v>
          </cell>
          <cell r="B797" t="str">
            <v>121</v>
          </cell>
          <cell r="C797" t="str">
            <v>CUAUTITLÁN IZCALLI</v>
          </cell>
          <cell r="D797" t="str">
            <v>15</v>
          </cell>
          <cell r="E797" t="str">
            <v>Cuautitlán Izcalli</v>
          </cell>
          <cell r="F797">
            <v>511675</v>
          </cell>
        </row>
        <row r="798">
          <cell r="A798" t="str">
            <v>15122</v>
          </cell>
          <cell r="B798" t="str">
            <v>122</v>
          </cell>
          <cell r="C798" t="str">
            <v>VALLE DE CHALCO SOLIDARIDAD</v>
          </cell>
          <cell r="D798" t="str">
            <v>15</v>
          </cell>
          <cell r="E798" t="str">
            <v>Valle de Chalco Solidaridad</v>
          </cell>
          <cell r="F798">
            <v>357645</v>
          </cell>
        </row>
        <row r="799">
          <cell r="A799" t="str">
            <v>15123</v>
          </cell>
          <cell r="B799" t="str">
            <v>123</v>
          </cell>
          <cell r="C799" t="str">
            <v>LUVIANOS</v>
          </cell>
          <cell r="D799" t="str">
            <v>15</v>
          </cell>
          <cell r="E799" t="str">
            <v>Luvianos</v>
          </cell>
          <cell r="F799">
            <v>27781</v>
          </cell>
        </row>
        <row r="800">
          <cell r="A800" t="str">
            <v>15124</v>
          </cell>
          <cell r="B800" t="str">
            <v>124</v>
          </cell>
          <cell r="C800" t="str">
            <v>SAN JOSÉ DEL RINCÓN</v>
          </cell>
          <cell r="D800" t="str">
            <v>15</v>
          </cell>
          <cell r="E800" t="str">
            <v>San José del Rincón</v>
          </cell>
          <cell r="F800">
            <v>91345</v>
          </cell>
        </row>
        <row r="801">
          <cell r="A801" t="str">
            <v>15125</v>
          </cell>
          <cell r="B801" t="str">
            <v>125</v>
          </cell>
          <cell r="C801" t="str">
            <v>TONANITLA</v>
          </cell>
          <cell r="D801" t="str">
            <v>15</v>
          </cell>
          <cell r="E801" t="str">
            <v>Tonanitla</v>
          </cell>
          <cell r="F801">
            <v>10216</v>
          </cell>
        </row>
        <row r="802">
          <cell r="A802" t="str">
            <v>15999</v>
          </cell>
          <cell r="B802" t="str">
            <v>999</v>
          </cell>
          <cell r="C802" t="str">
            <v>NO ESPECIFICADO</v>
          </cell>
          <cell r="D802" t="str">
            <v>15</v>
          </cell>
          <cell r="E802" t="e">
            <v>#N/A</v>
          </cell>
          <cell r="F802" t="e">
            <v>#N/A</v>
          </cell>
        </row>
        <row r="803">
          <cell r="A803" t="str">
            <v>16001</v>
          </cell>
          <cell r="B803" t="str">
            <v>001</v>
          </cell>
          <cell r="C803" t="str">
            <v>ACUITZIO</v>
          </cell>
          <cell r="D803" t="str">
            <v>16</v>
          </cell>
          <cell r="E803" t="str">
            <v>Acuitzio</v>
          </cell>
          <cell r="F803">
            <v>10987</v>
          </cell>
        </row>
        <row r="804">
          <cell r="A804" t="str">
            <v>16002</v>
          </cell>
          <cell r="B804" t="str">
            <v>002</v>
          </cell>
          <cell r="C804" t="str">
            <v>AGUILILLA</v>
          </cell>
          <cell r="D804" t="str">
            <v>16</v>
          </cell>
          <cell r="E804" t="str">
            <v>Aguililla</v>
          </cell>
          <cell r="F804">
            <v>16214</v>
          </cell>
        </row>
        <row r="805">
          <cell r="A805" t="str">
            <v>16003</v>
          </cell>
          <cell r="B805" t="str">
            <v>003</v>
          </cell>
          <cell r="C805" t="str">
            <v>ÁLVARO OBREGÓN</v>
          </cell>
          <cell r="D805" t="str">
            <v>16</v>
          </cell>
          <cell r="E805" t="str">
            <v>Álvaro Obregón</v>
          </cell>
          <cell r="F805">
            <v>20913</v>
          </cell>
        </row>
        <row r="806">
          <cell r="A806" t="str">
            <v>16004</v>
          </cell>
          <cell r="B806" t="str">
            <v>004</v>
          </cell>
          <cell r="C806" t="str">
            <v>ANGAMACUTIRO</v>
          </cell>
          <cell r="D806" t="str">
            <v>16</v>
          </cell>
          <cell r="E806" t="str">
            <v>Angamacutiro</v>
          </cell>
          <cell r="F806">
            <v>14684</v>
          </cell>
        </row>
        <row r="807">
          <cell r="A807" t="str">
            <v>16005</v>
          </cell>
          <cell r="B807" t="str">
            <v>005</v>
          </cell>
          <cell r="C807" t="str">
            <v>ANGANGUEO</v>
          </cell>
          <cell r="D807" t="str">
            <v>16</v>
          </cell>
          <cell r="E807" t="str">
            <v>Angangueo</v>
          </cell>
          <cell r="F807">
            <v>10768</v>
          </cell>
        </row>
        <row r="808">
          <cell r="A808" t="str">
            <v>16006</v>
          </cell>
          <cell r="B808" t="str">
            <v>006</v>
          </cell>
          <cell r="C808" t="str">
            <v>APATZINGÁN</v>
          </cell>
          <cell r="D808" t="str">
            <v>16</v>
          </cell>
          <cell r="E808" t="str">
            <v>Apatzingán</v>
          </cell>
          <cell r="F808">
            <v>123649</v>
          </cell>
        </row>
        <row r="809">
          <cell r="A809" t="str">
            <v>16007</v>
          </cell>
          <cell r="B809" t="str">
            <v>007</v>
          </cell>
          <cell r="C809" t="str">
            <v>APORO</v>
          </cell>
          <cell r="D809" t="str">
            <v>16</v>
          </cell>
          <cell r="E809" t="str">
            <v>Aporo</v>
          </cell>
          <cell r="F809">
            <v>3218</v>
          </cell>
        </row>
        <row r="810">
          <cell r="A810" t="str">
            <v>16008</v>
          </cell>
          <cell r="B810" t="str">
            <v>008</v>
          </cell>
          <cell r="C810" t="str">
            <v>AQUILA</v>
          </cell>
          <cell r="D810" t="str">
            <v>16</v>
          </cell>
          <cell r="E810" t="str">
            <v>Aquila</v>
          </cell>
          <cell r="F810">
            <v>23536</v>
          </cell>
        </row>
        <row r="811">
          <cell r="A811" t="str">
            <v>16009</v>
          </cell>
          <cell r="B811" t="str">
            <v>009</v>
          </cell>
          <cell r="C811" t="str">
            <v>ARIO</v>
          </cell>
          <cell r="D811" t="str">
            <v>16</v>
          </cell>
          <cell r="E811" t="str">
            <v>Ario</v>
          </cell>
          <cell r="F811">
            <v>34848</v>
          </cell>
        </row>
        <row r="812">
          <cell r="A812" t="str">
            <v>16010</v>
          </cell>
          <cell r="B812" t="str">
            <v>010</v>
          </cell>
          <cell r="C812" t="str">
            <v>ARTEAGA</v>
          </cell>
          <cell r="D812" t="str">
            <v>16</v>
          </cell>
          <cell r="E812" t="str">
            <v>Arteaga</v>
          </cell>
          <cell r="F812">
            <v>21790</v>
          </cell>
        </row>
        <row r="813">
          <cell r="A813" t="str">
            <v>16011</v>
          </cell>
          <cell r="B813" t="str">
            <v>011</v>
          </cell>
          <cell r="C813" t="str">
            <v>BRISEÑAS</v>
          </cell>
          <cell r="D813" t="str">
            <v>16</v>
          </cell>
          <cell r="E813" t="str">
            <v>Briseñas</v>
          </cell>
          <cell r="F813">
            <v>10653</v>
          </cell>
        </row>
        <row r="814">
          <cell r="A814" t="str">
            <v>16012</v>
          </cell>
          <cell r="B814" t="str">
            <v>012</v>
          </cell>
          <cell r="C814" t="str">
            <v>BUENAVISTA</v>
          </cell>
          <cell r="D814" t="str">
            <v>16</v>
          </cell>
          <cell r="E814" t="str">
            <v>Buenavista</v>
          </cell>
          <cell r="F814">
            <v>42234</v>
          </cell>
        </row>
        <row r="815">
          <cell r="A815" t="str">
            <v>16013</v>
          </cell>
          <cell r="B815" t="str">
            <v>013</v>
          </cell>
          <cell r="C815" t="str">
            <v>CARÁCUARO</v>
          </cell>
          <cell r="D815" t="str">
            <v>16</v>
          </cell>
          <cell r="E815" t="str">
            <v>Carácuaro</v>
          </cell>
          <cell r="F815">
            <v>9212</v>
          </cell>
        </row>
        <row r="816">
          <cell r="A816" t="str">
            <v>16014</v>
          </cell>
          <cell r="B816" t="str">
            <v>014</v>
          </cell>
          <cell r="C816" t="str">
            <v>COAHUAYANA</v>
          </cell>
          <cell r="D816" t="str">
            <v>16</v>
          </cell>
          <cell r="E816" t="str">
            <v>Coahuayana</v>
          </cell>
          <cell r="F816">
            <v>14136</v>
          </cell>
        </row>
        <row r="817">
          <cell r="A817" t="str">
            <v>16015</v>
          </cell>
          <cell r="B817" t="str">
            <v>015</v>
          </cell>
          <cell r="C817" t="str">
            <v>COALCOMÁN DE VÁZQUEZ PALLARES</v>
          </cell>
          <cell r="D817" t="str">
            <v>16</v>
          </cell>
          <cell r="E817" t="str">
            <v>Coalcomán de Vázquez Pallares</v>
          </cell>
          <cell r="F817">
            <v>17615</v>
          </cell>
        </row>
        <row r="818">
          <cell r="A818" t="str">
            <v>16016</v>
          </cell>
          <cell r="B818" t="str">
            <v>016</v>
          </cell>
          <cell r="C818" t="str">
            <v>COENEO</v>
          </cell>
          <cell r="D818" t="str">
            <v>16</v>
          </cell>
          <cell r="E818" t="str">
            <v>Coeneo</v>
          </cell>
          <cell r="F818">
            <v>20492</v>
          </cell>
        </row>
        <row r="819">
          <cell r="A819" t="str">
            <v>16017</v>
          </cell>
          <cell r="B819" t="str">
            <v>017</v>
          </cell>
          <cell r="C819" t="str">
            <v>CONTEPEC</v>
          </cell>
          <cell r="D819" t="str">
            <v>16</v>
          </cell>
          <cell r="E819" t="str">
            <v>Contepec</v>
          </cell>
          <cell r="F819">
            <v>32954</v>
          </cell>
        </row>
        <row r="820">
          <cell r="A820" t="str">
            <v>16018</v>
          </cell>
          <cell r="B820" t="str">
            <v>018</v>
          </cell>
          <cell r="C820" t="str">
            <v>COPÁNDARO</v>
          </cell>
          <cell r="D820" t="str">
            <v>16</v>
          </cell>
          <cell r="E820" t="str">
            <v>Copándaro</v>
          </cell>
          <cell r="F820">
            <v>8952</v>
          </cell>
        </row>
        <row r="821">
          <cell r="A821" t="str">
            <v>16019</v>
          </cell>
          <cell r="B821" t="str">
            <v>019</v>
          </cell>
          <cell r="C821" t="str">
            <v>COTIJA</v>
          </cell>
          <cell r="D821" t="str">
            <v>16</v>
          </cell>
          <cell r="E821" t="str">
            <v>Cotija</v>
          </cell>
          <cell r="F821">
            <v>19644</v>
          </cell>
        </row>
        <row r="822">
          <cell r="A822" t="str">
            <v>16020</v>
          </cell>
          <cell r="B822" t="str">
            <v>020</v>
          </cell>
          <cell r="C822" t="str">
            <v>CUITZEO</v>
          </cell>
          <cell r="D822" t="str">
            <v>16</v>
          </cell>
          <cell r="E822" t="str">
            <v>Cuitzeo</v>
          </cell>
          <cell r="F822">
            <v>28227</v>
          </cell>
        </row>
        <row r="823">
          <cell r="A823" t="str">
            <v>16021</v>
          </cell>
          <cell r="B823" t="str">
            <v>021</v>
          </cell>
          <cell r="C823" t="str">
            <v>CHARAPAN</v>
          </cell>
          <cell r="D823" t="str">
            <v>16</v>
          </cell>
          <cell r="E823" t="str">
            <v>Charapan</v>
          </cell>
          <cell r="F823">
            <v>12163</v>
          </cell>
        </row>
        <row r="824">
          <cell r="A824" t="str">
            <v>16022</v>
          </cell>
          <cell r="B824" t="str">
            <v>022</v>
          </cell>
          <cell r="C824" t="str">
            <v>CHARO</v>
          </cell>
          <cell r="D824" t="str">
            <v>16</v>
          </cell>
          <cell r="E824" t="str">
            <v>Charo</v>
          </cell>
          <cell r="F824">
            <v>21723</v>
          </cell>
        </row>
        <row r="825">
          <cell r="A825" t="str">
            <v>16023</v>
          </cell>
          <cell r="B825" t="str">
            <v>023</v>
          </cell>
          <cell r="C825" t="str">
            <v>CHAVINDA</v>
          </cell>
          <cell r="D825" t="str">
            <v>16</v>
          </cell>
          <cell r="E825" t="str">
            <v>Chavinda</v>
          </cell>
          <cell r="F825">
            <v>9975</v>
          </cell>
        </row>
        <row r="826">
          <cell r="A826" t="str">
            <v>16024</v>
          </cell>
          <cell r="B826" t="str">
            <v>024</v>
          </cell>
          <cell r="C826" t="str">
            <v>CHERÁN</v>
          </cell>
          <cell r="D826" t="str">
            <v>16</v>
          </cell>
          <cell r="E826" t="str">
            <v>Cherán</v>
          </cell>
          <cell r="F826">
            <v>18141</v>
          </cell>
        </row>
        <row r="827">
          <cell r="A827" t="str">
            <v>16025</v>
          </cell>
          <cell r="B827" t="str">
            <v>025</v>
          </cell>
          <cell r="C827" t="str">
            <v>CHILCHOTA</v>
          </cell>
          <cell r="D827" t="str">
            <v>16</v>
          </cell>
          <cell r="E827" t="str">
            <v>Chilchota</v>
          </cell>
          <cell r="F827">
            <v>36293</v>
          </cell>
        </row>
        <row r="828">
          <cell r="A828" t="str">
            <v>16026</v>
          </cell>
          <cell r="B828" t="str">
            <v>026</v>
          </cell>
          <cell r="C828" t="str">
            <v>CHINICUILA</v>
          </cell>
          <cell r="D828" t="str">
            <v>16</v>
          </cell>
          <cell r="E828" t="str">
            <v>Chinicuila</v>
          </cell>
          <cell r="F828">
            <v>5271</v>
          </cell>
        </row>
        <row r="829">
          <cell r="A829" t="str">
            <v>16027</v>
          </cell>
          <cell r="B829" t="str">
            <v>027</v>
          </cell>
          <cell r="C829" t="str">
            <v>CHUCÁNDIRO</v>
          </cell>
          <cell r="D829" t="str">
            <v>16</v>
          </cell>
          <cell r="E829" t="str">
            <v>Chucándiro</v>
          </cell>
          <cell r="F829">
            <v>5166</v>
          </cell>
        </row>
        <row r="830">
          <cell r="A830" t="str">
            <v>16028</v>
          </cell>
          <cell r="B830" t="str">
            <v>028</v>
          </cell>
          <cell r="C830" t="str">
            <v>CHURINTZIO</v>
          </cell>
          <cell r="D830" t="str">
            <v>16</v>
          </cell>
          <cell r="E830" t="str">
            <v>Churintzio</v>
          </cell>
          <cell r="F830">
            <v>5564</v>
          </cell>
        </row>
        <row r="831">
          <cell r="A831" t="str">
            <v>16029</v>
          </cell>
          <cell r="B831" t="str">
            <v>029</v>
          </cell>
          <cell r="C831" t="str">
            <v>CHURUMUCO</v>
          </cell>
          <cell r="D831" t="str">
            <v>16</v>
          </cell>
          <cell r="E831" t="str">
            <v>Churumuco</v>
          </cell>
          <cell r="F831">
            <v>14366</v>
          </cell>
        </row>
        <row r="832">
          <cell r="A832" t="str">
            <v>16030</v>
          </cell>
          <cell r="B832" t="str">
            <v>030</v>
          </cell>
          <cell r="C832" t="str">
            <v>ECUANDUREO</v>
          </cell>
          <cell r="D832" t="str">
            <v>16</v>
          </cell>
          <cell r="E832" t="str">
            <v>Ecuandureo</v>
          </cell>
          <cell r="F832">
            <v>12855</v>
          </cell>
        </row>
        <row r="833">
          <cell r="A833" t="str">
            <v>16031</v>
          </cell>
          <cell r="B833" t="str">
            <v>031</v>
          </cell>
          <cell r="C833" t="str">
            <v>EPITACIO HUERTA</v>
          </cell>
          <cell r="D833" t="str">
            <v>16</v>
          </cell>
          <cell r="E833" t="str">
            <v>Epitacio Huerta</v>
          </cell>
          <cell r="F833">
            <v>16218</v>
          </cell>
        </row>
        <row r="834">
          <cell r="A834" t="str">
            <v>16032</v>
          </cell>
          <cell r="B834" t="str">
            <v>032</v>
          </cell>
          <cell r="C834" t="str">
            <v>ERONGARÍCUARO</v>
          </cell>
          <cell r="D834" t="str">
            <v>16</v>
          </cell>
          <cell r="E834" t="str">
            <v>Erongarícuaro</v>
          </cell>
          <cell r="F834">
            <v>14555</v>
          </cell>
        </row>
        <row r="835">
          <cell r="A835" t="str">
            <v>16033</v>
          </cell>
          <cell r="B835" t="str">
            <v>033</v>
          </cell>
          <cell r="C835" t="str">
            <v>GABRIEL ZAMORA</v>
          </cell>
          <cell r="D835" t="str">
            <v>16</v>
          </cell>
          <cell r="E835" t="str">
            <v>Gabriel Zamora</v>
          </cell>
          <cell r="F835">
            <v>21294</v>
          </cell>
        </row>
        <row r="836">
          <cell r="A836" t="str">
            <v>16034</v>
          </cell>
          <cell r="B836" t="str">
            <v>034</v>
          </cell>
          <cell r="C836" t="str">
            <v>HIDALGO</v>
          </cell>
          <cell r="D836" t="str">
            <v>16</v>
          </cell>
          <cell r="E836" t="str">
            <v>Hidalgo</v>
          </cell>
          <cell r="F836">
            <v>117620</v>
          </cell>
        </row>
        <row r="837">
          <cell r="A837" t="str">
            <v>16035</v>
          </cell>
          <cell r="B837" t="str">
            <v>035</v>
          </cell>
          <cell r="C837" t="str">
            <v>LA HUACANA</v>
          </cell>
          <cell r="D837" t="str">
            <v>16</v>
          </cell>
          <cell r="E837" t="str">
            <v>La Huacana</v>
          </cell>
          <cell r="F837">
            <v>32757</v>
          </cell>
        </row>
        <row r="838">
          <cell r="A838" t="str">
            <v>16036</v>
          </cell>
          <cell r="B838" t="str">
            <v>036</v>
          </cell>
          <cell r="C838" t="str">
            <v>HUANDACAREO</v>
          </cell>
          <cell r="D838" t="str">
            <v>16</v>
          </cell>
          <cell r="E838" t="str">
            <v>Huandacareo</v>
          </cell>
          <cell r="F838">
            <v>11592</v>
          </cell>
        </row>
        <row r="839">
          <cell r="A839" t="str">
            <v>16037</v>
          </cell>
          <cell r="B839" t="str">
            <v>037</v>
          </cell>
          <cell r="C839" t="str">
            <v>HUANIQUEO</v>
          </cell>
          <cell r="D839" t="str">
            <v>16</v>
          </cell>
          <cell r="E839" t="str">
            <v>Huaniqueo</v>
          </cell>
          <cell r="F839">
            <v>7983</v>
          </cell>
        </row>
        <row r="840">
          <cell r="A840" t="str">
            <v>16038</v>
          </cell>
          <cell r="B840" t="str">
            <v>038</v>
          </cell>
          <cell r="C840" t="str">
            <v>HUETAMO</v>
          </cell>
          <cell r="D840" t="str">
            <v>16</v>
          </cell>
          <cell r="E840" t="str">
            <v>Huetamo</v>
          </cell>
          <cell r="F840">
            <v>41937</v>
          </cell>
        </row>
        <row r="841">
          <cell r="A841" t="str">
            <v>16039</v>
          </cell>
          <cell r="B841" t="str">
            <v>039</v>
          </cell>
          <cell r="C841" t="str">
            <v>HUIRAMBA</v>
          </cell>
          <cell r="D841" t="str">
            <v>16</v>
          </cell>
          <cell r="E841" t="str">
            <v>Huiramba</v>
          </cell>
          <cell r="F841">
            <v>7925</v>
          </cell>
        </row>
        <row r="842">
          <cell r="A842" t="str">
            <v>16040</v>
          </cell>
          <cell r="B842" t="str">
            <v>040</v>
          </cell>
          <cell r="C842" t="str">
            <v>INDAPARAPEO</v>
          </cell>
          <cell r="D842" t="str">
            <v>16</v>
          </cell>
          <cell r="E842" t="str">
            <v>Indaparapeo</v>
          </cell>
          <cell r="F842">
            <v>16427</v>
          </cell>
        </row>
        <row r="843">
          <cell r="A843" t="str">
            <v>16041</v>
          </cell>
          <cell r="B843" t="str">
            <v>041</v>
          </cell>
          <cell r="C843" t="str">
            <v>IRIMBO</v>
          </cell>
          <cell r="D843" t="str">
            <v>16</v>
          </cell>
          <cell r="E843" t="str">
            <v>Irimbo</v>
          </cell>
          <cell r="F843">
            <v>14766</v>
          </cell>
        </row>
        <row r="844">
          <cell r="A844" t="str">
            <v>16042</v>
          </cell>
          <cell r="B844" t="str">
            <v>042</v>
          </cell>
          <cell r="C844" t="str">
            <v>IXTLÁN</v>
          </cell>
          <cell r="D844" t="str">
            <v>16</v>
          </cell>
          <cell r="E844" t="str">
            <v>Ixtlán</v>
          </cell>
          <cell r="F844">
            <v>13584</v>
          </cell>
        </row>
        <row r="845">
          <cell r="A845" t="str">
            <v>16043</v>
          </cell>
          <cell r="B845" t="str">
            <v>043</v>
          </cell>
          <cell r="C845" t="str">
            <v>JACONA</v>
          </cell>
          <cell r="D845" t="str">
            <v>16</v>
          </cell>
          <cell r="E845" t="str">
            <v>Jacona</v>
          </cell>
          <cell r="F845">
            <v>64011</v>
          </cell>
        </row>
        <row r="846">
          <cell r="A846" t="str">
            <v>16044</v>
          </cell>
          <cell r="B846" t="str">
            <v>044</v>
          </cell>
          <cell r="C846" t="str">
            <v>JIMÉNEZ</v>
          </cell>
          <cell r="D846" t="str">
            <v>16</v>
          </cell>
          <cell r="E846" t="str">
            <v>Jiménez</v>
          </cell>
          <cell r="F846">
            <v>13275</v>
          </cell>
        </row>
        <row r="847">
          <cell r="A847" t="str">
            <v>16045</v>
          </cell>
          <cell r="B847" t="str">
            <v>045</v>
          </cell>
          <cell r="C847" t="str">
            <v>JIQUILPAN</v>
          </cell>
          <cell r="D847" t="str">
            <v>16</v>
          </cell>
          <cell r="E847" t="str">
            <v>Jiquilpan</v>
          </cell>
          <cell r="F847">
            <v>34199</v>
          </cell>
        </row>
        <row r="848">
          <cell r="A848" t="str">
            <v>16046</v>
          </cell>
          <cell r="B848" t="str">
            <v>046</v>
          </cell>
          <cell r="C848" t="str">
            <v>JUÁREZ</v>
          </cell>
          <cell r="D848" t="str">
            <v>16</v>
          </cell>
          <cell r="E848" t="str">
            <v>Juárez</v>
          </cell>
          <cell r="F848">
            <v>13604</v>
          </cell>
        </row>
        <row r="849">
          <cell r="A849" t="str">
            <v>16047</v>
          </cell>
          <cell r="B849" t="str">
            <v>047</v>
          </cell>
          <cell r="C849" t="str">
            <v>JUNGAPEO</v>
          </cell>
          <cell r="D849" t="str">
            <v>16</v>
          </cell>
          <cell r="E849" t="str">
            <v>Jungapeo</v>
          </cell>
          <cell r="F849">
            <v>19986</v>
          </cell>
        </row>
        <row r="850">
          <cell r="A850" t="str">
            <v>16048</v>
          </cell>
          <cell r="B850" t="str">
            <v>048</v>
          </cell>
          <cell r="C850" t="str">
            <v>LAGUNILLAS</v>
          </cell>
          <cell r="D850" t="str">
            <v>16</v>
          </cell>
          <cell r="E850" t="str">
            <v>Lagunillas</v>
          </cell>
          <cell r="F850">
            <v>5506</v>
          </cell>
        </row>
        <row r="851">
          <cell r="A851" t="str">
            <v>16049</v>
          </cell>
          <cell r="B851" t="str">
            <v>049</v>
          </cell>
          <cell r="C851" t="str">
            <v>MADERO</v>
          </cell>
          <cell r="D851" t="str">
            <v>16</v>
          </cell>
          <cell r="E851" t="str">
            <v>Madero</v>
          </cell>
          <cell r="F851">
            <v>17427</v>
          </cell>
        </row>
        <row r="852">
          <cell r="A852" t="str">
            <v>16050</v>
          </cell>
          <cell r="B852" t="str">
            <v>050</v>
          </cell>
          <cell r="C852" t="str">
            <v>MARAVATÍO</v>
          </cell>
          <cell r="D852" t="str">
            <v>16</v>
          </cell>
          <cell r="E852" t="str">
            <v>Maravatío</v>
          </cell>
          <cell r="F852">
            <v>80258</v>
          </cell>
        </row>
        <row r="853">
          <cell r="A853" t="str">
            <v>16051</v>
          </cell>
          <cell r="B853" t="str">
            <v>051</v>
          </cell>
          <cell r="C853" t="str">
            <v>MARCOS CASTELLANOS</v>
          </cell>
          <cell r="D853" t="str">
            <v>16</v>
          </cell>
          <cell r="E853" t="str">
            <v>Marcos Castellanos</v>
          </cell>
          <cell r="F853">
            <v>13031</v>
          </cell>
        </row>
        <row r="854">
          <cell r="A854" t="str">
            <v>16052</v>
          </cell>
          <cell r="B854" t="str">
            <v>052</v>
          </cell>
          <cell r="C854" t="str">
            <v>LÁZARO CÁRDENAS</v>
          </cell>
          <cell r="D854" t="str">
            <v>16</v>
          </cell>
          <cell r="E854" t="str">
            <v>Lázaro Cárdenas</v>
          </cell>
          <cell r="F854">
            <v>178817</v>
          </cell>
        </row>
        <row r="855">
          <cell r="A855" t="str">
            <v>16053</v>
          </cell>
          <cell r="B855" t="str">
            <v>053</v>
          </cell>
          <cell r="C855" t="str">
            <v>MORELIA</v>
          </cell>
          <cell r="D855" t="str">
            <v>16</v>
          </cell>
          <cell r="E855" t="str">
            <v>Morelia</v>
          </cell>
          <cell r="F855">
            <v>729279</v>
          </cell>
        </row>
        <row r="856">
          <cell r="A856" t="str">
            <v>16054</v>
          </cell>
          <cell r="B856" t="str">
            <v>054</v>
          </cell>
          <cell r="C856" t="str">
            <v>MORELOS</v>
          </cell>
          <cell r="D856" t="str">
            <v>16</v>
          </cell>
          <cell r="E856" t="str">
            <v>Morelos</v>
          </cell>
          <cell r="F856">
            <v>8091</v>
          </cell>
        </row>
        <row r="857">
          <cell r="A857" t="str">
            <v>16055</v>
          </cell>
          <cell r="B857" t="str">
            <v>055</v>
          </cell>
          <cell r="C857" t="str">
            <v>MÚGICA</v>
          </cell>
          <cell r="D857" t="str">
            <v>16</v>
          </cell>
          <cell r="E857" t="str">
            <v>Múgica</v>
          </cell>
          <cell r="F857">
            <v>44963</v>
          </cell>
        </row>
        <row r="858">
          <cell r="A858" t="str">
            <v>16056</v>
          </cell>
          <cell r="B858" t="str">
            <v>056</v>
          </cell>
          <cell r="C858" t="str">
            <v>NAHUATZEN</v>
          </cell>
          <cell r="D858" t="str">
            <v>16</v>
          </cell>
          <cell r="E858" t="str">
            <v>Nahuatzen</v>
          </cell>
          <cell r="F858">
            <v>27174</v>
          </cell>
        </row>
        <row r="859">
          <cell r="A859" t="str">
            <v>16057</v>
          </cell>
          <cell r="B859" t="str">
            <v>057</v>
          </cell>
          <cell r="C859" t="str">
            <v>NOCUPÉTARO</v>
          </cell>
          <cell r="D859" t="str">
            <v>16</v>
          </cell>
          <cell r="E859" t="str">
            <v>Nocupétaro</v>
          </cell>
          <cell r="F859">
            <v>7799</v>
          </cell>
        </row>
        <row r="860">
          <cell r="A860" t="str">
            <v>16058</v>
          </cell>
          <cell r="B860" t="str">
            <v>058</v>
          </cell>
          <cell r="C860" t="str">
            <v>NUEVO PARANGARICUTIRO</v>
          </cell>
          <cell r="D860" t="str">
            <v>16</v>
          </cell>
          <cell r="E860" t="str">
            <v>Nuevo Parangaricutiro</v>
          </cell>
          <cell r="F860">
            <v>18834</v>
          </cell>
        </row>
        <row r="861">
          <cell r="A861" t="str">
            <v>16059</v>
          </cell>
          <cell r="B861" t="str">
            <v>059</v>
          </cell>
          <cell r="C861" t="str">
            <v>NUEVO URECHO</v>
          </cell>
          <cell r="D861" t="str">
            <v>16</v>
          </cell>
          <cell r="E861" t="str">
            <v>Nuevo Urecho</v>
          </cell>
          <cell r="F861">
            <v>8240</v>
          </cell>
        </row>
        <row r="862">
          <cell r="A862" t="str">
            <v>16060</v>
          </cell>
          <cell r="B862" t="str">
            <v>060</v>
          </cell>
          <cell r="C862" t="str">
            <v>NUMARÁN</v>
          </cell>
          <cell r="D862" t="str">
            <v>16</v>
          </cell>
          <cell r="E862" t="str">
            <v>Numarán</v>
          </cell>
          <cell r="F862">
            <v>9599</v>
          </cell>
        </row>
        <row r="863">
          <cell r="A863" t="str">
            <v>16061</v>
          </cell>
          <cell r="B863" t="str">
            <v>061</v>
          </cell>
          <cell r="C863" t="str">
            <v>OCAMPO</v>
          </cell>
          <cell r="D863" t="str">
            <v>16</v>
          </cell>
          <cell r="E863" t="str">
            <v>Ocampo</v>
          </cell>
          <cell r="F863">
            <v>22628</v>
          </cell>
        </row>
        <row r="864">
          <cell r="A864" t="str">
            <v>16062</v>
          </cell>
          <cell r="B864" t="str">
            <v>062</v>
          </cell>
          <cell r="C864" t="str">
            <v>PAJACUARÁN</v>
          </cell>
          <cell r="D864" t="str">
            <v>16</v>
          </cell>
          <cell r="E864" t="str">
            <v>Pajacuarán</v>
          </cell>
          <cell r="F864">
            <v>19450</v>
          </cell>
        </row>
        <row r="865">
          <cell r="A865" t="str">
            <v>16063</v>
          </cell>
          <cell r="B865" t="str">
            <v>063</v>
          </cell>
          <cell r="C865" t="str">
            <v>PANINDÍCUARO</v>
          </cell>
          <cell r="D865" t="str">
            <v>16</v>
          </cell>
          <cell r="E865" t="str">
            <v>Panindícuaro</v>
          </cell>
          <cell r="F865">
            <v>16064</v>
          </cell>
        </row>
        <row r="866">
          <cell r="A866" t="str">
            <v>16064</v>
          </cell>
          <cell r="B866" t="str">
            <v>064</v>
          </cell>
          <cell r="C866" t="str">
            <v>PARÁCUARO</v>
          </cell>
          <cell r="D866" t="str">
            <v>16</v>
          </cell>
          <cell r="E866" t="str">
            <v>Parácuaro</v>
          </cell>
          <cell r="F866">
            <v>25343</v>
          </cell>
        </row>
        <row r="867">
          <cell r="A867" t="str">
            <v>16065</v>
          </cell>
          <cell r="B867" t="str">
            <v>065</v>
          </cell>
          <cell r="C867" t="str">
            <v>PARACHO</v>
          </cell>
          <cell r="D867" t="str">
            <v>16</v>
          </cell>
          <cell r="E867" t="str">
            <v>Paracho</v>
          </cell>
          <cell r="F867">
            <v>34721</v>
          </cell>
        </row>
        <row r="868">
          <cell r="A868" t="str">
            <v>16066</v>
          </cell>
          <cell r="B868" t="str">
            <v>066</v>
          </cell>
          <cell r="C868" t="str">
            <v>PÁTZCUARO</v>
          </cell>
          <cell r="D868" t="str">
            <v>16</v>
          </cell>
          <cell r="E868" t="str">
            <v>Pátzcuaro</v>
          </cell>
          <cell r="F868">
            <v>87794</v>
          </cell>
        </row>
        <row r="869">
          <cell r="A869" t="str">
            <v>16067</v>
          </cell>
          <cell r="B869" t="str">
            <v>067</v>
          </cell>
          <cell r="C869" t="str">
            <v>PENJAMILLO</v>
          </cell>
          <cell r="D869" t="str">
            <v>16</v>
          </cell>
          <cell r="E869" t="str">
            <v>Penjamillo</v>
          </cell>
          <cell r="F869">
            <v>17159</v>
          </cell>
        </row>
        <row r="870">
          <cell r="A870" t="str">
            <v>16068</v>
          </cell>
          <cell r="B870" t="str">
            <v>068</v>
          </cell>
          <cell r="C870" t="str">
            <v>PERIBÁN</v>
          </cell>
          <cell r="D870" t="str">
            <v>16</v>
          </cell>
          <cell r="E870" t="str">
            <v>Peribán</v>
          </cell>
          <cell r="F870">
            <v>25296</v>
          </cell>
        </row>
        <row r="871">
          <cell r="A871" t="str">
            <v>16069</v>
          </cell>
          <cell r="B871" t="str">
            <v>069</v>
          </cell>
          <cell r="C871" t="str">
            <v>LA PIEDAD</v>
          </cell>
          <cell r="D871" t="str">
            <v>16</v>
          </cell>
          <cell r="E871" t="str">
            <v>La Piedad</v>
          </cell>
          <cell r="F871">
            <v>99576</v>
          </cell>
        </row>
        <row r="872">
          <cell r="A872" t="str">
            <v>16070</v>
          </cell>
          <cell r="B872" t="str">
            <v>070</v>
          </cell>
          <cell r="C872" t="str">
            <v>PURÉPERO</v>
          </cell>
          <cell r="D872" t="str">
            <v>16</v>
          </cell>
          <cell r="E872" t="str">
            <v>Purépero</v>
          </cell>
          <cell r="F872">
            <v>15306</v>
          </cell>
        </row>
        <row r="873">
          <cell r="A873" t="str">
            <v>16071</v>
          </cell>
          <cell r="B873" t="str">
            <v>071</v>
          </cell>
          <cell r="C873" t="str">
            <v>PURUÁNDIRO</v>
          </cell>
          <cell r="D873" t="str">
            <v>16</v>
          </cell>
          <cell r="E873" t="str">
            <v>Puruándiro</v>
          </cell>
          <cell r="F873">
            <v>67837</v>
          </cell>
        </row>
        <row r="874">
          <cell r="A874" t="str">
            <v>16072</v>
          </cell>
          <cell r="B874" t="str">
            <v>072</v>
          </cell>
          <cell r="C874" t="str">
            <v>QUERÉNDARO</v>
          </cell>
          <cell r="D874" t="str">
            <v>16</v>
          </cell>
          <cell r="E874" t="str">
            <v>Queréndaro</v>
          </cell>
          <cell r="F874">
            <v>13550</v>
          </cell>
        </row>
        <row r="875">
          <cell r="A875" t="str">
            <v>16073</v>
          </cell>
          <cell r="B875" t="str">
            <v>073</v>
          </cell>
          <cell r="C875" t="str">
            <v>QUIROGA</v>
          </cell>
          <cell r="D875" t="str">
            <v>16</v>
          </cell>
          <cell r="E875" t="str">
            <v>Quiroga</v>
          </cell>
          <cell r="F875">
            <v>25592</v>
          </cell>
        </row>
        <row r="876">
          <cell r="A876" t="str">
            <v>16074</v>
          </cell>
          <cell r="B876" t="str">
            <v>074</v>
          </cell>
          <cell r="C876" t="str">
            <v>COJUMATLÁN DE RÉGULES</v>
          </cell>
          <cell r="D876" t="str">
            <v>16</v>
          </cell>
          <cell r="E876" t="str">
            <v>Cojumatlán de Régules</v>
          </cell>
          <cell r="F876">
            <v>9980</v>
          </cell>
        </row>
        <row r="877">
          <cell r="A877" t="str">
            <v>16075</v>
          </cell>
          <cell r="B877" t="str">
            <v>075</v>
          </cell>
          <cell r="C877" t="str">
            <v>LOS REYES</v>
          </cell>
          <cell r="D877" t="str">
            <v>16</v>
          </cell>
          <cell r="E877" t="str">
            <v>Los Reyes</v>
          </cell>
          <cell r="F877">
            <v>64141</v>
          </cell>
        </row>
        <row r="878">
          <cell r="A878" t="str">
            <v>16076</v>
          </cell>
          <cell r="B878" t="str">
            <v>076</v>
          </cell>
          <cell r="C878" t="str">
            <v>SAHUAYO</v>
          </cell>
          <cell r="D878" t="str">
            <v>16</v>
          </cell>
          <cell r="E878" t="str">
            <v>Sahuayo</v>
          </cell>
          <cell r="F878">
            <v>72841</v>
          </cell>
        </row>
        <row r="879">
          <cell r="A879" t="str">
            <v>16077</v>
          </cell>
          <cell r="B879" t="str">
            <v>077</v>
          </cell>
          <cell r="C879" t="str">
            <v>SAN LUCAS</v>
          </cell>
          <cell r="D879" t="str">
            <v>16</v>
          </cell>
          <cell r="E879" t="str">
            <v>San Lucas</v>
          </cell>
          <cell r="F879">
            <v>18461</v>
          </cell>
        </row>
        <row r="880">
          <cell r="A880" t="str">
            <v>16078</v>
          </cell>
          <cell r="B880" t="str">
            <v>078</v>
          </cell>
          <cell r="C880" t="str">
            <v>SANTA ANA MAYA</v>
          </cell>
          <cell r="D880" t="str">
            <v>16</v>
          </cell>
          <cell r="E880" t="str">
            <v>Santa Ana Maya</v>
          </cell>
          <cell r="F880">
            <v>12618</v>
          </cell>
        </row>
        <row r="881">
          <cell r="A881" t="str">
            <v>16079</v>
          </cell>
          <cell r="B881" t="str">
            <v>079</v>
          </cell>
          <cell r="C881" t="str">
            <v>SALVADOR ESCALANTE</v>
          </cell>
          <cell r="D881" t="str">
            <v>16</v>
          </cell>
          <cell r="E881" t="str">
            <v>Salvador Escalante</v>
          </cell>
          <cell r="F881">
            <v>45217</v>
          </cell>
        </row>
        <row r="882">
          <cell r="A882" t="str">
            <v>16080</v>
          </cell>
          <cell r="B882" t="str">
            <v>080</v>
          </cell>
          <cell r="C882" t="str">
            <v>SENGUIO</v>
          </cell>
          <cell r="D882" t="str">
            <v>16</v>
          </cell>
          <cell r="E882" t="str">
            <v>Senguio</v>
          </cell>
          <cell r="F882">
            <v>18427</v>
          </cell>
        </row>
        <row r="883">
          <cell r="A883" t="str">
            <v>16081</v>
          </cell>
          <cell r="B883" t="str">
            <v>081</v>
          </cell>
          <cell r="C883" t="str">
            <v>SUSUPUATO</v>
          </cell>
          <cell r="D883" t="str">
            <v>16</v>
          </cell>
          <cell r="E883" t="str">
            <v>Susupuato</v>
          </cell>
          <cell r="F883">
            <v>8704</v>
          </cell>
        </row>
        <row r="884">
          <cell r="A884" t="str">
            <v>16082</v>
          </cell>
          <cell r="B884" t="str">
            <v>082</v>
          </cell>
          <cell r="C884" t="str">
            <v>TACÁMBARO</v>
          </cell>
          <cell r="D884" t="str">
            <v>16</v>
          </cell>
          <cell r="E884" t="str">
            <v>Tacámbaro</v>
          </cell>
          <cell r="F884">
            <v>69955</v>
          </cell>
        </row>
        <row r="885">
          <cell r="A885" t="str">
            <v>16083</v>
          </cell>
          <cell r="B885" t="str">
            <v>083</v>
          </cell>
          <cell r="C885" t="str">
            <v>TANCÍTARO</v>
          </cell>
          <cell r="D885" t="str">
            <v>16</v>
          </cell>
          <cell r="E885" t="str">
            <v>Tancítaro</v>
          </cell>
          <cell r="F885">
            <v>29414</v>
          </cell>
        </row>
        <row r="886">
          <cell r="A886" t="str">
            <v>16084</v>
          </cell>
          <cell r="B886" t="str">
            <v>084</v>
          </cell>
          <cell r="C886" t="str">
            <v>TANGAMANDAPIO</v>
          </cell>
          <cell r="D886" t="str">
            <v>16</v>
          </cell>
          <cell r="E886" t="str">
            <v>Tangamandapio</v>
          </cell>
          <cell r="F886">
            <v>27822</v>
          </cell>
        </row>
        <row r="887">
          <cell r="A887" t="str">
            <v>16085</v>
          </cell>
          <cell r="B887" t="str">
            <v>085</v>
          </cell>
          <cell r="C887" t="str">
            <v>TANGANCÍCUARO</v>
          </cell>
          <cell r="D887" t="str">
            <v>16</v>
          </cell>
          <cell r="E887" t="str">
            <v>Tangancícuaro</v>
          </cell>
          <cell r="F887">
            <v>32677</v>
          </cell>
        </row>
        <row r="888">
          <cell r="A888" t="str">
            <v>16086</v>
          </cell>
          <cell r="B888" t="str">
            <v>086</v>
          </cell>
          <cell r="C888" t="str">
            <v>TANHUATO</v>
          </cell>
          <cell r="D888" t="str">
            <v>16</v>
          </cell>
          <cell r="E888" t="str">
            <v>Tanhuato</v>
          </cell>
          <cell r="F888">
            <v>15176</v>
          </cell>
        </row>
        <row r="889">
          <cell r="A889" t="str">
            <v>16087</v>
          </cell>
          <cell r="B889" t="str">
            <v>087</v>
          </cell>
          <cell r="C889" t="str">
            <v>TARETAN</v>
          </cell>
          <cell r="D889" t="str">
            <v>16</v>
          </cell>
          <cell r="E889" t="str">
            <v>Taretan</v>
          </cell>
          <cell r="F889">
            <v>13558</v>
          </cell>
        </row>
        <row r="890">
          <cell r="A890" t="str">
            <v>16088</v>
          </cell>
          <cell r="B890" t="str">
            <v>088</v>
          </cell>
          <cell r="C890" t="str">
            <v>TARÍMBARO</v>
          </cell>
          <cell r="D890" t="str">
            <v>16</v>
          </cell>
          <cell r="E890" t="str">
            <v>Tarímbaro</v>
          </cell>
          <cell r="F890">
            <v>78623</v>
          </cell>
        </row>
        <row r="891">
          <cell r="A891" t="str">
            <v>16089</v>
          </cell>
          <cell r="B891" t="str">
            <v>089</v>
          </cell>
          <cell r="C891" t="str">
            <v>TEPALCATEPEC</v>
          </cell>
          <cell r="D891" t="str">
            <v>16</v>
          </cell>
          <cell r="E891" t="str">
            <v>Tepalcatepec</v>
          </cell>
          <cell r="F891">
            <v>22987</v>
          </cell>
        </row>
        <row r="892">
          <cell r="A892" t="str">
            <v>16090</v>
          </cell>
          <cell r="B892" t="str">
            <v>090</v>
          </cell>
          <cell r="C892" t="str">
            <v>TINGAMBATO</v>
          </cell>
          <cell r="D892" t="str">
            <v>16</v>
          </cell>
          <cell r="E892" t="str">
            <v>Tingambato</v>
          </cell>
          <cell r="F892">
            <v>13950</v>
          </cell>
        </row>
        <row r="893">
          <cell r="A893" t="str">
            <v>16091</v>
          </cell>
          <cell r="B893" t="str">
            <v>091</v>
          </cell>
          <cell r="C893" t="str">
            <v>TINGÜINDÍN</v>
          </cell>
          <cell r="D893" t="str">
            <v>16</v>
          </cell>
          <cell r="E893" t="str">
            <v>Tingüindín</v>
          </cell>
          <cell r="F893">
            <v>13511</v>
          </cell>
        </row>
        <row r="894">
          <cell r="A894" t="str">
            <v>16092</v>
          </cell>
          <cell r="B894" t="str">
            <v>092</v>
          </cell>
          <cell r="C894" t="str">
            <v>TIQUICHEO DE NICOLÁS ROMERO</v>
          </cell>
          <cell r="D894" t="str">
            <v>16</v>
          </cell>
          <cell r="E894" t="str">
            <v>Tiquicheo de Nicolás Romero</v>
          </cell>
          <cell r="F894">
            <v>14274</v>
          </cell>
        </row>
        <row r="895">
          <cell r="A895" t="str">
            <v>16093</v>
          </cell>
          <cell r="B895" t="str">
            <v>093</v>
          </cell>
          <cell r="C895" t="str">
            <v>TLALPUJAHUA</v>
          </cell>
          <cell r="D895" t="str">
            <v>16</v>
          </cell>
          <cell r="E895" t="str">
            <v>Tlalpujahua</v>
          </cell>
          <cell r="F895">
            <v>27587</v>
          </cell>
        </row>
        <row r="896">
          <cell r="A896" t="str">
            <v>16094</v>
          </cell>
          <cell r="B896" t="str">
            <v>094</v>
          </cell>
          <cell r="C896" t="str">
            <v>TLAZAZALCA</v>
          </cell>
          <cell r="D896" t="str">
            <v>16</v>
          </cell>
          <cell r="E896" t="str">
            <v>Tlazazalca</v>
          </cell>
          <cell r="F896">
            <v>6890</v>
          </cell>
        </row>
        <row r="897">
          <cell r="A897" t="str">
            <v>16095</v>
          </cell>
          <cell r="B897" t="str">
            <v>095</v>
          </cell>
          <cell r="C897" t="str">
            <v>TOCUMBO</v>
          </cell>
          <cell r="D897" t="str">
            <v>16</v>
          </cell>
          <cell r="E897" t="str">
            <v>Tocumbo</v>
          </cell>
          <cell r="F897">
            <v>11504</v>
          </cell>
        </row>
        <row r="898">
          <cell r="A898" t="str">
            <v>16096</v>
          </cell>
          <cell r="B898" t="str">
            <v>096</v>
          </cell>
          <cell r="C898" t="str">
            <v>TUMBISCATÍO</v>
          </cell>
          <cell r="D898" t="str">
            <v>16</v>
          </cell>
          <cell r="E898" t="str">
            <v>Tumbiscatío</v>
          </cell>
          <cell r="F898">
            <v>7890</v>
          </cell>
        </row>
        <row r="899">
          <cell r="A899" t="str">
            <v>16097</v>
          </cell>
          <cell r="B899" t="str">
            <v>097</v>
          </cell>
          <cell r="C899" t="str">
            <v>TURICATO</v>
          </cell>
          <cell r="D899" t="str">
            <v>16</v>
          </cell>
          <cell r="E899" t="str">
            <v>Turicato</v>
          </cell>
          <cell r="F899">
            <v>31877</v>
          </cell>
        </row>
        <row r="900">
          <cell r="A900" t="str">
            <v>16098</v>
          </cell>
          <cell r="B900" t="str">
            <v>098</v>
          </cell>
          <cell r="C900" t="str">
            <v>TUXPAN</v>
          </cell>
          <cell r="D900" t="str">
            <v>16</v>
          </cell>
          <cell r="E900" t="str">
            <v>Tuxpan</v>
          </cell>
          <cell r="F900">
            <v>26026</v>
          </cell>
        </row>
        <row r="901">
          <cell r="A901" t="str">
            <v>16099</v>
          </cell>
          <cell r="B901" t="str">
            <v>099</v>
          </cell>
          <cell r="C901" t="str">
            <v>TUZANTLA</v>
          </cell>
          <cell r="D901" t="str">
            <v>16</v>
          </cell>
          <cell r="E901" t="str">
            <v>Tuzantla</v>
          </cell>
          <cell r="F901">
            <v>16305</v>
          </cell>
        </row>
        <row r="902">
          <cell r="A902" t="str">
            <v>16100</v>
          </cell>
          <cell r="B902" t="str">
            <v>100</v>
          </cell>
          <cell r="C902" t="str">
            <v>TZINTZUNTZAN</v>
          </cell>
          <cell r="D902" t="str">
            <v>16</v>
          </cell>
          <cell r="E902" t="str">
            <v>Tzintzuntzan</v>
          </cell>
          <cell r="F902">
            <v>13556</v>
          </cell>
        </row>
        <row r="903">
          <cell r="A903" t="str">
            <v>16101</v>
          </cell>
          <cell r="B903" t="str">
            <v>101</v>
          </cell>
          <cell r="C903" t="str">
            <v>TZITZIO</v>
          </cell>
          <cell r="D903" t="str">
            <v>16</v>
          </cell>
          <cell r="E903" t="str">
            <v>Tzitzio</v>
          </cell>
          <cell r="F903">
            <v>9166</v>
          </cell>
        </row>
        <row r="904">
          <cell r="A904" t="str">
            <v>16102</v>
          </cell>
          <cell r="B904" t="str">
            <v>102</v>
          </cell>
          <cell r="C904" t="str">
            <v>URUAPAN</v>
          </cell>
          <cell r="D904" t="str">
            <v>16</v>
          </cell>
          <cell r="E904" t="str">
            <v>Uruapan</v>
          </cell>
          <cell r="F904">
            <v>315350</v>
          </cell>
        </row>
        <row r="905">
          <cell r="A905" t="str">
            <v>16103</v>
          </cell>
          <cell r="B905" t="str">
            <v>103</v>
          </cell>
          <cell r="C905" t="str">
            <v>VENUSTIANO CARRANZA</v>
          </cell>
          <cell r="D905" t="str">
            <v>16</v>
          </cell>
          <cell r="E905" t="str">
            <v>Venustiano Carranza</v>
          </cell>
          <cell r="F905">
            <v>23457</v>
          </cell>
        </row>
        <row r="906">
          <cell r="A906" t="str">
            <v>16104</v>
          </cell>
          <cell r="B906" t="str">
            <v>104</v>
          </cell>
          <cell r="C906" t="str">
            <v>VILLAMAR</v>
          </cell>
          <cell r="D906" t="str">
            <v>16</v>
          </cell>
          <cell r="E906" t="str">
            <v>Villamar</v>
          </cell>
          <cell r="F906">
            <v>16991</v>
          </cell>
        </row>
        <row r="907">
          <cell r="A907" t="str">
            <v>16105</v>
          </cell>
          <cell r="B907" t="str">
            <v>105</v>
          </cell>
          <cell r="C907" t="str">
            <v>VISTA HERMOSA</v>
          </cell>
          <cell r="D907" t="str">
            <v>16</v>
          </cell>
          <cell r="E907" t="str">
            <v>Vista Hermosa</v>
          </cell>
          <cell r="F907">
            <v>18995</v>
          </cell>
        </row>
        <row r="908">
          <cell r="A908" t="str">
            <v>16106</v>
          </cell>
          <cell r="B908" t="str">
            <v>106</v>
          </cell>
          <cell r="C908" t="str">
            <v>YURÉCUARO</v>
          </cell>
          <cell r="D908" t="str">
            <v>16</v>
          </cell>
          <cell r="E908" t="str">
            <v>Yurécuaro</v>
          </cell>
          <cell r="F908">
            <v>29995</v>
          </cell>
        </row>
        <row r="909">
          <cell r="A909" t="str">
            <v>16107</v>
          </cell>
          <cell r="B909" t="str">
            <v>107</v>
          </cell>
          <cell r="C909" t="str">
            <v>ZACAPU</v>
          </cell>
          <cell r="D909" t="str">
            <v>16</v>
          </cell>
          <cell r="E909" t="str">
            <v>Zacapu</v>
          </cell>
          <cell r="F909">
            <v>73455</v>
          </cell>
        </row>
        <row r="910">
          <cell r="A910" t="str">
            <v>16108</v>
          </cell>
          <cell r="B910" t="str">
            <v>108</v>
          </cell>
          <cell r="C910" t="str">
            <v>ZAMORA</v>
          </cell>
          <cell r="D910" t="str">
            <v>16</v>
          </cell>
          <cell r="E910" t="str">
            <v>Zamora</v>
          </cell>
          <cell r="F910">
            <v>186102</v>
          </cell>
        </row>
        <row r="911">
          <cell r="A911" t="str">
            <v>16109</v>
          </cell>
          <cell r="B911" t="str">
            <v>109</v>
          </cell>
          <cell r="C911" t="str">
            <v>ZINÁPARO</v>
          </cell>
          <cell r="D911" t="str">
            <v>16</v>
          </cell>
          <cell r="E911" t="str">
            <v>Zináparo</v>
          </cell>
          <cell r="F911">
            <v>3247</v>
          </cell>
        </row>
        <row r="912">
          <cell r="A912" t="str">
            <v>16110</v>
          </cell>
          <cell r="B912" t="str">
            <v>110</v>
          </cell>
          <cell r="C912" t="str">
            <v>ZINAPÉCUARO</v>
          </cell>
          <cell r="D912" t="str">
            <v>16</v>
          </cell>
          <cell r="E912" t="str">
            <v>Zinapécuaro</v>
          </cell>
          <cell r="F912">
            <v>46666</v>
          </cell>
        </row>
        <row r="913">
          <cell r="A913" t="str">
            <v>16111</v>
          </cell>
          <cell r="B913" t="str">
            <v>111</v>
          </cell>
          <cell r="C913" t="str">
            <v>ZIRACUARETIRO</v>
          </cell>
          <cell r="D913" t="str">
            <v>16</v>
          </cell>
          <cell r="E913" t="str">
            <v>Ziracuaretiro</v>
          </cell>
          <cell r="F913">
            <v>15222</v>
          </cell>
        </row>
        <row r="914">
          <cell r="A914" t="str">
            <v>16112</v>
          </cell>
          <cell r="B914" t="str">
            <v>112</v>
          </cell>
          <cell r="C914" t="str">
            <v>ZITÁCUARO</v>
          </cell>
          <cell r="D914" t="str">
            <v>16</v>
          </cell>
          <cell r="E914" t="str">
            <v>Zitácuaro</v>
          </cell>
          <cell r="F914">
            <v>155534</v>
          </cell>
        </row>
        <row r="915">
          <cell r="A915" t="str">
            <v>16113</v>
          </cell>
          <cell r="B915" t="str">
            <v>113</v>
          </cell>
          <cell r="C915" t="str">
            <v>JOSÉ SIXTO VERDUZCO</v>
          </cell>
          <cell r="D915" t="str">
            <v>16</v>
          </cell>
          <cell r="E915" t="str">
            <v>José Sixto Verduzco</v>
          </cell>
          <cell r="F915">
            <v>25576</v>
          </cell>
        </row>
        <row r="916">
          <cell r="A916" t="str">
            <v>16999</v>
          </cell>
          <cell r="B916" t="str">
            <v>999</v>
          </cell>
          <cell r="C916" t="str">
            <v>NO ESPECIFICADO</v>
          </cell>
          <cell r="D916" t="str">
            <v>16</v>
          </cell>
          <cell r="E916" t="e">
            <v>#N/A</v>
          </cell>
          <cell r="F916" t="e">
            <v>#N/A</v>
          </cell>
        </row>
        <row r="917">
          <cell r="A917" t="str">
            <v>17001</v>
          </cell>
          <cell r="B917" t="str">
            <v>001</v>
          </cell>
          <cell r="C917" t="str">
            <v>AMACUZAC</v>
          </cell>
          <cell r="D917" t="str">
            <v>17</v>
          </cell>
          <cell r="E917" t="str">
            <v>Amacuzac</v>
          </cell>
          <cell r="F917">
            <v>17021</v>
          </cell>
        </row>
        <row r="918">
          <cell r="A918" t="str">
            <v>17002</v>
          </cell>
          <cell r="B918" t="str">
            <v>002</v>
          </cell>
          <cell r="C918" t="str">
            <v>ATLATLAHUCAN</v>
          </cell>
          <cell r="D918" t="str">
            <v>17</v>
          </cell>
          <cell r="E918" t="str">
            <v>Atlatlahucan</v>
          </cell>
          <cell r="F918">
            <v>18895</v>
          </cell>
        </row>
        <row r="919">
          <cell r="A919" t="str">
            <v>17003</v>
          </cell>
          <cell r="B919" t="str">
            <v>003</v>
          </cell>
          <cell r="C919" t="str">
            <v>AXOCHIAPAN</v>
          </cell>
          <cell r="D919" t="str">
            <v>17</v>
          </cell>
          <cell r="E919" t="str">
            <v>Axochiapan</v>
          </cell>
          <cell r="F919">
            <v>33695</v>
          </cell>
        </row>
        <row r="920">
          <cell r="A920" t="str">
            <v>17004</v>
          </cell>
          <cell r="B920" t="str">
            <v>004</v>
          </cell>
          <cell r="C920" t="str">
            <v>AYALA</v>
          </cell>
          <cell r="D920" t="str">
            <v>17</v>
          </cell>
          <cell r="E920" t="str">
            <v>Ayala</v>
          </cell>
          <cell r="F920">
            <v>78866</v>
          </cell>
        </row>
        <row r="921">
          <cell r="A921" t="str">
            <v>17005</v>
          </cell>
          <cell r="B921" t="str">
            <v>005</v>
          </cell>
          <cell r="C921" t="str">
            <v>COATLÁN DEL RÍO</v>
          </cell>
          <cell r="D921" t="str">
            <v>17</v>
          </cell>
          <cell r="E921" t="str">
            <v>Coatlán del Río</v>
          </cell>
          <cell r="F921">
            <v>9471</v>
          </cell>
        </row>
        <row r="922">
          <cell r="A922" t="str">
            <v>17006</v>
          </cell>
          <cell r="B922" t="str">
            <v>006</v>
          </cell>
          <cell r="C922" t="str">
            <v>CUAUTLA</v>
          </cell>
          <cell r="D922" t="str">
            <v>17</v>
          </cell>
          <cell r="E922" t="str">
            <v>Cuautla</v>
          </cell>
          <cell r="F922">
            <v>175207</v>
          </cell>
        </row>
        <row r="923">
          <cell r="A923" t="str">
            <v>17007</v>
          </cell>
          <cell r="B923" t="str">
            <v>007</v>
          </cell>
          <cell r="C923" t="str">
            <v>CUERNAVACA</v>
          </cell>
          <cell r="D923" t="str">
            <v>17</v>
          </cell>
          <cell r="E923" t="str">
            <v>Cuernavaca</v>
          </cell>
          <cell r="F923">
            <v>365168</v>
          </cell>
        </row>
        <row r="924">
          <cell r="A924" t="str">
            <v>17008</v>
          </cell>
          <cell r="B924" t="str">
            <v>008</v>
          </cell>
          <cell r="C924" t="str">
            <v>EMILIANO ZAPATA</v>
          </cell>
          <cell r="D924" t="str">
            <v>17</v>
          </cell>
          <cell r="E924" t="str">
            <v>Emiliano Zapata</v>
          </cell>
          <cell r="F924">
            <v>83485</v>
          </cell>
        </row>
        <row r="925">
          <cell r="A925" t="str">
            <v>17009</v>
          </cell>
          <cell r="B925" t="str">
            <v>009</v>
          </cell>
          <cell r="C925" t="str">
            <v>HUITZILAC</v>
          </cell>
          <cell r="D925" t="str">
            <v>17</v>
          </cell>
          <cell r="E925" t="str">
            <v>Huitzilac</v>
          </cell>
          <cell r="F925">
            <v>17340</v>
          </cell>
        </row>
        <row r="926">
          <cell r="A926" t="str">
            <v>17010</v>
          </cell>
          <cell r="B926" t="str">
            <v>010</v>
          </cell>
          <cell r="C926" t="str">
            <v>JANTETELCO</v>
          </cell>
          <cell r="D926" t="str">
            <v>17</v>
          </cell>
          <cell r="E926" t="str">
            <v>Jantetelco</v>
          </cell>
          <cell r="F926">
            <v>15646</v>
          </cell>
        </row>
        <row r="927">
          <cell r="A927" t="str">
            <v>17011</v>
          </cell>
          <cell r="B927" t="str">
            <v>011</v>
          </cell>
          <cell r="C927" t="str">
            <v>JIUTEPEC</v>
          </cell>
          <cell r="D927" t="str">
            <v>17</v>
          </cell>
          <cell r="E927" t="str">
            <v>Jiutepec</v>
          </cell>
          <cell r="F927">
            <v>196953</v>
          </cell>
        </row>
        <row r="928">
          <cell r="A928" t="str">
            <v>17012</v>
          </cell>
          <cell r="B928" t="str">
            <v>012</v>
          </cell>
          <cell r="C928" t="str">
            <v>JOJUTLA</v>
          </cell>
          <cell r="D928" t="str">
            <v>17</v>
          </cell>
          <cell r="E928" t="str">
            <v>Jojutla</v>
          </cell>
          <cell r="F928">
            <v>55115</v>
          </cell>
        </row>
        <row r="929">
          <cell r="A929" t="str">
            <v>17013</v>
          </cell>
          <cell r="B929" t="str">
            <v>013</v>
          </cell>
          <cell r="C929" t="str">
            <v>JONACATEPEC DE LEANDRO VALLE</v>
          </cell>
          <cell r="D929" t="str">
            <v>17</v>
          </cell>
          <cell r="E929" t="str">
            <v>Jonacatepec</v>
          </cell>
          <cell r="F929">
            <v>14604</v>
          </cell>
        </row>
        <row r="930">
          <cell r="A930" t="str">
            <v>17014</v>
          </cell>
          <cell r="B930" t="str">
            <v>014</v>
          </cell>
          <cell r="C930" t="str">
            <v>MAZATEPEC</v>
          </cell>
          <cell r="D930" t="str">
            <v>17</v>
          </cell>
          <cell r="E930" t="str">
            <v>Mazatepec</v>
          </cell>
          <cell r="F930">
            <v>9456</v>
          </cell>
        </row>
        <row r="931">
          <cell r="A931" t="str">
            <v>17015</v>
          </cell>
          <cell r="B931" t="str">
            <v>015</v>
          </cell>
          <cell r="C931" t="str">
            <v>MIACATLÁN</v>
          </cell>
          <cell r="D931" t="str">
            <v>17</v>
          </cell>
          <cell r="E931" t="str">
            <v>Miacatlán</v>
          </cell>
          <cell r="F931">
            <v>24990</v>
          </cell>
        </row>
        <row r="932">
          <cell r="A932" t="str">
            <v>17016</v>
          </cell>
          <cell r="B932" t="str">
            <v>016</v>
          </cell>
          <cell r="C932" t="str">
            <v>OCUITUCO</v>
          </cell>
          <cell r="D932" t="str">
            <v>17</v>
          </cell>
          <cell r="E932" t="str">
            <v>Ocuituco</v>
          </cell>
          <cell r="F932">
            <v>16858</v>
          </cell>
        </row>
        <row r="933">
          <cell r="A933" t="str">
            <v>17017</v>
          </cell>
          <cell r="B933" t="str">
            <v>017</v>
          </cell>
          <cell r="C933" t="str">
            <v>PUENTE DE IXTLA</v>
          </cell>
          <cell r="D933" t="str">
            <v>17</v>
          </cell>
          <cell r="E933" t="str">
            <v>Puente de Ixtla</v>
          </cell>
          <cell r="F933">
            <v>61585</v>
          </cell>
        </row>
        <row r="934">
          <cell r="A934" t="str">
            <v>17018</v>
          </cell>
          <cell r="B934" t="str">
            <v>018</v>
          </cell>
          <cell r="C934" t="str">
            <v>TEMIXCO</v>
          </cell>
          <cell r="D934" t="str">
            <v>17</v>
          </cell>
          <cell r="E934" t="str">
            <v>Temixco</v>
          </cell>
          <cell r="F934">
            <v>108126</v>
          </cell>
        </row>
        <row r="935">
          <cell r="A935" t="str">
            <v>17019</v>
          </cell>
          <cell r="B935" t="str">
            <v>019</v>
          </cell>
          <cell r="C935" t="str">
            <v>TEPALCINGO</v>
          </cell>
          <cell r="D935" t="str">
            <v>17</v>
          </cell>
          <cell r="E935" t="str">
            <v>Tepalcingo</v>
          </cell>
          <cell r="F935">
            <v>25346</v>
          </cell>
        </row>
        <row r="936">
          <cell r="A936" t="str">
            <v>17020</v>
          </cell>
          <cell r="B936" t="str">
            <v>020</v>
          </cell>
          <cell r="C936" t="str">
            <v>TEPOZTLÁN</v>
          </cell>
          <cell r="D936" t="str">
            <v>17</v>
          </cell>
          <cell r="E936" t="str">
            <v>Tepoztlán</v>
          </cell>
          <cell r="F936">
            <v>41629</v>
          </cell>
        </row>
        <row r="937">
          <cell r="A937" t="str">
            <v>17021</v>
          </cell>
          <cell r="B937" t="str">
            <v>021</v>
          </cell>
          <cell r="C937" t="str">
            <v>TETECALA</v>
          </cell>
          <cell r="D937" t="str">
            <v>17</v>
          </cell>
          <cell r="E937" t="str">
            <v>Tetecala</v>
          </cell>
          <cell r="F937">
            <v>7441</v>
          </cell>
        </row>
        <row r="938">
          <cell r="A938" t="str">
            <v>17022</v>
          </cell>
          <cell r="B938" t="str">
            <v>022</v>
          </cell>
          <cell r="C938" t="str">
            <v>TETELA DEL VOLCÁN</v>
          </cell>
          <cell r="D938" t="str">
            <v>17</v>
          </cell>
          <cell r="E938" t="str">
            <v>Tetela del Volcán</v>
          </cell>
          <cell r="F938">
            <v>19138</v>
          </cell>
        </row>
        <row r="939">
          <cell r="A939" t="str">
            <v>17023</v>
          </cell>
          <cell r="B939" t="str">
            <v>023</v>
          </cell>
          <cell r="C939" t="str">
            <v>TLALNEPANTLA</v>
          </cell>
          <cell r="D939" t="str">
            <v>17</v>
          </cell>
          <cell r="E939" t="str">
            <v>Tlalnepantla</v>
          </cell>
          <cell r="F939">
            <v>6636</v>
          </cell>
        </row>
        <row r="940">
          <cell r="A940" t="str">
            <v>17024</v>
          </cell>
          <cell r="B940" t="str">
            <v>024</v>
          </cell>
          <cell r="C940" t="str">
            <v>TLALTIZAPÁN DE ZAPATA</v>
          </cell>
          <cell r="D940" t="str">
            <v>17</v>
          </cell>
          <cell r="E940" t="str">
            <v>Tlaltizapán</v>
          </cell>
          <cell r="F940">
            <v>48881</v>
          </cell>
        </row>
        <row r="941">
          <cell r="A941" t="str">
            <v>17025</v>
          </cell>
          <cell r="B941" t="str">
            <v>025</v>
          </cell>
          <cell r="C941" t="str">
            <v>TLAQUILTENANGO</v>
          </cell>
          <cell r="D941" t="str">
            <v>17</v>
          </cell>
          <cell r="E941" t="str">
            <v>Tlaquiltenango</v>
          </cell>
          <cell r="F941">
            <v>31534</v>
          </cell>
        </row>
        <row r="942">
          <cell r="A942" t="str">
            <v>17026</v>
          </cell>
          <cell r="B942" t="str">
            <v>026</v>
          </cell>
          <cell r="C942" t="str">
            <v>TLAYACAPAN</v>
          </cell>
          <cell r="D942" t="str">
            <v>17</v>
          </cell>
          <cell r="E942" t="str">
            <v>Tlayacapan</v>
          </cell>
          <cell r="F942">
            <v>16543</v>
          </cell>
        </row>
        <row r="943">
          <cell r="A943" t="str">
            <v>17027</v>
          </cell>
          <cell r="B943" t="str">
            <v>027</v>
          </cell>
          <cell r="C943" t="str">
            <v>TOTOLAPAN</v>
          </cell>
          <cell r="D943" t="str">
            <v>17</v>
          </cell>
          <cell r="E943" t="str">
            <v>Totolapan</v>
          </cell>
          <cell r="F943">
            <v>10789</v>
          </cell>
        </row>
        <row r="944">
          <cell r="A944" t="str">
            <v>17028</v>
          </cell>
          <cell r="B944" t="str">
            <v>028</v>
          </cell>
          <cell r="C944" t="str">
            <v>XOCHITEPEC</v>
          </cell>
          <cell r="D944" t="str">
            <v>17</v>
          </cell>
          <cell r="E944" t="str">
            <v>Xochitepec</v>
          </cell>
          <cell r="F944">
            <v>63382</v>
          </cell>
        </row>
        <row r="945">
          <cell r="A945" t="str">
            <v>17029</v>
          </cell>
          <cell r="B945" t="str">
            <v>029</v>
          </cell>
          <cell r="C945" t="str">
            <v>YAUTEPEC</v>
          </cell>
          <cell r="D945" t="str">
            <v>17</v>
          </cell>
          <cell r="E945" t="str">
            <v>Yautepec</v>
          </cell>
          <cell r="F945">
            <v>97827</v>
          </cell>
        </row>
        <row r="946">
          <cell r="A946" t="str">
            <v>17030</v>
          </cell>
          <cell r="B946" t="str">
            <v>030</v>
          </cell>
          <cell r="C946" t="str">
            <v>YECAPIXTLA</v>
          </cell>
          <cell r="D946" t="str">
            <v>17</v>
          </cell>
          <cell r="E946" t="str">
            <v>Yecapixtla</v>
          </cell>
          <cell r="F946">
            <v>46809</v>
          </cell>
        </row>
        <row r="947">
          <cell r="A947" t="str">
            <v>17031</v>
          </cell>
          <cell r="B947" t="str">
            <v>031</v>
          </cell>
          <cell r="C947" t="str">
            <v>ZACATEPEC</v>
          </cell>
          <cell r="D947" t="str">
            <v>17</v>
          </cell>
          <cell r="E947" t="str">
            <v>Zacatepec</v>
          </cell>
          <cell r="F947">
            <v>35063</v>
          </cell>
        </row>
        <row r="948">
          <cell r="A948" t="str">
            <v>17032</v>
          </cell>
          <cell r="B948" t="str">
            <v>032</v>
          </cell>
          <cell r="C948" t="str">
            <v>ZACUALPAN DE AMILPAS</v>
          </cell>
          <cell r="D948" t="str">
            <v>17</v>
          </cell>
          <cell r="E948" t="str">
            <v>Zacualpan</v>
          </cell>
          <cell r="F948">
            <v>9087</v>
          </cell>
        </row>
        <row r="949">
          <cell r="A949" t="str">
            <v>17033</v>
          </cell>
          <cell r="B949" t="str">
            <v>033</v>
          </cell>
          <cell r="C949" t="str">
            <v>TEMOAC</v>
          </cell>
          <cell r="D949" t="str">
            <v>17</v>
          </cell>
          <cell r="E949" t="str">
            <v>Temoac</v>
          </cell>
          <cell r="F949">
            <v>14641</v>
          </cell>
        </row>
        <row r="950">
          <cell r="A950" t="str">
            <v>17034</v>
          </cell>
          <cell r="B950" t="str">
            <v>034</v>
          </cell>
          <cell r="C950" t="str">
            <v>COATETELCO</v>
          </cell>
          <cell r="D950" t="str">
            <v>17</v>
          </cell>
          <cell r="E950" t="str">
            <v>Coatetelco</v>
          </cell>
          <cell r="F950" t="e">
            <v>#N/A</v>
          </cell>
        </row>
        <row r="951">
          <cell r="A951" t="str">
            <v>17035</v>
          </cell>
          <cell r="B951" t="str">
            <v>035</v>
          </cell>
          <cell r="C951" t="str">
            <v>XOXOCOTLA</v>
          </cell>
          <cell r="D951" t="str">
            <v>17</v>
          </cell>
          <cell r="E951" t="str">
            <v>Xoxocotla</v>
          </cell>
          <cell r="F951" t="e">
            <v>#N/A</v>
          </cell>
        </row>
        <row r="952">
          <cell r="A952" t="str">
            <v>17999</v>
          </cell>
          <cell r="B952" t="str">
            <v>999</v>
          </cell>
          <cell r="C952" t="str">
            <v>NO ESPECIFICADO</v>
          </cell>
          <cell r="D952" t="str">
            <v>17</v>
          </cell>
          <cell r="E952" t="e">
            <v>#N/A</v>
          </cell>
          <cell r="F952" t="e">
            <v>#N/A</v>
          </cell>
        </row>
        <row r="953">
          <cell r="A953" t="str">
            <v>18001</v>
          </cell>
          <cell r="B953" t="str">
            <v>001</v>
          </cell>
          <cell r="C953" t="str">
            <v>ACAPONETA</v>
          </cell>
          <cell r="D953" t="str">
            <v>18</v>
          </cell>
          <cell r="E953" t="str">
            <v>Acaponeta</v>
          </cell>
          <cell r="F953">
            <v>36572</v>
          </cell>
        </row>
        <row r="954">
          <cell r="A954" t="str">
            <v>18002</v>
          </cell>
          <cell r="B954" t="str">
            <v>002</v>
          </cell>
          <cell r="C954" t="str">
            <v>AHUACATLÁN</v>
          </cell>
          <cell r="D954" t="str">
            <v>18</v>
          </cell>
          <cell r="E954" t="str">
            <v>Ahuacatlán</v>
          </cell>
          <cell r="F954">
            <v>15229</v>
          </cell>
        </row>
        <row r="955">
          <cell r="A955" t="str">
            <v>18003</v>
          </cell>
          <cell r="B955" t="str">
            <v>003</v>
          </cell>
          <cell r="C955" t="str">
            <v>AMATLÁN DE CAÑAS</v>
          </cell>
          <cell r="D955" t="str">
            <v>18</v>
          </cell>
          <cell r="E955" t="str">
            <v>Amatlán de Cañas</v>
          </cell>
          <cell r="F955">
            <v>11188</v>
          </cell>
        </row>
        <row r="956">
          <cell r="A956" t="str">
            <v>18004</v>
          </cell>
          <cell r="B956" t="str">
            <v>004</v>
          </cell>
          <cell r="C956" t="str">
            <v>COMPOSTELA</v>
          </cell>
          <cell r="D956" t="str">
            <v>18</v>
          </cell>
          <cell r="E956" t="str">
            <v>Compostela</v>
          </cell>
          <cell r="F956">
            <v>70399</v>
          </cell>
        </row>
        <row r="957">
          <cell r="A957" t="str">
            <v>18005</v>
          </cell>
          <cell r="B957" t="str">
            <v>005</v>
          </cell>
          <cell r="C957" t="str">
            <v>HUAJICORI</v>
          </cell>
          <cell r="D957" t="str">
            <v>18</v>
          </cell>
          <cell r="E957" t="str">
            <v>Huajicori</v>
          </cell>
          <cell r="F957">
            <v>11400</v>
          </cell>
        </row>
        <row r="958">
          <cell r="A958" t="str">
            <v>18006</v>
          </cell>
          <cell r="B958" t="str">
            <v>006</v>
          </cell>
          <cell r="C958" t="str">
            <v>IXTLÁN DEL RÍO</v>
          </cell>
          <cell r="D958" t="str">
            <v>18</v>
          </cell>
          <cell r="E958" t="str">
            <v>Ixtlán del Río</v>
          </cell>
          <cell r="F958">
            <v>27273</v>
          </cell>
        </row>
        <row r="959">
          <cell r="A959" t="str">
            <v>18007</v>
          </cell>
          <cell r="B959" t="str">
            <v>007</v>
          </cell>
          <cell r="C959" t="str">
            <v>JALA</v>
          </cell>
          <cell r="D959" t="str">
            <v>18</v>
          </cell>
          <cell r="E959" t="str">
            <v>Jala</v>
          </cell>
          <cell r="F959">
            <v>17698</v>
          </cell>
        </row>
        <row r="960">
          <cell r="A960" t="str">
            <v>18008</v>
          </cell>
          <cell r="B960" t="str">
            <v>008</v>
          </cell>
          <cell r="C960" t="str">
            <v>XALISCO</v>
          </cell>
          <cell r="D960" t="str">
            <v>18</v>
          </cell>
          <cell r="E960" t="str">
            <v>Xalisco</v>
          </cell>
          <cell r="F960">
            <v>49102</v>
          </cell>
        </row>
        <row r="961">
          <cell r="A961" t="str">
            <v>18009</v>
          </cell>
          <cell r="B961" t="str">
            <v>009</v>
          </cell>
          <cell r="C961" t="str">
            <v>DEL NAYAR</v>
          </cell>
          <cell r="D961" t="str">
            <v>18</v>
          </cell>
          <cell r="E961" t="str">
            <v>Del Nayar</v>
          </cell>
          <cell r="F961">
            <v>34300</v>
          </cell>
        </row>
        <row r="962">
          <cell r="A962" t="str">
            <v>18010</v>
          </cell>
          <cell r="B962" t="str">
            <v>010</v>
          </cell>
          <cell r="C962" t="str">
            <v>ROSAMORADA</v>
          </cell>
          <cell r="D962" t="str">
            <v>18</v>
          </cell>
          <cell r="E962" t="str">
            <v>Rosamorada</v>
          </cell>
          <cell r="F962">
            <v>34393</v>
          </cell>
        </row>
        <row r="963">
          <cell r="A963" t="str">
            <v>18011</v>
          </cell>
          <cell r="B963" t="str">
            <v>011</v>
          </cell>
          <cell r="C963" t="str">
            <v>RUÍZ</v>
          </cell>
          <cell r="D963" t="str">
            <v>18</v>
          </cell>
          <cell r="E963" t="str">
            <v>Ruíz</v>
          </cell>
          <cell r="F963">
            <v>23469</v>
          </cell>
        </row>
        <row r="964">
          <cell r="A964" t="str">
            <v>18012</v>
          </cell>
          <cell r="B964" t="str">
            <v>012</v>
          </cell>
          <cell r="C964" t="str">
            <v>SAN BLAS</v>
          </cell>
          <cell r="D964" t="str">
            <v>18</v>
          </cell>
          <cell r="E964" t="str">
            <v>San Blas</v>
          </cell>
          <cell r="F964">
            <v>43120</v>
          </cell>
        </row>
        <row r="965">
          <cell r="A965" t="str">
            <v>18013</v>
          </cell>
          <cell r="B965" t="str">
            <v>013</v>
          </cell>
          <cell r="C965" t="str">
            <v>SAN PEDRO LAGUNILLAS</v>
          </cell>
          <cell r="D965" t="str">
            <v>18</v>
          </cell>
          <cell r="E965" t="str">
            <v>San Pedro Lagunillas</v>
          </cell>
          <cell r="F965">
            <v>7510</v>
          </cell>
        </row>
        <row r="966">
          <cell r="A966" t="str">
            <v>18014</v>
          </cell>
          <cell r="B966" t="str">
            <v>014</v>
          </cell>
          <cell r="C966" t="str">
            <v>SANTA MARÍA DEL ORO</v>
          </cell>
          <cell r="D966" t="str">
            <v>18</v>
          </cell>
          <cell r="E966" t="str">
            <v>Santa María del Oro</v>
          </cell>
          <cell r="F966">
            <v>22412</v>
          </cell>
        </row>
        <row r="967">
          <cell r="A967" t="str">
            <v>18015</v>
          </cell>
          <cell r="B967" t="str">
            <v>015</v>
          </cell>
          <cell r="C967" t="str">
            <v>SANTIAGO IXCUINTLA</v>
          </cell>
          <cell r="D967" t="str">
            <v>18</v>
          </cell>
          <cell r="E967" t="str">
            <v>Santiago Ixcuintla</v>
          </cell>
          <cell r="F967">
            <v>93074</v>
          </cell>
        </row>
        <row r="968">
          <cell r="A968" t="str">
            <v>18016</v>
          </cell>
          <cell r="B968" t="str">
            <v>016</v>
          </cell>
          <cell r="C968" t="str">
            <v>TECUALA</v>
          </cell>
          <cell r="D968" t="str">
            <v>18</v>
          </cell>
          <cell r="E968" t="str">
            <v>Tecuala</v>
          </cell>
          <cell r="F968">
            <v>39756</v>
          </cell>
        </row>
        <row r="969">
          <cell r="A969" t="str">
            <v>18017</v>
          </cell>
          <cell r="B969" t="str">
            <v>017</v>
          </cell>
          <cell r="C969" t="str">
            <v>TEPIC</v>
          </cell>
          <cell r="D969" t="str">
            <v>18</v>
          </cell>
          <cell r="E969" t="str">
            <v>Tepic</v>
          </cell>
          <cell r="F969">
            <v>380249</v>
          </cell>
        </row>
        <row r="970">
          <cell r="A970" t="str">
            <v>18018</v>
          </cell>
          <cell r="B970" t="str">
            <v>018</v>
          </cell>
          <cell r="C970" t="str">
            <v>TUXPAN</v>
          </cell>
          <cell r="D970" t="str">
            <v>18</v>
          </cell>
          <cell r="E970" t="str">
            <v>Tuxpan</v>
          </cell>
          <cell r="F970">
            <v>30030</v>
          </cell>
        </row>
        <row r="971">
          <cell r="A971" t="str">
            <v>18019</v>
          </cell>
          <cell r="B971" t="str">
            <v>019</v>
          </cell>
          <cell r="C971" t="str">
            <v>LA YESCA</v>
          </cell>
          <cell r="D971" t="str">
            <v>18</v>
          </cell>
          <cell r="E971" t="str">
            <v>La Yesca</v>
          </cell>
          <cell r="F971">
            <v>13600</v>
          </cell>
        </row>
        <row r="972">
          <cell r="A972" t="str">
            <v>18020</v>
          </cell>
          <cell r="B972" t="str">
            <v>020</v>
          </cell>
          <cell r="C972" t="str">
            <v>BAHÍA DE BANDERAS</v>
          </cell>
          <cell r="D972" t="str">
            <v>18</v>
          </cell>
          <cell r="E972" t="str">
            <v>Bahía de Banderas</v>
          </cell>
          <cell r="F972">
            <v>124205</v>
          </cell>
        </row>
        <row r="973">
          <cell r="A973" t="str">
            <v>18999</v>
          </cell>
          <cell r="B973" t="str">
            <v>999</v>
          </cell>
          <cell r="C973" t="str">
            <v>NO ESPECIFICADO</v>
          </cell>
          <cell r="D973" t="str">
            <v>18</v>
          </cell>
          <cell r="E973" t="e">
            <v>#N/A</v>
          </cell>
          <cell r="F973" t="e">
            <v>#N/A</v>
          </cell>
        </row>
        <row r="974">
          <cell r="A974" t="str">
            <v>19001</v>
          </cell>
          <cell r="B974" t="str">
            <v>001</v>
          </cell>
          <cell r="C974" t="str">
            <v>ABASOLO</v>
          </cell>
          <cell r="D974" t="str">
            <v>19</v>
          </cell>
          <cell r="E974" t="str">
            <v>Abasolo</v>
          </cell>
          <cell r="F974">
            <v>2791</v>
          </cell>
        </row>
        <row r="975">
          <cell r="A975" t="str">
            <v>19002</v>
          </cell>
          <cell r="B975" t="str">
            <v>002</v>
          </cell>
          <cell r="C975" t="str">
            <v>AGUALEGUAS</v>
          </cell>
          <cell r="D975" t="str">
            <v>19</v>
          </cell>
          <cell r="E975" t="str">
            <v>Agualeguas</v>
          </cell>
          <cell r="F975">
            <v>3443</v>
          </cell>
        </row>
        <row r="976">
          <cell r="A976" t="str">
            <v>19003</v>
          </cell>
          <cell r="B976" t="str">
            <v>003</v>
          </cell>
          <cell r="C976" t="str">
            <v>LOS ALDAMAS</v>
          </cell>
          <cell r="D976" t="str">
            <v>19</v>
          </cell>
          <cell r="E976" t="str">
            <v>Los Aldamas</v>
          </cell>
          <cell r="F976">
            <v>1374</v>
          </cell>
        </row>
        <row r="977">
          <cell r="A977" t="str">
            <v>19004</v>
          </cell>
          <cell r="B977" t="str">
            <v>004</v>
          </cell>
          <cell r="C977" t="str">
            <v>ALLENDE</v>
          </cell>
          <cell r="D977" t="str">
            <v>19</v>
          </cell>
          <cell r="E977" t="str">
            <v>Allende</v>
          </cell>
          <cell r="F977">
            <v>32593</v>
          </cell>
        </row>
        <row r="978">
          <cell r="A978" t="str">
            <v>19005</v>
          </cell>
          <cell r="B978" t="str">
            <v>005</v>
          </cell>
          <cell r="C978" t="str">
            <v>ANÁHUAC</v>
          </cell>
          <cell r="D978" t="str">
            <v>19</v>
          </cell>
          <cell r="E978" t="str">
            <v>Anáhuac</v>
          </cell>
          <cell r="F978">
            <v>18480</v>
          </cell>
        </row>
        <row r="979">
          <cell r="A979" t="str">
            <v>19006</v>
          </cell>
          <cell r="B979" t="str">
            <v>006</v>
          </cell>
          <cell r="C979" t="str">
            <v>APODACA</v>
          </cell>
          <cell r="D979" t="str">
            <v>19</v>
          </cell>
          <cell r="E979" t="str">
            <v>Apodaca</v>
          </cell>
          <cell r="F979">
            <v>523370</v>
          </cell>
        </row>
        <row r="980">
          <cell r="A980" t="str">
            <v>19007</v>
          </cell>
          <cell r="B980" t="str">
            <v>007</v>
          </cell>
          <cell r="C980" t="str">
            <v>ARAMBERRI</v>
          </cell>
          <cell r="D980" t="str">
            <v>19</v>
          </cell>
          <cell r="E980" t="str">
            <v>Aramberri</v>
          </cell>
          <cell r="F980">
            <v>15470</v>
          </cell>
        </row>
        <row r="981">
          <cell r="A981" t="str">
            <v>19008</v>
          </cell>
          <cell r="B981" t="str">
            <v>008</v>
          </cell>
          <cell r="C981" t="str">
            <v>BUSTAMANTE</v>
          </cell>
          <cell r="D981" t="str">
            <v>19</v>
          </cell>
          <cell r="E981" t="str">
            <v>Bustamante</v>
          </cell>
          <cell r="F981">
            <v>3773</v>
          </cell>
        </row>
        <row r="982">
          <cell r="A982" t="str">
            <v>19009</v>
          </cell>
          <cell r="B982" t="str">
            <v>009</v>
          </cell>
          <cell r="C982" t="str">
            <v>CADEREYTA JIMÉNEZ</v>
          </cell>
          <cell r="D982" t="str">
            <v>19</v>
          </cell>
          <cell r="E982" t="str">
            <v>Cadereyta Jiménez</v>
          </cell>
          <cell r="F982">
            <v>86445</v>
          </cell>
        </row>
        <row r="983">
          <cell r="A983" t="str">
            <v>19010</v>
          </cell>
          <cell r="B983" t="str">
            <v>010</v>
          </cell>
          <cell r="C983" t="str">
            <v>EL CARMEN</v>
          </cell>
          <cell r="D983" t="str">
            <v>19</v>
          </cell>
          <cell r="E983" t="str">
            <v>Carmen</v>
          </cell>
          <cell r="F983">
            <v>16092</v>
          </cell>
        </row>
        <row r="984">
          <cell r="A984" t="str">
            <v>19011</v>
          </cell>
          <cell r="B984" t="str">
            <v>011</v>
          </cell>
          <cell r="C984" t="str">
            <v>CERRALVO</v>
          </cell>
          <cell r="D984" t="str">
            <v>19</v>
          </cell>
          <cell r="E984" t="str">
            <v>Cerralvo</v>
          </cell>
          <cell r="F984">
            <v>7855</v>
          </cell>
        </row>
        <row r="985">
          <cell r="A985" t="str">
            <v>19012</v>
          </cell>
          <cell r="B985" t="str">
            <v>012</v>
          </cell>
          <cell r="C985" t="str">
            <v>CIÉNEGA DE FLORES</v>
          </cell>
          <cell r="D985" t="str">
            <v>19</v>
          </cell>
          <cell r="E985" t="str">
            <v>Ciénega de Flores</v>
          </cell>
          <cell r="F985">
            <v>24526</v>
          </cell>
        </row>
        <row r="986">
          <cell r="A986" t="str">
            <v>19013</v>
          </cell>
          <cell r="B986" t="str">
            <v>013</v>
          </cell>
          <cell r="C986" t="str">
            <v>CHINA</v>
          </cell>
          <cell r="D986" t="str">
            <v>19</v>
          </cell>
          <cell r="E986" t="str">
            <v>China</v>
          </cell>
          <cell r="F986">
            <v>10864</v>
          </cell>
        </row>
        <row r="987">
          <cell r="A987" t="str">
            <v>19014</v>
          </cell>
          <cell r="B987" t="str">
            <v>014</v>
          </cell>
          <cell r="C987" t="str">
            <v>DOCTOR ARROYO</v>
          </cell>
          <cell r="D987" t="str">
            <v>19</v>
          </cell>
          <cell r="E987" t="str">
            <v>Dr. Arroyo</v>
          </cell>
          <cell r="F987">
            <v>35445</v>
          </cell>
        </row>
        <row r="988">
          <cell r="A988" t="str">
            <v>19015</v>
          </cell>
          <cell r="B988" t="str">
            <v>015</v>
          </cell>
          <cell r="C988" t="str">
            <v>DOCTOR COSS</v>
          </cell>
          <cell r="D988" t="str">
            <v>19</v>
          </cell>
          <cell r="E988" t="str">
            <v>Dr. Coss</v>
          </cell>
          <cell r="F988">
            <v>1716</v>
          </cell>
        </row>
        <row r="989">
          <cell r="A989" t="str">
            <v>19016</v>
          </cell>
          <cell r="B989" t="str">
            <v>016</v>
          </cell>
          <cell r="C989" t="str">
            <v>DOCTOR GONZÁLEZ</v>
          </cell>
          <cell r="D989" t="str">
            <v>19</v>
          </cell>
          <cell r="E989" t="str">
            <v>Dr. González</v>
          </cell>
          <cell r="F989">
            <v>3345</v>
          </cell>
        </row>
        <row r="990">
          <cell r="A990" t="str">
            <v>19017</v>
          </cell>
          <cell r="B990" t="str">
            <v>017</v>
          </cell>
          <cell r="C990" t="str">
            <v>GALEANA</v>
          </cell>
          <cell r="D990" t="str">
            <v>19</v>
          </cell>
          <cell r="E990" t="str">
            <v>Galeana</v>
          </cell>
          <cell r="F990">
            <v>39991</v>
          </cell>
        </row>
        <row r="991">
          <cell r="A991" t="str">
            <v>19018</v>
          </cell>
          <cell r="B991" t="str">
            <v>018</v>
          </cell>
          <cell r="C991" t="str">
            <v>GARCÍA</v>
          </cell>
          <cell r="D991" t="str">
            <v>19</v>
          </cell>
          <cell r="E991" t="str">
            <v>García</v>
          </cell>
          <cell r="F991">
            <v>143668</v>
          </cell>
        </row>
        <row r="992">
          <cell r="A992" t="str">
            <v>19019</v>
          </cell>
          <cell r="B992" t="str">
            <v>019</v>
          </cell>
          <cell r="C992" t="str">
            <v>SAN PEDRO GARZA GARCÍA</v>
          </cell>
          <cell r="D992" t="str">
            <v>19</v>
          </cell>
          <cell r="E992" t="str">
            <v>San Pedro Garza García</v>
          </cell>
          <cell r="F992">
            <v>122659</v>
          </cell>
        </row>
        <row r="993">
          <cell r="A993" t="str">
            <v>19020</v>
          </cell>
          <cell r="B993" t="str">
            <v>020</v>
          </cell>
          <cell r="C993" t="str">
            <v>GENERAL BRAVO</v>
          </cell>
          <cell r="D993" t="str">
            <v>19</v>
          </cell>
          <cell r="E993" t="str">
            <v>Gral. Bravo</v>
          </cell>
          <cell r="F993">
            <v>5527</v>
          </cell>
        </row>
        <row r="994">
          <cell r="A994" t="str">
            <v>19021</v>
          </cell>
          <cell r="B994" t="str">
            <v>021</v>
          </cell>
          <cell r="C994" t="str">
            <v>GENERAL ESCOBEDO</v>
          </cell>
          <cell r="D994" t="str">
            <v>19</v>
          </cell>
          <cell r="E994" t="str">
            <v>Gral. Escobedo</v>
          </cell>
          <cell r="F994">
            <v>357937</v>
          </cell>
        </row>
        <row r="995">
          <cell r="A995" t="str">
            <v>19022</v>
          </cell>
          <cell r="B995" t="str">
            <v>022</v>
          </cell>
          <cell r="C995" t="str">
            <v>GENERAL TERÁN</v>
          </cell>
          <cell r="D995" t="str">
            <v>19</v>
          </cell>
          <cell r="E995" t="str">
            <v>Gral. Terán</v>
          </cell>
          <cell r="F995">
            <v>14437</v>
          </cell>
        </row>
        <row r="996">
          <cell r="A996" t="str">
            <v>19023</v>
          </cell>
          <cell r="B996" t="str">
            <v>023</v>
          </cell>
          <cell r="C996" t="str">
            <v>GENERAL TREVIÑO</v>
          </cell>
          <cell r="D996" t="str">
            <v>19</v>
          </cell>
          <cell r="E996" t="str">
            <v>Gral. Treviño</v>
          </cell>
          <cell r="F996">
            <v>1277</v>
          </cell>
        </row>
        <row r="997">
          <cell r="A997" t="str">
            <v>19024</v>
          </cell>
          <cell r="B997" t="str">
            <v>024</v>
          </cell>
          <cell r="C997" t="str">
            <v>GENERAL ZARAGOZA</v>
          </cell>
          <cell r="D997" t="str">
            <v>19</v>
          </cell>
          <cell r="E997" t="str">
            <v>Gral. Zaragoza</v>
          </cell>
          <cell r="F997">
            <v>5942</v>
          </cell>
        </row>
        <row r="998">
          <cell r="A998" t="str">
            <v>19025</v>
          </cell>
          <cell r="B998" t="str">
            <v>025</v>
          </cell>
          <cell r="C998" t="str">
            <v>GENERAL ZUAZUA</v>
          </cell>
          <cell r="D998" t="str">
            <v>19</v>
          </cell>
          <cell r="E998" t="str">
            <v>Gral. Zuazua</v>
          </cell>
          <cell r="F998">
            <v>55213</v>
          </cell>
        </row>
        <row r="999">
          <cell r="A999" t="str">
            <v>19026</v>
          </cell>
          <cell r="B999" t="str">
            <v>026</v>
          </cell>
          <cell r="C999" t="str">
            <v>GUADALUPE</v>
          </cell>
          <cell r="D999" t="str">
            <v>19</v>
          </cell>
          <cell r="E999" t="str">
            <v>Guadalupe</v>
          </cell>
          <cell r="F999">
            <v>678006</v>
          </cell>
        </row>
        <row r="1000">
          <cell r="A1000" t="str">
            <v>19027</v>
          </cell>
          <cell r="B1000" t="str">
            <v>027</v>
          </cell>
          <cell r="C1000" t="str">
            <v>LOS HERRERAS</v>
          </cell>
          <cell r="D1000" t="str">
            <v>19</v>
          </cell>
          <cell r="E1000" t="str">
            <v>Los Herreras</v>
          </cell>
          <cell r="F1000">
            <v>2030</v>
          </cell>
        </row>
        <row r="1001">
          <cell r="A1001" t="str">
            <v>19028</v>
          </cell>
          <cell r="B1001" t="str">
            <v>028</v>
          </cell>
          <cell r="C1001" t="str">
            <v>HIGUERAS</v>
          </cell>
          <cell r="D1001" t="str">
            <v>19</v>
          </cell>
          <cell r="E1001" t="str">
            <v>Higueras</v>
          </cell>
          <cell r="F1001">
            <v>1594</v>
          </cell>
        </row>
        <row r="1002">
          <cell r="A1002" t="str">
            <v>19029</v>
          </cell>
          <cell r="B1002" t="str">
            <v>029</v>
          </cell>
          <cell r="C1002" t="str">
            <v>HUALAHUISES</v>
          </cell>
          <cell r="D1002" t="str">
            <v>19</v>
          </cell>
          <cell r="E1002" t="str">
            <v>Hualahuises</v>
          </cell>
          <cell r="F1002">
            <v>6914</v>
          </cell>
        </row>
        <row r="1003">
          <cell r="A1003" t="str">
            <v>19030</v>
          </cell>
          <cell r="B1003" t="str">
            <v>030</v>
          </cell>
          <cell r="C1003" t="str">
            <v>ITURBIDE</v>
          </cell>
          <cell r="D1003" t="str">
            <v>19</v>
          </cell>
          <cell r="E1003" t="str">
            <v>Iturbide</v>
          </cell>
          <cell r="F1003">
            <v>3558</v>
          </cell>
        </row>
        <row r="1004">
          <cell r="A1004" t="str">
            <v>19031</v>
          </cell>
          <cell r="B1004" t="str">
            <v>031</v>
          </cell>
          <cell r="C1004" t="str">
            <v>JUÁREZ</v>
          </cell>
          <cell r="D1004" t="str">
            <v>19</v>
          </cell>
          <cell r="E1004" t="str">
            <v>Juárez</v>
          </cell>
          <cell r="F1004">
            <v>256970</v>
          </cell>
        </row>
        <row r="1005">
          <cell r="A1005" t="str">
            <v>19032</v>
          </cell>
          <cell r="B1005" t="str">
            <v>032</v>
          </cell>
          <cell r="C1005" t="str">
            <v>LAMPAZOS DE NARANJO</v>
          </cell>
          <cell r="D1005" t="str">
            <v>19</v>
          </cell>
          <cell r="E1005" t="str">
            <v>Lampazos de Naranjo</v>
          </cell>
          <cell r="F1005">
            <v>5349</v>
          </cell>
        </row>
        <row r="1006">
          <cell r="A1006" t="str">
            <v>19033</v>
          </cell>
          <cell r="B1006" t="str">
            <v>033</v>
          </cell>
          <cell r="C1006" t="str">
            <v>LINARES</v>
          </cell>
          <cell r="D1006" t="str">
            <v>19</v>
          </cell>
          <cell r="E1006" t="str">
            <v>Linares</v>
          </cell>
          <cell r="F1006">
            <v>78669</v>
          </cell>
        </row>
        <row r="1007">
          <cell r="A1007" t="str">
            <v>19034</v>
          </cell>
          <cell r="B1007" t="str">
            <v>034</v>
          </cell>
          <cell r="C1007" t="str">
            <v>MARÍN</v>
          </cell>
          <cell r="D1007" t="str">
            <v>19</v>
          </cell>
          <cell r="E1007" t="str">
            <v>Marín</v>
          </cell>
          <cell r="F1007">
            <v>5488</v>
          </cell>
        </row>
        <row r="1008">
          <cell r="A1008" t="str">
            <v>19035</v>
          </cell>
          <cell r="B1008" t="str">
            <v>035</v>
          </cell>
          <cell r="C1008" t="str">
            <v>MELCHOR OCAMPO</v>
          </cell>
          <cell r="D1008" t="str">
            <v>19</v>
          </cell>
          <cell r="E1008" t="str">
            <v>Melchor Ocampo</v>
          </cell>
          <cell r="F1008">
            <v>862</v>
          </cell>
        </row>
        <row r="1009">
          <cell r="A1009" t="str">
            <v>19036</v>
          </cell>
          <cell r="B1009" t="str">
            <v>036</v>
          </cell>
          <cell r="C1009" t="str">
            <v>MIER Y NORIEGA</v>
          </cell>
          <cell r="D1009" t="str">
            <v>19</v>
          </cell>
          <cell r="E1009" t="str">
            <v>Mier y Noriega</v>
          </cell>
          <cell r="F1009">
            <v>7095</v>
          </cell>
        </row>
        <row r="1010">
          <cell r="A1010" t="str">
            <v>19037</v>
          </cell>
          <cell r="B1010" t="str">
            <v>037</v>
          </cell>
          <cell r="C1010" t="str">
            <v>MINA</v>
          </cell>
          <cell r="D1010" t="str">
            <v>19</v>
          </cell>
          <cell r="E1010" t="str">
            <v>Mina</v>
          </cell>
          <cell r="F1010">
            <v>5447</v>
          </cell>
        </row>
        <row r="1011">
          <cell r="A1011" t="str">
            <v>19038</v>
          </cell>
          <cell r="B1011" t="str">
            <v>038</v>
          </cell>
          <cell r="C1011" t="str">
            <v>MONTEMORELOS</v>
          </cell>
          <cell r="D1011" t="str">
            <v>19</v>
          </cell>
          <cell r="E1011" t="str">
            <v>Montemorelos</v>
          </cell>
          <cell r="F1011">
            <v>59113</v>
          </cell>
        </row>
        <row r="1012">
          <cell r="A1012" t="str">
            <v>19039</v>
          </cell>
          <cell r="B1012" t="str">
            <v>039</v>
          </cell>
          <cell r="C1012" t="str">
            <v>MONTERREY</v>
          </cell>
          <cell r="D1012" t="str">
            <v>19</v>
          </cell>
          <cell r="E1012" t="str">
            <v>Monterrey</v>
          </cell>
          <cell r="F1012">
            <v>1135550</v>
          </cell>
        </row>
        <row r="1013">
          <cell r="A1013" t="str">
            <v>19040</v>
          </cell>
          <cell r="B1013" t="str">
            <v>040</v>
          </cell>
          <cell r="C1013" t="str">
            <v>PARÁS</v>
          </cell>
          <cell r="D1013" t="str">
            <v>19</v>
          </cell>
          <cell r="E1013" t="str">
            <v>Parás</v>
          </cell>
          <cell r="F1013">
            <v>1034</v>
          </cell>
        </row>
        <row r="1014">
          <cell r="A1014" t="str">
            <v>19041</v>
          </cell>
          <cell r="B1014" t="str">
            <v>041</v>
          </cell>
          <cell r="C1014" t="str">
            <v>PESQUERÍA</v>
          </cell>
          <cell r="D1014" t="str">
            <v>19</v>
          </cell>
          <cell r="E1014" t="str">
            <v>Pesquería</v>
          </cell>
          <cell r="F1014">
            <v>20843</v>
          </cell>
        </row>
        <row r="1015">
          <cell r="A1015" t="str">
            <v>19042</v>
          </cell>
          <cell r="B1015" t="str">
            <v>042</v>
          </cell>
          <cell r="C1015" t="str">
            <v>LOS RAMONES</v>
          </cell>
          <cell r="D1015" t="str">
            <v>19</v>
          </cell>
          <cell r="E1015" t="str">
            <v>Los Ramones</v>
          </cell>
          <cell r="F1015">
            <v>5359</v>
          </cell>
        </row>
        <row r="1016">
          <cell r="A1016" t="str">
            <v>19043</v>
          </cell>
          <cell r="B1016" t="str">
            <v>043</v>
          </cell>
          <cell r="C1016" t="str">
            <v>RAYONES</v>
          </cell>
          <cell r="D1016" t="str">
            <v>19</v>
          </cell>
          <cell r="E1016" t="str">
            <v>Rayones</v>
          </cell>
          <cell r="F1016">
            <v>2628</v>
          </cell>
        </row>
        <row r="1017">
          <cell r="A1017" t="str">
            <v>19044</v>
          </cell>
          <cell r="B1017" t="str">
            <v>044</v>
          </cell>
          <cell r="C1017" t="str">
            <v>SABINAS HIDALGO</v>
          </cell>
          <cell r="D1017" t="str">
            <v>19</v>
          </cell>
          <cell r="E1017" t="str">
            <v>Sabinas Hidalgo</v>
          </cell>
          <cell r="F1017">
            <v>34671</v>
          </cell>
        </row>
        <row r="1018">
          <cell r="A1018" t="str">
            <v>19045</v>
          </cell>
          <cell r="B1018" t="str">
            <v>045</v>
          </cell>
          <cell r="C1018" t="str">
            <v>SALINAS VICTORIA</v>
          </cell>
          <cell r="D1018" t="str">
            <v>19</v>
          </cell>
          <cell r="E1018" t="str">
            <v>Salinas Victoria</v>
          </cell>
          <cell r="F1018">
            <v>32660</v>
          </cell>
        </row>
        <row r="1019">
          <cell r="A1019" t="str">
            <v>19046</v>
          </cell>
          <cell r="B1019" t="str">
            <v>046</v>
          </cell>
          <cell r="C1019" t="str">
            <v>SAN NICOLÁS DE LOS GARZA</v>
          </cell>
          <cell r="D1019" t="str">
            <v>19</v>
          </cell>
          <cell r="E1019" t="str">
            <v>San Nicolás de los Garza</v>
          </cell>
          <cell r="F1019">
            <v>443273</v>
          </cell>
        </row>
        <row r="1020">
          <cell r="A1020" t="str">
            <v>19047</v>
          </cell>
          <cell r="B1020" t="str">
            <v>047</v>
          </cell>
          <cell r="C1020" t="str">
            <v>HIDALGO</v>
          </cell>
          <cell r="D1020" t="str">
            <v>19</v>
          </cell>
          <cell r="E1020" t="str">
            <v>Hidalgo</v>
          </cell>
          <cell r="F1020">
            <v>16604</v>
          </cell>
        </row>
        <row r="1021">
          <cell r="A1021" t="str">
            <v>19048</v>
          </cell>
          <cell r="B1021" t="str">
            <v>048</v>
          </cell>
          <cell r="C1021" t="str">
            <v>SANTA CATARINA</v>
          </cell>
          <cell r="D1021" t="str">
            <v>19</v>
          </cell>
          <cell r="E1021" t="str">
            <v>Santa Catarina</v>
          </cell>
          <cell r="F1021">
            <v>268955</v>
          </cell>
        </row>
        <row r="1022">
          <cell r="A1022" t="str">
            <v>19049</v>
          </cell>
          <cell r="B1022" t="str">
            <v>049</v>
          </cell>
          <cell r="C1022" t="str">
            <v>SANTIAGO</v>
          </cell>
          <cell r="D1022" t="str">
            <v>19</v>
          </cell>
          <cell r="E1022" t="str">
            <v>Santiago</v>
          </cell>
          <cell r="F1022">
            <v>40469</v>
          </cell>
        </row>
        <row r="1023">
          <cell r="A1023" t="str">
            <v>19050</v>
          </cell>
          <cell r="B1023" t="str">
            <v>050</v>
          </cell>
          <cell r="C1023" t="str">
            <v>VALLECILLO</v>
          </cell>
          <cell r="D1023" t="str">
            <v>19</v>
          </cell>
          <cell r="E1023" t="str">
            <v>Vallecillo</v>
          </cell>
          <cell r="F1023">
            <v>1971</v>
          </cell>
        </row>
        <row r="1024">
          <cell r="A1024" t="str">
            <v>19051</v>
          </cell>
          <cell r="B1024" t="str">
            <v>051</v>
          </cell>
          <cell r="C1024" t="str">
            <v>VILLALDAMA</v>
          </cell>
          <cell r="D1024" t="str">
            <v>19</v>
          </cell>
          <cell r="E1024" t="str">
            <v>Villaldama</v>
          </cell>
          <cell r="F1024">
            <v>4113</v>
          </cell>
        </row>
        <row r="1025">
          <cell r="A1025" t="str">
            <v>19999</v>
          </cell>
          <cell r="B1025" t="str">
            <v>999</v>
          </cell>
          <cell r="C1025" t="str">
            <v>NO ESPECIFICADO</v>
          </cell>
          <cell r="D1025" t="str">
            <v>19</v>
          </cell>
          <cell r="E1025" t="e">
            <v>#N/A</v>
          </cell>
          <cell r="F1025" t="e">
            <v>#N/A</v>
          </cell>
        </row>
        <row r="1026">
          <cell r="A1026" t="str">
            <v>20001</v>
          </cell>
          <cell r="B1026" t="str">
            <v>001</v>
          </cell>
          <cell r="C1026" t="str">
            <v>ABEJONES</v>
          </cell>
          <cell r="D1026" t="str">
            <v>20</v>
          </cell>
          <cell r="E1026" t="str">
            <v>Abejones</v>
          </cell>
          <cell r="F1026">
            <v>1084</v>
          </cell>
        </row>
        <row r="1027">
          <cell r="A1027" t="str">
            <v>20002</v>
          </cell>
          <cell r="B1027" t="str">
            <v>002</v>
          </cell>
          <cell r="C1027" t="str">
            <v>ACATLÁN DE PÉREZ FIGUEROA</v>
          </cell>
          <cell r="D1027" t="str">
            <v>20</v>
          </cell>
          <cell r="E1027" t="str">
            <v>Acatlán de Pérez Figueroa</v>
          </cell>
          <cell r="F1027">
            <v>44885</v>
          </cell>
        </row>
        <row r="1028">
          <cell r="A1028" t="str">
            <v>20003</v>
          </cell>
          <cell r="B1028" t="str">
            <v>003</v>
          </cell>
          <cell r="C1028" t="str">
            <v>ASUNCIÓN CACALOTEPEC</v>
          </cell>
          <cell r="D1028" t="str">
            <v>20</v>
          </cell>
          <cell r="E1028" t="str">
            <v>Asunción Cacalotepec</v>
          </cell>
          <cell r="F1028">
            <v>2495</v>
          </cell>
        </row>
        <row r="1029">
          <cell r="A1029" t="str">
            <v>20004</v>
          </cell>
          <cell r="B1029" t="str">
            <v>004</v>
          </cell>
          <cell r="C1029" t="str">
            <v>ASUNCIÓN CUYOTEPEJI</v>
          </cell>
          <cell r="D1029" t="str">
            <v>20</v>
          </cell>
          <cell r="E1029" t="str">
            <v>Asunción Cuyotepeji</v>
          </cell>
          <cell r="F1029">
            <v>1012</v>
          </cell>
        </row>
        <row r="1030">
          <cell r="A1030" t="str">
            <v>20005</v>
          </cell>
          <cell r="B1030" t="str">
            <v>005</v>
          </cell>
          <cell r="C1030" t="str">
            <v>ASUNCIÓN IXTALTEPEC</v>
          </cell>
          <cell r="D1030" t="str">
            <v>20</v>
          </cell>
          <cell r="E1030" t="str">
            <v>Asunción Ixtaltepec</v>
          </cell>
          <cell r="F1030">
            <v>14751</v>
          </cell>
        </row>
        <row r="1031">
          <cell r="A1031" t="str">
            <v>20006</v>
          </cell>
          <cell r="B1031" t="str">
            <v>006</v>
          </cell>
          <cell r="C1031" t="str">
            <v>ASUNCIÓN NOCHIXTLÁN</v>
          </cell>
          <cell r="D1031" t="str">
            <v>20</v>
          </cell>
          <cell r="E1031" t="str">
            <v>Asunción Nochixtlán</v>
          </cell>
          <cell r="F1031">
            <v>17820</v>
          </cell>
        </row>
        <row r="1032">
          <cell r="A1032" t="str">
            <v>20007</v>
          </cell>
          <cell r="B1032" t="str">
            <v>007</v>
          </cell>
          <cell r="C1032" t="str">
            <v>ASUNCIÓN OCOTLÁN</v>
          </cell>
          <cell r="D1032" t="str">
            <v>20</v>
          </cell>
          <cell r="E1032" t="str">
            <v>Asunción Ocotlán</v>
          </cell>
          <cell r="F1032">
            <v>2612</v>
          </cell>
        </row>
        <row r="1033">
          <cell r="A1033" t="str">
            <v>20008</v>
          </cell>
          <cell r="B1033" t="str">
            <v>008</v>
          </cell>
          <cell r="C1033" t="str">
            <v>ASUNCIÓN TLACOLULITA</v>
          </cell>
          <cell r="D1033" t="str">
            <v>20</v>
          </cell>
          <cell r="E1033" t="str">
            <v>Asunción Tlacolulita</v>
          </cell>
          <cell r="F1033">
            <v>842</v>
          </cell>
        </row>
        <row r="1034">
          <cell r="A1034" t="str">
            <v>20009</v>
          </cell>
          <cell r="B1034" t="str">
            <v>009</v>
          </cell>
          <cell r="C1034" t="str">
            <v>AYOTZINTEPEC</v>
          </cell>
          <cell r="D1034" t="str">
            <v>20</v>
          </cell>
          <cell r="E1034" t="str">
            <v>Ayotzintepec</v>
          </cell>
          <cell r="F1034">
            <v>6720</v>
          </cell>
        </row>
        <row r="1035">
          <cell r="A1035" t="str">
            <v>20010</v>
          </cell>
          <cell r="B1035" t="str">
            <v>010</v>
          </cell>
          <cell r="C1035" t="str">
            <v>EL BARRIO DE LA SOLEDAD</v>
          </cell>
          <cell r="D1035" t="str">
            <v>20</v>
          </cell>
          <cell r="E1035" t="str">
            <v>El Barrio de la Soledad</v>
          </cell>
          <cell r="F1035">
            <v>13608</v>
          </cell>
        </row>
        <row r="1036">
          <cell r="A1036" t="str">
            <v>20011</v>
          </cell>
          <cell r="B1036" t="str">
            <v>011</v>
          </cell>
          <cell r="C1036" t="str">
            <v>CALIHUALÁ</v>
          </cell>
          <cell r="D1036" t="str">
            <v>20</v>
          </cell>
          <cell r="E1036" t="str">
            <v>Calihualá</v>
          </cell>
          <cell r="F1036">
            <v>1220</v>
          </cell>
        </row>
        <row r="1037">
          <cell r="A1037" t="str">
            <v>20012</v>
          </cell>
          <cell r="B1037" t="str">
            <v>012</v>
          </cell>
          <cell r="C1037" t="str">
            <v>CANDELARIA LOXICHA</v>
          </cell>
          <cell r="D1037" t="str">
            <v>20</v>
          </cell>
          <cell r="E1037" t="str">
            <v>Candelaria Loxicha</v>
          </cell>
          <cell r="F1037">
            <v>9860</v>
          </cell>
        </row>
        <row r="1038">
          <cell r="A1038" t="str">
            <v>20013</v>
          </cell>
          <cell r="B1038" t="str">
            <v>013</v>
          </cell>
          <cell r="C1038" t="str">
            <v>CIÉNEGA DE ZIMATLÁN</v>
          </cell>
          <cell r="D1038" t="str">
            <v>20</v>
          </cell>
          <cell r="E1038" t="str">
            <v>Ciénega de Zimatlán</v>
          </cell>
          <cell r="F1038">
            <v>2785</v>
          </cell>
        </row>
        <row r="1039">
          <cell r="A1039" t="str">
            <v>20014</v>
          </cell>
          <cell r="B1039" t="str">
            <v>014</v>
          </cell>
          <cell r="C1039" t="str">
            <v>CIUDAD IXTEPEC</v>
          </cell>
          <cell r="D1039" t="str">
            <v>20</v>
          </cell>
          <cell r="E1039" t="str">
            <v>Ciudad Ixtepec</v>
          </cell>
          <cell r="F1039">
            <v>26450</v>
          </cell>
        </row>
        <row r="1040">
          <cell r="A1040" t="str">
            <v>20015</v>
          </cell>
          <cell r="B1040" t="str">
            <v>015</v>
          </cell>
          <cell r="C1040" t="str">
            <v>COATECAS ALTAS</v>
          </cell>
          <cell r="D1040" t="str">
            <v>20</v>
          </cell>
          <cell r="E1040" t="str">
            <v>Coatecas Altas</v>
          </cell>
          <cell r="F1040">
            <v>4712</v>
          </cell>
        </row>
        <row r="1041">
          <cell r="A1041" t="str">
            <v>20016</v>
          </cell>
          <cell r="B1041" t="str">
            <v>016</v>
          </cell>
          <cell r="C1041" t="str">
            <v>COICOYÁN DE LAS FLORES</v>
          </cell>
          <cell r="D1041" t="str">
            <v>20</v>
          </cell>
          <cell r="E1041" t="str">
            <v>Coicoyán de las Flores</v>
          </cell>
          <cell r="F1041">
            <v>8531</v>
          </cell>
        </row>
        <row r="1042">
          <cell r="A1042" t="str">
            <v>20017</v>
          </cell>
          <cell r="B1042" t="str">
            <v>017</v>
          </cell>
          <cell r="C1042" t="str">
            <v>LA COMPAÑÍA</v>
          </cell>
          <cell r="D1042" t="str">
            <v>20</v>
          </cell>
          <cell r="E1042" t="str">
            <v>La Compañía</v>
          </cell>
          <cell r="F1042">
            <v>3302</v>
          </cell>
        </row>
        <row r="1043">
          <cell r="A1043" t="str">
            <v>20018</v>
          </cell>
          <cell r="B1043" t="str">
            <v>018</v>
          </cell>
          <cell r="C1043" t="str">
            <v>CONCEPCIÓN BUENAVISTA</v>
          </cell>
          <cell r="D1043" t="str">
            <v>20</v>
          </cell>
          <cell r="E1043" t="str">
            <v>Concepción Buenavista</v>
          </cell>
          <cell r="F1043">
            <v>834</v>
          </cell>
        </row>
        <row r="1044">
          <cell r="A1044" t="str">
            <v>20019</v>
          </cell>
          <cell r="B1044" t="str">
            <v>019</v>
          </cell>
          <cell r="C1044" t="str">
            <v>CONCEPCIÓN PÁPALO</v>
          </cell>
          <cell r="D1044" t="str">
            <v>20</v>
          </cell>
          <cell r="E1044" t="str">
            <v>Concepción Pápalo</v>
          </cell>
          <cell r="F1044">
            <v>3071</v>
          </cell>
        </row>
        <row r="1045">
          <cell r="A1045" t="str">
            <v>20020</v>
          </cell>
          <cell r="B1045" t="str">
            <v>020</v>
          </cell>
          <cell r="C1045" t="str">
            <v>CONSTANCIA DEL ROSARIO</v>
          </cell>
          <cell r="D1045" t="str">
            <v>20</v>
          </cell>
          <cell r="E1045" t="str">
            <v>Constancia del Rosario</v>
          </cell>
          <cell r="F1045">
            <v>3860</v>
          </cell>
        </row>
        <row r="1046">
          <cell r="A1046" t="str">
            <v>20021</v>
          </cell>
          <cell r="B1046" t="str">
            <v>021</v>
          </cell>
          <cell r="C1046" t="str">
            <v>COSOLAPA</v>
          </cell>
          <cell r="D1046" t="str">
            <v>20</v>
          </cell>
          <cell r="E1046" t="str">
            <v>Cosolapa</v>
          </cell>
          <cell r="F1046">
            <v>14667</v>
          </cell>
        </row>
        <row r="1047">
          <cell r="A1047" t="str">
            <v>20022</v>
          </cell>
          <cell r="B1047" t="str">
            <v>022</v>
          </cell>
          <cell r="C1047" t="str">
            <v>COSOLTEPEC</v>
          </cell>
          <cell r="D1047" t="str">
            <v>20</v>
          </cell>
          <cell r="E1047" t="str">
            <v>Cosoltepec</v>
          </cell>
          <cell r="F1047">
            <v>866</v>
          </cell>
        </row>
        <row r="1048">
          <cell r="A1048" t="str">
            <v>20023</v>
          </cell>
          <cell r="B1048" t="str">
            <v>023</v>
          </cell>
          <cell r="C1048" t="str">
            <v>CUILÁPAM DE GUERRERO</v>
          </cell>
          <cell r="D1048" t="str">
            <v>20</v>
          </cell>
          <cell r="E1048" t="str">
            <v>Cuilápam de Guerrero</v>
          </cell>
          <cell r="F1048">
            <v>18428</v>
          </cell>
        </row>
        <row r="1049">
          <cell r="A1049" t="str">
            <v>20024</v>
          </cell>
          <cell r="B1049" t="str">
            <v>024</v>
          </cell>
          <cell r="C1049" t="str">
            <v>CUYAMECALCO VILLA DE ZARAGOZA</v>
          </cell>
          <cell r="D1049" t="str">
            <v>20</v>
          </cell>
          <cell r="E1049" t="str">
            <v>Cuyamecalco Villa de Zaragoza</v>
          </cell>
          <cell r="F1049">
            <v>3846</v>
          </cell>
        </row>
        <row r="1050">
          <cell r="A1050" t="str">
            <v>20025</v>
          </cell>
          <cell r="B1050" t="str">
            <v>025</v>
          </cell>
          <cell r="C1050" t="str">
            <v>CHAHUITES</v>
          </cell>
          <cell r="D1050" t="str">
            <v>20</v>
          </cell>
          <cell r="E1050" t="str">
            <v>Chahuites</v>
          </cell>
          <cell r="F1050">
            <v>11105</v>
          </cell>
        </row>
        <row r="1051">
          <cell r="A1051" t="str">
            <v>20026</v>
          </cell>
          <cell r="B1051" t="str">
            <v>026</v>
          </cell>
          <cell r="C1051" t="str">
            <v>CHALCATONGO DE HIDALGO</v>
          </cell>
          <cell r="D1051" t="str">
            <v>20</v>
          </cell>
          <cell r="E1051" t="str">
            <v>Chalcatongo de Hidalgo</v>
          </cell>
          <cell r="F1051">
            <v>8481</v>
          </cell>
        </row>
        <row r="1052">
          <cell r="A1052" t="str">
            <v>20027</v>
          </cell>
          <cell r="B1052" t="str">
            <v>027</v>
          </cell>
          <cell r="C1052" t="str">
            <v>CHIQUIHUITLÁN DE BENITO JUÁREZ</v>
          </cell>
          <cell r="D1052" t="str">
            <v>20</v>
          </cell>
          <cell r="E1052" t="str">
            <v>Chiquihuitlán de Benito Juárez</v>
          </cell>
          <cell r="F1052">
            <v>2458</v>
          </cell>
        </row>
        <row r="1053">
          <cell r="A1053" t="str">
            <v>20028</v>
          </cell>
          <cell r="B1053" t="str">
            <v>028</v>
          </cell>
          <cell r="C1053" t="str">
            <v>HEROICA CIUDAD DE EJUTLA DE CRESPO</v>
          </cell>
          <cell r="D1053" t="str">
            <v>20</v>
          </cell>
          <cell r="E1053" t="str">
            <v>Heroica Ciudad de Ejutla de Crespo</v>
          </cell>
          <cell r="F1053">
            <v>19679</v>
          </cell>
        </row>
        <row r="1054">
          <cell r="A1054" t="str">
            <v>20029</v>
          </cell>
          <cell r="B1054" t="str">
            <v>029</v>
          </cell>
          <cell r="C1054" t="str">
            <v>ELOXOCHITLÁN DE FLORES MAGÓN</v>
          </cell>
          <cell r="D1054" t="str">
            <v>20</v>
          </cell>
          <cell r="E1054" t="str">
            <v>Eloxochitlán de Flores Magón</v>
          </cell>
          <cell r="F1054">
            <v>4263</v>
          </cell>
        </row>
        <row r="1055">
          <cell r="A1055" t="str">
            <v>20030</v>
          </cell>
          <cell r="B1055" t="str">
            <v>030</v>
          </cell>
          <cell r="C1055" t="str">
            <v>EL ESPINAL</v>
          </cell>
          <cell r="D1055" t="str">
            <v>20</v>
          </cell>
          <cell r="E1055" t="str">
            <v>El Espinal</v>
          </cell>
          <cell r="F1055">
            <v>8310</v>
          </cell>
        </row>
        <row r="1056">
          <cell r="A1056" t="str">
            <v>20031</v>
          </cell>
          <cell r="B1056" t="str">
            <v>031</v>
          </cell>
          <cell r="C1056" t="str">
            <v>TAMAZULÁPAM DEL ESPÍRITU SANTO</v>
          </cell>
          <cell r="D1056" t="str">
            <v>20</v>
          </cell>
          <cell r="E1056" t="str">
            <v>Tamazulápam del Espíritu Santo</v>
          </cell>
          <cell r="F1056">
            <v>7362</v>
          </cell>
        </row>
        <row r="1057">
          <cell r="A1057" t="str">
            <v>20032</v>
          </cell>
          <cell r="B1057" t="str">
            <v>032</v>
          </cell>
          <cell r="C1057" t="str">
            <v>FRESNILLO DE TRUJANO</v>
          </cell>
          <cell r="D1057" t="str">
            <v>20</v>
          </cell>
          <cell r="E1057" t="str">
            <v>Fresnillo de Trujano</v>
          </cell>
          <cell r="F1057">
            <v>1033</v>
          </cell>
        </row>
        <row r="1058">
          <cell r="A1058" t="str">
            <v>20033</v>
          </cell>
          <cell r="B1058" t="str">
            <v>033</v>
          </cell>
          <cell r="C1058" t="str">
            <v>GUADALUPE ETLA</v>
          </cell>
          <cell r="D1058" t="str">
            <v>20</v>
          </cell>
          <cell r="E1058" t="str">
            <v>Guadalupe Etla</v>
          </cell>
          <cell r="F1058">
            <v>2433</v>
          </cell>
        </row>
        <row r="1059">
          <cell r="A1059" t="str">
            <v>20034</v>
          </cell>
          <cell r="B1059" t="str">
            <v>034</v>
          </cell>
          <cell r="C1059" t="str">
            <v>GUADALUPE DE RAMÍREZ</v>
          </cell>
          <cell r="D1059" t="str">
            <v>20</v>
          </cell>
          <cell r="E1059" t="str">
            <v>Guadalupe de Ramírez</v>
          </cell>
          <cell r="F1059">
            <v>1425</v>
          </cell>
        </row>
        <row r="1060">
          <cell r="A1060" t="str">
            <v>20035</v>
          </cell>
          <cell r="B1060" t="str">
            <v>035</v>
          </cell>
          <cell r="C1060" t="str">
            <v>GUELATAO DE JUÁREZ</v>
          </cell>
          <cell r="D1060" t="str">
            <v>20</v>
          </cell>
          <cell r="E1060" t="str">
            <v>Guelatao de Juárez</v>
          </cell>
          <cell r="F1060">
            <v>544</v>
          </cell>
        </row>
        <row r="1061">
          <cell r="A1061" t="str">
            <v>20036</v>
          </cell>
          <cell r="B1061" t="str">
            <v>036</v>
          </cell>
          <cell r="C1061" t="str">
            <v>GUEVEA DE HUMBOLDT</v>
          </cell>
          <cell r="D1061" t="str">
            <v>20</v>
          </cell>
          <cell r="E1061" t="str">
            <v>Guevea de Humboldt</v>
          </cell>
          <cell r="F1061">
            <v>5285</v>
          </cell>
        </row>
        <row r="1062">
          <cell r="A1062" t="str">
            <v>20037</v>
          </cell>
          <cell r="B1062" t="str">
            <v>037</v>
          </cell>
          <cell r="C1062" t="str">
            <v>MESONES HIDALGO</v>
          </cell>
          <cell r="D1062" t="str">
            <v>20</v>
          </cell>
          <cell r="E1062" t="str">
            <v>Mesones Hidalgo</v>
          </cell>
          <cell r="F1062">
            <v>4402</v>
          </cell>
        </row>
        <row r="1063">
          <cell r="A1063" t="str">
            <v>20038</v>
          </cell>
          <cell r="B1063" t="str">
            <v>038</v>
          </cell>
          <cell r="C1063" t="str">
            <v>VILLA HIDALGO</v>
          </cell>
          <cell r="D1063" t="str">
            <v>20</v>
          </cell>
          <cell r="E1063" t="str">
            <v>Villa Hidalgo</v>
          </cell>
          <cell r="F1063">
            <v>2112</v>
          </cell>
        </row>
        <row r="1064">
          <cell r="A1064" t="str">
            <v>20039</v>
          </cell>
          <cell r="B1064" t="str">
            <v>039</v>
          </cell>
          <cell r="C1064" t="str">
            <v>HEROICA CIUDAD DE HUAJUAPAN DE LEÓN</v>
          </cell>
          <cell r="D1064" t="str">
            <v>20</v>
          </cell>
          <cell r="E1064" t="str">
            <v>Heroica Ciudad de Huajuapan de León</v>
          </cell>
          <cell r="F1064">
            <v>69839</v>
          </cell>
        </row>
        <row r="1065">
          <cell r="A1065" t="str">
            <v>20040</v>
          </cell>
          <cell r="B1065" t="str">
            <v>040</v>
          </cell>
          <cell r="C1065" t="str">
            <v>HUAUTEPEC</v>
          </cell>
          <cell r="D1065" t="str">
            <v>20</v>
          </cell>
          <cell r="E1065" t="str">
            <v>Huautepec</v>
          </cell>
          <cell r="F1065">
            <v>5995</v>
          </cell>
        </row>
        <row r="1066">
          <cell r="A1066" t="str">
            <v>20041</v>
          </cell>
          <cell r="B1066" t="str">
            <v>041</v>
          </cell>
          <cell r="C1066" t="str">
            <v>HUAUTLA DE JIMÉNEZ</v>
          </cell>
          <cell r="D1066" t="str">
            <v>20</v>
          </cell>
          <cell r="E1066" t="str">
            <v>Huautla de Jiménez</v>
          </cell>
          <cell r="F1066">
            <v>30004</v>
          </cell>
        </row>
        <row r="1067">
          <cell r="A1067" t="str">
            <v>20042</v>
          </cell>
          <cell r="B1067" t="str">
            <v>042</v>
          </cell>
          <cell r="C1067" t="str">
            <v>IXTLÁN DE JUÁREZ</v>
          </cell>
          <cell r="D1067" t="str">
            <v>20</v>
          </cell>
          <cell r="E1067" t="str">
            <v>Ixtlán de Juárez</v>
          </cell>
          <cell r="F1067">
            <v>7674</v>
          </cell>
        </row>
        <row r="1068">
          <cell r="A1068" t="str">
            <v>20043</v>
          </cell>
          <cell r="B1068" t="str">
            <v>043</v>
          </cell>
          <cell r="C1068" t="str">
            <v>JUCHITÁN DE ZARAGOZA</v>
          </cell>
          <cell r="D1068" t="str">
            <v>20</v>
          </cell>
          <cell r="E1068" t="str">
            <v>Heroica Ciudad de Juchitán de Zaragoza</v>
          </cell>
          <cell r="F1068">
            <v>93038</v>
          </cell>
        </row>
        <row r="1069">
          <cell r="A1069" t="str">
            <v>20044</v>
          </cell>
          <cell r="B1069" t="str">
            <v>044</v>
          </cell>
          <cell r="C1069" t="str">
            <v>LOMA BONITA</v>
          </cell>
          <cell r="D1069" t="str">
            <v>20</v>
          </cell>
          <cell r="E1069" t="str">
            <v>Loma Bonita</v>
          </cell>
          <cell r="F1069">
            <v>41535</v>
          </cell>
        </row>
        <row r="1070">
          <cell r="A1070" t="str">
            <v>20045</v>
          </cell>
          <cell r="B1070" t="str">
            <v>045</v>
          </cell>
          <cell r="C1070" t="str">
            <v>MAGDALENA APASCO</v>
          </cell>
          <cell r="D1070" t="str">
            <v>20</v>
          </cell>
          <cell r="E1070" t="str">
            <v>Magdalena Apasco</v>
          </cell>
          <cell r="F1070">
            <v>7522</v>
          </cell>
        </row>
        <row r="1071">
          <cell r="A1071" t="str">
            <v>20046</v>
          </cell>
          <cell r="B1071" t="str">
            <v>046</v>
          </cell>
          <cell r="C1071" t="str">
            <v>MAGDALENA JALTEPEC</v>
          </cell>
          <cell r="D1071" t="str">
            <v>20</v>
          </cell>
          <cell r="E1071" t="str">
            <v>Magdalena Jaltepec</v>
          </cell>
          <cell r="F1071">
            <v>3313</v>
          </cell>
        </row>
        <row r="1072">
          <cell r="A1072" t="str">
            <v>20047</v>
          </cell>
          <cell r="B1072" t="str">
            <v>047</v>
          </cell>
          <cell r="C1072" t="str">
            <v>SANTA MAGDALENA JICOTLÁN</v>
          </cell>
          <cell r="D1072" t="str">
            <v>20</v>
          </cell>
          <cell r="E1072" t="str">
            <v>Santa Magdalena Jicotlán</v>
          </cell>
          <cell r="F1072">
            <v>93</v>
          </cell>
        </row>
        <row r="1073">
          <cell r="A1073" t="str">
            <v>20048</v>
          </cell>
          <cell r="B1073" t="str">
            <v>048</v>
          </cell>
          <cell r="C1073" t="str">
            <v>MAGDALENA MIXTEPEC</v>
          </cell>
          <cell r="D1073" t="str">
            <v>20</v>
          </cell>
          <cell r="E1073" t="str">
            <v>Magdalena Mixtepec</v>
          </cell>
          <cell r="F1073">
            <v>1304</v>
          </cell>
        </row>
        <row r="1074">
          <cell r="A1074" t="str">
            <v>20049</v>
          </cell>
          <cell r="B1074" t="str">
            <v>049</v>
          </cell>
          <cell r="C1074" t="str">
            <v>MAGDALENA OCOTLÁN</v>
          </cell>
          <cell r="D1074" t="str">
            <v>20</v>
          </cell>
          <cell r="E1074" t="str">
            <v>Magdalena Ocotlán</v>
          </cell>
          <cell r="F1074">
            <v>1141</v>
          </cell>
        </row>
        <row r="1075">
          <cell r="A1075" t="str">
            <v>20050</v>
          </cell>
          <cell r="B1075" t="str">
            <v>050</v>
          </cell>
          <cell r="C1075" t="str">
            <v>MAGDALENA PEÑASCO</v>
          </cell>
          <cell r="D1075" t="str">
            <v>20</v>
          </cell>
          <cell r="E1075" t="str">
            <v>Magdalena Peñasco</v>
          </cell>
          <cell r="F1075">
            <v>3778</v>
          </cell>
        </row>
        <row r="1076">
          <cell r="A1076" t="str">
            <v>20051</v>
          </cell>
          <cell r="B1076" t="str">
            <v>051</v>
          </cell>
          <cell r="C1076" t="str">
            <v>MAGDALENA TEITIPAC</v>
          </cell>
          <cell r="D1076" t="str">
            <v>20</v>
          </cell>
          <cell r="E1076" t="str">
            <v>Magdalena Teitipac</v>
          </cell>
          <cell r="F1076">
            <v>4368</v>
          </cell>
        </row>
        <row r="1077">
          <cell r="A1077" t="str">
            <v>20052</v>
          </cell>
          <cell r="B1077" t="str">
            <v>052</v>
          </cell>
          <cell r="C1077" t="str">
            <v>MAGDALENA TEQUISISTLÁN</v>
          </cell>
          <cell r="D1077" t="str">
            <v>20</v>
          </cell>
          <cell r="E1077" t="str">
            <v>Magdalena Tequisistlán</v>
          </cell>
          <cell r="F1077">
            <v>6182</v>
          </cell>
        </row>
        <row r="1078">
          <cell r="A1078" t="str">
            <v>20053</v>
          </cell>
          <cell r="B1078" t="str">
            <v>053</v>
          </cell>
          <cell r="C1078" t="str">
            <v>MAGDALENA TLACOTEPEC</v>
          </cell>
          <cell r="D1078" t="str">
            <v>20</v>
          </cell>
          <cell r="E1078" t="str">
            <v>Magdalena Tlacotepec</v>
          </cell>
          <cell r="F1078">
            <v>1221</v>
          </cell>
        </row>
        <row r="1079">
          <cell r="A1079" t="str">
            <v>20054</v>
          </cell>
          <cell r="B1079" t="str">
            <v>054</v>
          </cell>
          <cell r="C1079" t="str">
            <v>MAGDALENA ZAHUATLÁN</v>
          </cell>
          <cell r="D1079" t="str">
            <v>20</v>
          </cell>
          <cell r="E1079" t="str">
            <v>Magdalena Zahuatlán</v>
          </cell>
          <cell r="F1079">
            <v>409</v>
          </cell>
        </row>
        <row r="1080">
          <cell r="A1080" t="str">
            <v>20055</v>
          </cell>
          <cell r="B1080" t="str">
            <v>055</v>
          </cell>
          <cell r="C1080" t="str">
            <v>MARISCALA DE JUÁREZ</v>
          </cell>
          <cell r="D1080" t="str">
            <v>20</v>
          </cell>
          <cell r="E1080" t="str">
            <v>Mariscala de Juárez</v>
          </cell>
          <cell r="F1080">
            <v>3530</v>
          </cell>
        </row>
        <row r="1081">
          <cell r="A1081" t="str">
            <v>20056</v>
          </cell>
          <cell r="B1081" t="str">
            <v>056</v>
          </cell>
          <cell r="C1081" t="str">
            <v>MÁRTIRES DE TACUBAYA</v>
          </cell>
          <cell r="D1081" t="str">
            <v>20</v>
          </cell>
          <cell r="E1081" t="str">
            <v>Mártires de Tacubaya</v>
          </cell>
          <cell r="F1081">
            <v>1451</v>
          </cell>
        </row>
        <row r="1082">
          <cell r="A1082" t="str">
            <v>20057</v>
          </cell>
          <cell r="B1082" t="str">
            <v>057</v>
          </cell>
          <cell r="C1082" t="str">
            <v>MATÍAS ROMERO AVENDAÑO</v>
          </cell>
          <cell r="D1082" t="str">
            <v>20</v>
          </cell>
          <cell r="E1082" t="str">
            <v>Matías Romero Avendaño</v>
          </cell>
          <cell r="F1082">
            <v>38019</v>
          </cell>
        </row>
        <row r="1083">
          <cell r="A1083" t="str">
            <v>20058</v>
          </cell>
          <cell r="B1083" t="str">
            <v>058</v>
          </cell>
          <cell r="C1083" t="str">
            <v>MAZATLÁN VILLA DE FLORES</v>
          </cell>
          <cell r="D1083" t="str">
            <v>20</v>
          </cell>
          <cell r="E1083" t="str">
            <v>Mazatlán Villa de Flores</v>
          </cell>
          <cell r="F1083">
            <v>13435</v>
          </cell>
        </row>
        <row r="1084">
          <cell r="A1084" t="str">
            <v>20059</v>
          </cell>
          <cell r="B1084" t="str">
            <v>059</v>
          </cell>
          <cell r="C1084" t="str">
            <v>MIAHUATLÁN DE PORFIRIO DÍAZ</v>
          </cell>
          <cell r="D1084" t="str">
            <v>20</v>
          </cell>
          <cell r="E1084" t="str">
            <v>Miahuatlán de Porfirio Díaz</v>
          </cell>
          <cell r="F1084">
            <v>41387</v>
          </cell>
        </row>
        <row r="1085">
          <cell r="A1085" t="str">
            <v>20060</v>
          </cell>
          <cell r="B1085" t="str">
            <v>060</v>
          </cell>
          <cell r="C1085" t="str">
            <v>MIXISTLÁN DE LA REFORMA</v>
          </cell>
          <cell r="D1085" t="str">
            <v>20</v>
          </cell>
          <cell r="E1085" t="str">
            <v>Mixistlán de la Reforma</v>
          </cell>
          <cell r="F1085">
            <v>2770</v>
          </cell>
        </row>
        <row r="1086">
          <cell r="A1086" t="str">
            <v>20061</v>
          </cell>
          <cell r="B1086" t="str">
            <v>061</v>
          </cell>
          <cell r="C1086" t="str">
            <v>MONJAS</v>
          </cell>
          <cell r="D1086" t="str">
            <v>20</v>
          </cell>
          <cell r="E1086" t="str">
            <v>Monjas</v>
          </cell>
          <cell r="F1086">
            <v>2568</v>
          </cell>
        </row>
        <row r="1087">
          <cell r="A1087" t="str">
            <v>20062</v>
          </cell>
          <cell r="B1087" t="str">
            <v>062</v>
          </cell>
          <cell r="C1087" t="str">
            <v>NATIVIDAD</v>
          </cell>
          <cell r="D1087" t="str">
            <v>20</v>
          </cell>
          <cell r="E1087" t="str">
            <v>Natividad</v>
          </cell>
          <cell r="F1087">
            <v>586</v>
          </cell>
        </row>
        <row r="1088">
          <cell r="A1088" t="str">
            <v>20063</v>
          </cell>
          <cell r="B1088" t="str">
            <v>063</v>
          </cell>
          <cell r="C1088" t="str">
            <v>NAZARENO ETLA</v>
          </cell>
          <cell r="D1088" t="str">
            <v>20</v>
          </cell>
          <cell r="E1088" t="str">
            <v>Nazareno Etla</v>
          </cell>
          <cell r="F1088">
            <v>3882</v>
          </cell>
        </row>
        <row r="1089">
          <cell r="A1089" t="str">
            <v>20064</v>
          </cell>
          <cell r="B1089" t="str">
            <v>064</v>
          </cell>
          <cell r="C1089" t="str">
            <v>NEJAPA DE MADERO</v>
          </cell>
          <cell r="D1089" t="str">
            <v>20</v>
          </cell>
          <cell r="E1089" t="str">
            <v>Nejapa de Madero</v>
          </cell>
          <cell r="F1089">
            <v>7390</v>
          </cell>
        </row>
        <row r="1090">
          <cell r="A1090" t="str">
            <v>20065</v>
          </cell>
          <cell r="B1090" t="str">
            <v>065</v>
          </cell>
          <cell r="C1090" t="str">
            <v>IXPANTEPEC NIEVES</v>
          </cell>
          <cell r="D1090" t="str">
            <v>20</v>
          </cell>
          <cell r="E1090" t="str">
            <v>Ixpantepec Nieves</v>
          </cell>
          <cell r="F1090">
            <v>1182</v>
          </cell>
        </row>
        <row r="1091">
          <cell r="A1091" t="str">
            <v>20066</v>
          </cell>
          <cell r="B1091" t="str">
            <v>066</v>
          </cell>
          <cell r="C1091" t="str">
            <v>SANTIAGO NILTEPEC</v>
          </cell>
          <cell r="D1091" t="str">
            <v>20</v>
          </cell>
          <cell r="E1091" t="str">
            <v>Santiago Niltepec</v>
          </cell>
          <cell r="F1091">
            <v>5353</v>
          </cell>
        </row>
        <row r="1092">
          <cell r="A1092" t="str">
            <v>20067</v>
          </cell>
          <cell r="B1092" t="str">
            <v>067</v>
          </cell>
          <cell r="C1092" t="str">
            <v>OAXACA DE JUÁREZ</v>
          </cell>
          <cell r="D1092" t="str">
            <v>20</v>
          </cell>
          <cell r="E1092" t="str">
            <v>Oaxaca de Juárez</v>
          </cell>
          <cell r="F1092">
            <v>263357</v>
          </cell>
        </row>
        <row r="1093">
          <cell r="A1093" t="str">
            <v>20068</v>
          </cell>
          <cell r="B1093" t="str">
            <v>068</v>
          </cell>
          <cell r="C1093" t="str">
            <v>OCOTLÁN DE MORELOS</v>
          </cell>
          <cell r="D1093" t="str">
            <v>20</v>
          </cell>
          <cell r="E1093" t="str">
            <v>Ocotlán de Morelos</v>
          </cell>
          <cell r="F1093">
            <v>21341</v>
          </cell>
        </row>
        <row r="1094">
          <cell r="A1094" t="str">
            <v>20069</v>
          </cell>
          <cell r="B1094" t="str">
            <v>069</v>
          </cell>
          <cell r="C1094" t="str">
            <v>LA PE</v>
          </cell>
          <cell r="D1094" t="str">
            <v>20</v>
          </cell>
          <cell r="E1094" t="str">
            <v>La Pe</v>
          </cell>
          <cell r="F1094">
            <v>2446</v>
          </cell>
        </row>
        <row r="1095">
          <cell r="A1095" t="str">
            <v>20070</v>
          </cell>
          <cell r="B1095" t="str">
            <v>070</v>
          </cell>
          <cell r="C1095" t="str">
            <v>PINOTEPA DE DON LUIS</v>
          </cell>
          <cell r="D1095" t="str">
            <v>20</v>
          </cell>
          <cell r="E1095" t="str">
            <v>Pinotepa de Don Luis</v>
          </cell>
          <cell r="F1095">
            <v>6629</v>
          </cell>
        </row>
        <row r="1096">
          <cell r="A1096" t="str">
            <v>20071</v>
          </cell>
          <cell r="B1096" t="str">
            <v>071</v>
          </cell>
          <cell r="C1096" t="str">
            <v>PLUMA HIDALGO</v>
          </cell>
          <cell r="D1096" t="str">
            <v>20</v>
          </cell>
          <cell r="E1096" t="str">
            <v>Pluma Hidalgo</v>
          </cell>
          <cell r="F1096">
            <v>3060</v>
          </cell>
        </row>
        <row r="1097">
          <cell r="A1097" t="str">
            <v>20072</v>
          </cell>
          <cell r="B1097" t="str">
            <v>072</v>
          </cell>
          <cell r="C1097" t="str">
            <v>SAN JOSÉ DEL PROGRESO</v>
          </cell>
          <cell r="D1097" t="str">
            <v>20</v>
          </cell>
          <cell r="E1097" t="str">
            <v>San José del Progreso</v>
          </cell>
          <cell r="F1097">
            <v>6579</v>
          </cell>
        </row>
        <row r="1098">
          <cell r="A1098" t="str">
            <v>20073</v>
          </cell>
          <cell r="B1098" t="str">
            <v>073</v>
          </cell>
          <cell r="C1098" t="str">
            <v>PUTLA VILLA DE GUERRERO</v>
          </cell>
          <cell r="D1098" t="str">
            <v>20</v>
          </cell>
          <cell r="E1098" t="str">
            <v>Putla Villa de Guerrero</v>
          </cell>
          <cell r="F1098">
            <v>31897</v>
          </cell>
        </row>
        <row r="1099">
          <cell r="A1099" t="str">
            <v>20074</v>
          </cell>
          <cell r="B1099" t="str">
            <v>074</v>
          </cell>
          <cell r="C1099" t="str">
            <v>SANTA CATARINA QUIOQUITANI</v>
          </cell>
          <cell r="D1099" t="str">
            <v>20</v>
          </cell>
          <cell r="E1099" t="str">
            <v>Santa Catarina Quioquitani</v>
          </cell>
          <cell r="F1099">
            <v>505</v>
          </cell>
        </row>
        <row r="1100">
          <cell r="A1100" t="str">
            <v>20075</v>
          </cell>
          <cell r="B1100" t="str">
            <v>075</v>
          </cell>
          <cell r="C1100" t="str">
            <v>REFORMA DE PINEDA</v>
          </cell>
          <cell r="D1100" t="str">
            <v>20</v>
          </cell>
          <cell r="E1100" t="str">
            <v>Reforma de Pineda</v>
          </cell>
          <cell r="F1100">
            <v>2671</v>
          </cell>
        </row>
        <row r="1101">
          <cell r="A1101" t="str">
            <v>20076</v>
          </cell>
          <cell r="B1101" t="str">
            <v>076</v>
          </cell>
          <cell r="C1101" t="str">
            <v>LA REFORMA</v>
          </cell>
          <cell r="D1101" t="str">
            <v>20</v>
          </cell>
          <cell r="E1101" t="str">
            <v>La Reforma</v>
          </cell>
          <cell r="F1101">
            <v>3331</v>
          </cell>
        </row>
        <row r="1102">
          <cell r="A1102" t="str">
            <v>20077</v>
          </cell>
          <cell r="B1102" t="str">
            <v>077</v>
          </cell>
          <cell r="C1102" t="str">
            <v>REYES ETLA</v>
          </cell>
          <cell r="D1102" t="str">
            <v>20</v>
          </cell>
          <cell r="E1102" t="str">
            <v>Reyes Etla</v>
          </cell>
          <cell r="F1102">
            <v>3568</v>
          </cell>
        </row>
        <row r="1103">
          <cell r="A1103" t="str">
            <v>20078</v>
          </cell>
          <cell r="B1103" t="str">
            <v>078</v>
          </cell>
          <cell r="C1103" t="str">
            <v>ROJAS DE CUAUHTÉMOC</v>
          </cell>
          <cell r="D1103" t="str">
            <v>20</v>
          </cell>
          <cell r="E1103" t="str">
            <v>Rojas de Cuauhtémoc</v>
          </cell>
          <cell r="F1103">
            <v>1092</v>
          </cell>
        </row>
        <row r="1104">
          <cell r="A1104" t="str">
            <v>20079</v>
          </cell>
          <cell r="B1104" t="str">
            <v>079</v>
          </cell>
          <cell r="C1104" t="str">
            <v>SALINA CRUZ</v>
          </cell>
          <cell r="D1104" t="str">
            <v>20</v>
          </cell>
          <cell r="E1104" t="str">
            <v>Salina Cruz</v>
          </cell>
          <cell r="F1104">
            <v>82371</v>
          </cell>
        </row>
        <row r="1105">
          <cell r="A1105" t="str">
            <v>20080</v>
          </cell>
          <cell r="B1105" t="str">
            <v>080</v>
          </cell>
          <cell r="C1105" t="str">
            <v>SAN AGUSTÍN AMATENGO</v>
          </cell>
          <cell r="D1105" t="str">
            <v>20</v>
          </cell>
          <cell r="E1105" t="str">
            <v>San Agustín Amatengo</v>
          </cell>
          <cell r="F1105">
            <v>1312</v>
          </cell>
        </row>
        <row r="1106">
          <cell r="A1106" t="str">
            <v>20081</v>
          </cell>
          <cell r="B1106" t="str">
            <v>081</v>
          </cell>
          <cell r="C1106" t="str">
            <v>SAN AGUSTÍN ATENANGO</v>
          </cell>
          <cell r="D1106" t="str">
            <v>20</v>
          </cell>
          <cell r="E1106" t="str">
            <v>San Agustín Atenango</v>
          </cell>
          <cell r="F1106">
            <v>1914</v>
          </cell>
        </row>
        <row r="1107">
          <cell r="A1107" t="str">
            <v>20082</v>
          </cell>
          <cell r="B1107" t="str">
            <v>082</v>
          </cell>
          <cell r="C1107" t="str">
            <v>SAN AGUSTÍN CHAYUCO</v>
          </cell>
          <cell r="D1107" t="str">
            <v>20</v>
          </cell>
          <cell r="E1107" t="str">
            <v>San Agustín Chayuco</v>
          </cell>
          <cell r="F1107">
            <v>3952</v>
          </cell>
        </row>
        <row r="1108">
          <cell r="A1108" t="str">
            <v>20083</v>
          </cell>
          <cell r="B1108" t="str">
            <v>083</v>
          </cell>
          <cell r="C1108" t="str">
            <v>SAN AGUSTÍN DE LAS JUNTAS</v>
          </cell>
          <cell r="D1108" t="str">
            <v>20</v>
          </cell>
          <cell r="E1108" t="str">
            <v>San Agustín de las Juntas</v>
          </cell>
          <cell r="F1108">
            <v>8089</v>
          </cell>
        </row>
        <row r="1109">
          <cell r="A1109" t="str">
            <v>20084</v>
          </cell>
          <cell r="B1109" t="str">
            <v>084</v>
          </cell>
          <cell r="C1109" t="str">
            <v>SAN AGUSTÍN ETLA</v>
          </cell>
          <cell r="D1109" t="str">
            <v>20</v>
          </cell>
          <cell r="E1109" t="str">
            <v>San Agustín Etla</v>
          </cell>
          <cell r="F1109">
            <v>3893</v>
          </cell>
        </row>
        <row r="1110">
          <cell r="A1110" t="str">
            <v>20085</v>
          </cell>
          <cell r="B1110" t="str">
            <v>085</v>
          </cell>
          <cell r="C1110" t="str">
            <v>SAN AGUSTÍN LOXICHA</v>
          </cell>
          <cell r="D1110" t="str">
            <v>20</v>
          </cell>
          <cell r="E1110" t="str">
            <v>San Agustín Loxicha</v>
          </cell>
          <cell r="F1110">
            <v>22565</v>
          </cell>
        </row>
        <row r="1111">
          <cell r="A1111" t="str">
            <v>20086</v>
          </cell>
          <cell r="B1111" t="str">
            <v>086</v>
          </cell>
          <cell r="C1111" t="str">
            <v>SAN AGUSTÍN TLACOTEPEC</v>
          </cell>
          <cell r="D1111" t="str">
            <v>20</v>
          </cell>
          <cell r="E1111" t="str">
            <v>San Agustín Tlacotepec</v>
          </cell>
          <cell r="F1111">
            <v>874</v>
          </cell>
        </row>
        <row r="1112">
          <cell r="A1112" t="str">
            <v>20087</v>
          </cell>
          <cell r="B1112" t="str">
            <v>087</v>
          </cell>
          <cell r="C1112" t="str">
            <v>SAN AGUSTÍN YATARENI</v>
          </cell>
          <cell r="D1112" t="str">
            <v>20</v>
          </cell>
          <cell r="E1112" t="str">
            <v>San Agustín Yatareni</v>
          </cell>
          <cell r="F1112">
            <v>4075</v>
          </cell>
        </row>
        <row r="1113">
          <cell r="A1113" t="str">
            <v>20088</v>
          </cell>
          <cell r="B1113" t="str">
            <v>088</v>
          </cell>
          <cell r="C1113" t="str">
            <v>SAN ANDRÉS CABECERA NUEVA</v>
          </cell>
          <cell r="D1113" t="str">
            <v>20</v>
          </cell>
          <cell r="E1113" t="str">
            <v>San Andrés Cabecera Nueva</v>
          </cell>
          <cell r="F1113">
            <v>2851</v>
          </cell>
        </row>
        <row r="1114">
          <cell r="A1114" t="str">
            <v>20089</v>
          </cell>
          <cell r="B1114" t="str">
            <v>089</v>
          </cell>
          <cell r="C1114" t="str">
            <v>SAN ANDRÉS DINICUITI</v>
          </cell>
          <cell r="D1114" t="str">
            <v>20</v>
          </cell>
          <cell r="E1114" t="str">
            <v>San Andrés Dinicuiti</v>
          </cell>
          <cell r="F1114">
            <v>2152</v>
          </cell>
        </row>
        <row r="1115">
          <cell r="A1115" t="str">
            <v>20090</v>
          </cell>
          <cell r="B1115" t="str">
            <v>090</v>
          </cell>
          <cell r="C1115" t="str">
            <v>SAN ANDRÉS HUAXPALTEPEC</v>
          </cell>
          <cell r="D1115" t="str">
            <v>20</v>
          </cell>
          <cell r="E1115" t="str">
            <v>San Andrés Huaxpaltepec</v>
          </cell>
          <cell r="F1115">
            <v>5867</v>
          </cell>
        </row>
        <row r="1116">
          <cell r="A1116" t="str">
            <v>20091</v>
          </cell>
          <cell r="B1116" t="str">
            <v>091</v>
          </cell>
          <cell r="C1116" t="str">
            <v>SAN ANDRÉS HUAYÁPAM</v>
          </cell>
          <cell r="D1116" t="str">
            <v>20</v>
          </cell>
          <cell r="E1116" t="str">
            <v>San Andrés Huayápam</v>
          </cell>
          <cell r="F1116">
            <v>4879</v>
          </cell>
        </row>
        <row r="1117">
          <cell r="A1117" t="str">
            <v>20092</v>
          </cell>
          <cell r="B1117" t="str">
            <v>092</v>
          </cell>
          <cell r="C1117" t="str">
            <v>SAN ANDRÉS IXTLAHUACA</v>
          </cell>
          <cell r="D1117" t="str">
            <v>20</v>
          </cell>
          <cell r="E1117" t="str">
            <v>San Andrés Ixtlahuaca</v>
          </cell>
          <cell r="F1117">
            <v>1439</v>
          </cell>
        </row>
        <row r="1118">
          <cell r="A1118" t="str">
            <v>20093</v>
          </cell>
          <cell r="B1118" t="str">
            <v>093</v>
          </cell>
          <cell r="C1118" t="str">
            <v>SAN ANDRÉS LAGUNAS</v>
          </cell>
          <cell r="D1118" t="str">
            <v>20</v>
          </cell>
          <cell r="E1118" t="str">
            <v>San Andrés Lagunas</v>
          </cell>
          <cell r="F1118">
            <v>505</v>
          </cell>
        </row>
        <row r="1119">
          <cell r="A1119" t="str">
            <v>20094</v>
          </cell>
          <cell r="B1119" t="str">
            <v>094</v>
          </cell>
          <cell r="C1119" t="str">
            <v>SAN ANDRÉS NUXIÑO</v>
          </cell>
          <cell r="D1119" t="str">
            <v>20</v>
          </cell>
          <cell r="E1119" t="str">
            <v>San Andrés Nuxiño</v>
          </cell>
          <cell r="F1119">
            <v>1898</v>
          </cell>
        </row>
        <row r="1120">
          <cell r="A1120" t="str">
            <v>20095</v>
          </cell>
          <cell r="B1120" t="str">
            <v>095</v>
          </cell>
          <cell r="C1120" t="str">
            <v>SAN ANDRÉS PAXTLÁN</v>
          </cell>
          <cell r="D1120" t="str">
            <v>20</v>
          </cell>
          <cell r="E1120" t="str">
            <v>San Andrés Paxtlán</v>
          </cell>
          <cell r="F1120">
            <v>3990</v>
          </cell>
        </row>
        <row r="1121">
          <cell r="A1121" t="str">
            <v>20096</v>
          </cell>
          <cell r="B1121" t="str">
            <v>096</v>
          </cell>
          <cell r="C1121" t="str">
            <v>SAN ANDRÉS SINAXTLA</v>
          </cell>
          <cell r="D1121" t="str">
            <v>20</v>
          </cell>
          <cell r="E1121" t="str">
            <v>San Andrés Sinaxtla</v>
          </cell>
          <cell r="F1121">
            <v>772</v>
          </cell>
        </row>
        <row r="1122">
          <cell r="A1122" t="str">
            <v>20097</v>
          </cell>
          <cell r="B1122" t="str">
            <v>097</v>
          </cell>
          <cell r="C1122" t="str">
            <v>SAN ANDRÉS SOLAGA</v>
          </cell>
          <cell r="D1122" t="str">
            <v>20</v>
          </cell>
          <cell r="E1122" t="str">
            <v>San Andrés Solaga</v>
          </cell>
          <cell r="F1122">
            <v>1740</v>
          </cell>
        </row>
        <row r="1123">
          <cell r="A1123" t="str">
            <v>20098</v>
          </cell>
          <cell r="B1123" t="str">
            <v>098</v>
          </cell>
          <cell r="C1123" t="str">
            <v>SAN ANDRÉS TEOTILÁLPAM</v>
          </cell>
          <cell r="D1123" t="str">
            <v>20</v>
          </cell>
          <cell r="E1123" t="str">
            <v>San Andrés Teotilálpam</v>
          </cell>
          <cell r="F1123">
            <v>4427</v>
          </cell>
        </row>
        <row r="1124">
          <cell r="A1124" t="str">
            <v>20099</v>
          </cell>
          <cell r="B1124" t="str">
            <v>099</v>
          </cell>
          <cell r="C1124" t="str">
            <v>SAN ANDRÉS TEPETLAPA</v>
          </cell>
          <cell r="D1124" t="str">
            <v>20</v>
          </cell>
          <cell r="E1124" t="str">
            <v>San Andrés Tepetlapa</v>
          </cell>
          <cell r="F1124">
            <v>475</v>
          </cell>
        </row>
        <row r="1125">
          <cell r="A1125" t="str">
            <v>20100</v>
          </cell>
          <cell r="B1125" t="str">
            <v>100</v>
          </cell>
          <cell r="C1125" t="str">
            <v>SAN ANDRÉS YAÁ</v>
          </cell>
          <cell r="D1125" t="str">
            <v>20</v>
          </cell>
          <cell r="E1125" t="str">
            <v>San Andrés Yaá</v>
          </cell>
          <cell r="F1125">
            <v>497</v>
          </cell>
        </row>
        <row r="1126">
          <cell r="A1126" t="str">
            <v>20101</v>
          </cell>
          <cell r="B1126" t="str">
            <v>101</v>
          </cell>
          <cell r="C1126" t="str">
            <v>SAN ANDRÉS ZABACHE</v>
          </cell>
          <cell r="D1126" t="str">
            <v>20</v>
          </cell>
          <cell r="E1126" t="str">
            <v>San Andrés Zabache</v>
          </cell>
          <cell r="F1126">
            <v>726</v>
          </cell>
        </row>
        <row r="1127">
          <cell r="A1127" t="str">
            <v>20102</v>
          </cell>
          <cell r="B1127" t="str">
            <v>102</v>
          </cell>
          <cell r="C1127" t="str">
            <v>SAN ANDRÉS ZAUTLA</v>
          </cell>
          <cell r="D1127" t="str">
            <v>20</v>
          </cell>
          <cell r="E1127" t="str">
            <v>San Andrés Zautla</v>
          </cell>
          <cell r="F1127">
            <v>4405</v>
          </cell>
        </row>
        <row r="1128">
          <cell r="A1128" t="str">
            <v>20103</v>
          </cell>
          <cell r="B1128" t="str">
            <v>103</v>
          </cell>
          <cell r="C1128" t="str">
            <v>SAN ANTONINO CASTILLO VELASCO</v>
          </cell>
          <cell r="D1128" t="str">
            <v>20</v>
          </cell>
          <cell r="E1128" t="str">
            <v>San Antonino Castillo Velasco</v>
          </cell>
          <cell r="F1128">
            <v>5651</v>
          </cell>
        </row>
        <row r="1129">
          <cell r="A1129" t="str">
            <v>20104</v>
          </cell>
          <cell r="B1129" t="str">
            <v>104</v>
          </cell>
          <cell r="C1129" t="str">
            <v>SAN ANTONINO EL ALTO</v>
          </cell>
          <cell r="D1129" t="str">
            <v>20</v>
          </cell>
          <cell r="E1129" t="str">
            <v>San Antonino el Alto</v>
          </cell>
          <cell r="F1129">
            <v>2508</v>
          </cell>
        </row>
        <row r="1130">
          <cell r="A1130" t="str">
            <v>20105</v>
          </cell>
          <cell r="B1130" t="str">
            <v>105</v>
          </cell>
          <cell r="C1130" t="str">
            <v>SAN ANTONINO MONTE VERDE</v>
          </cell>
          <cell r="D1130" t="str">
            <v>20</v>
          </cell>
          <cell r="E1130" t="str">
            <v>San Antonino Monte Verde</v>
          </cell>
          <cell r="F1130">
            <v>6650</v>
          </cell>
        </row>
        <row r="1131">
          <cell r="A1131" t="str">
            <v>20106</v>
          </cell>
          <cell r="B1131" t="str">
            <v>106</v>
          </cell>
          <cell r="C1131" t="str">
            <v>SAN ANTONIO ACUTLA</v>
          </cell>
          <cell r="D1131" t="str">
            <v>20</v>
          </cell>
          <cell r="E1131" t="str">
            <v>San Antonio Acutla</v>
          </cell>
          <cell r="F1131">
            <v>297</v>
          </cell>
        </row>
        <row r="1132">
          <cell r="A1132" t="str">
            <v>20107</v>
          </cell>
          <cell r="B1132" t="str">
            <v>107</v>
          </cell>
          <cell r="C1132" t="str">
            <v>SAN ANTONIO DE LA CAL</v>
          </cell>
          <cell r="D1132" t="str">
            <v>20</v>
          </cell>
          <cell r="E1132" t="str">
            <v>San Antonio de la Cal</v>
          </cell>
          <cell r="F1132">
            <v>21456</v>
          </cell>
        </row>
        <row r="1133">
          <cell r="A1133" t="str">
            <v>20108</v>
          </cell>
          <cell r="B1133" t="str">
            <v>108</v>
          </cell>
          <cell r="C1133" t="str">
            <v>SAN ANTONIO HUITEPEC</v>
          </cell>
          <cell r="D1133" t="str">
            <v>20</v>
          </cell>
          <cell r="E1133" t="str">
            <v>San Antonio Huitepec</v>
          </cell>
          <cell r="F1133">
            <v>4289</v>
          </cell>
        </row>
        <row r="1134">
          <cell r="A1134" t="str">
            <v>20109</v>
          </cell>
          <cell r="B1134" t="str">
            <v>109</v>
          </cell>
          <cell r="C1134" t="str">
            <v>SAN ANTONIO NANAHUATÍPAM</v>
          </cell>
          <cell r="D1134" t="str">
            <v>20</v>
          </cell>
          <cell r="E1134" t="str">
            <v>San Antonio Nanahuatípam</v>
          </cell>
          <cell r="F1134">
            <v>1233</v>
          </cell>
        </row>
        <row r="1135">
          <cell r="A1135" t="str">
            <v>20110</v>
          </cell>
          <cell r="B1135" t="str">
            <v>110</v>
          </cell>
          <cell r="C1135" t="str">
            <v>SAN ANTONIO SINICAHUA</v>
          </cell>
          <cell r="D1135" t="str">
            <v>20</v>
          </cell>
          <cell r="E1135" t="str">
            <v>San Antonio Sinicahua</v>
          </cell>
          <cell r="F1135">
            <v>1603</v>
          </cell>
        </row>
        <row r="1136">
          <cell r="A1136" t="str">
            <v>20111</v>
          </cell>
          <cell r="B1136" t="str">
            <v>111</v>
          </cell>
          <cell r="C1136" t="str">
            <v>SAN ANTONIO TEPETLAPA</v>
          </cell>
          <cell r="D1136" t="str">
            <v>20</v>
          </cell>
          <cell r="E1136" t="str">
            <v>San Antonio Tepetlapa</v>
          </cell>
          <cell r="F1136">
            <v>4394</v>
          </cell>
        </row>
        <row r="1137">
          <cell r="A1137" t="str">
            <v>20112</v>
          </cell>
          <cell r="B1137" t="str">
            <v>112</v>
          </cell>
          <cell r="C1137" t="str">
            <v>SAN BALTAZAR CHICHICÁPAM</v>
          </cell>
          <cell r="D1137" t="str">
            <v>20</v>
          </cell>
          <cell r="E1137" t="str">
            <v>San Baltazar Chichicápam</v>
          </cell>
          <cell r="F1137">
            <v>2439</v>
          </cell>
        </row>
        <row r="1138">
          <cell r="A1138" t="str">
            <v>20113</v>
          </cell>
          <cell r="B1138" t="str">
            <v>113</v>
          </cell>
          <cell r="C1138" t="str">
            <v>SAN BALTAZAR LOXICHA</v>
          </cell>
          <cell r="D1138" t="str">
            <v>20</v>
          </cell>
          <cell r="E1138" t="str">
            <v>San Baltazar Loxicha</v>
          </cell>
          <cell r="F1138">
            <v>2832</v>
          </cell>
        </row>
        <row r="1139">
          <cell r="A1139" t="str">
            <v>20114</v>
          </cell>
          <cell r="B1139" t="str">
            <v>114</v>
          </cell>
          <cell r="C1139" t="str">
            <v>SAN BALTAZAR YATZACHI EL BAJO</v>
          </cell>
          <cell r="D1139" t="str">
            <v>20</v>
          </cell>
          <cell r="E1139" t="str">
            <v>San Baltazar Yatzachi el Bajo</v>
          </cell>
          <cell r="F1139">
            <v>677</v>
          </cell>
        </row>
        <row r="1140">
          <cell r="A1140" t="str">
            <v>20115</v>
          </cell>
          <cell r="B1140" t="str">
            <v>115</v>
          </cell>
          <cell r="C1140" t="str">
            <v>SAN BARTOLO COYOTEPEC</v>
          </cell>
          <cell r="D1140" t="str">
            <v>20</v>
          </cell>
          <cell r="E1140" t="str">
            <v>San Bartolo Coyotepec</v>
          </cell>
          <cell r="F1140">
            <v>8684</v>
          </cell>
        </row>
        <row r="1141">
          <cell r="A1141" t="str">
            <v>20116</v>
          </cell>
          <cell r="B1141" t="str">
            <v>116</v>
          </cell>
          <cell r="C1141" t="str">
            <v>SAN BARTOLOMÉ AYAUTLA</v>
          </cell>
          <cell r="D1141" t="str">
            <v>20</v>
          </cell>
          <cell r="E1141" t="str">
            <v>San Bartolomé Ayautla</v>
          </cell>
          <cell r="F1141">
            <v>4052</v>
          </cell>
        </row>
        <row r="1142">
          <cell r="A1142" t="str">
            <v>20117</v>
          </cell>
          <cell r="B1142" t="str">
            <v>117</v>
          </cell>
          <cell r="C1142" t="str">
            <v>SAN BARTOLOMÉ LOXICHA</v>
          </cell>
          <cell r="D1142" t="str">
            <v>20</v>
          </cell>
          <cell r="E1142" t="str">
            <v>San Bartolomé Loxicha</v>
          </cell>
          <cell r="F1142">
            <v>2422</v>
          </cell>
        </row>
        <row r="1143">
          <cell r="A1143" t="str">
            <v>20118</v>
          </cell>
          <cell r="B1143" t="str">
            <v>118</v>
          </cell>
          <cell r="C1143" t="str">
            <v>SAN BARTOLOMÉ QUIALANA</v>
          </cell>
          <cell r="D1143" t="str">
            <v>20</v>
          </cell>
          <cell r="E1143" t="str">
            <v>San Bartolomé Quialana</v>
          </cell>
          <cell r="F1143">
            <v>2470</v>
          </cell>
        </row>
        <row r="1144">
          <cell r="A1144" t="str">
            <v>20119</v>
          </cell>
          <cell r="B1144" t="str">
            <v>119</v>
          </cell>
          <cell r="C1144" t="str">
            <v>SAN BARTOLOMÉ YUCUAÑE</v>
          </cell>
          <cell r="D1144" t="str">
            <v>20</v>
          </cell>
          <cell r="E1144" t="str">
            <v>San Bartolomé Yucuañe</v>
          </cell>
          <cell r="F1144">
            <v>399</v>
          </cell>
        </row>
        <row r="1145">
          <cell r="A1145" t="str">
            <v>20120</v>
          </cell>
          <cell r="B1145" t="str">
            <v>120</v>
          </cell>
          <cell r="C1145" t="str">
            <v>SAN BARTOLOMÉ ZOOGOCHO</v>
          </cell>
          <cell r="D1145" t="str">
            <v>20</v>
          </cell>
          <cell r="E1145" t="str">
            <v>San Bartolomé Zoogocho</v>
          </cell>
          <cell r="F1145">
            <v>368</v>
          </cell>
        </row>
        <row r="1146">
          <cell r="A1146" t="str">
            <v>20121</v>
          </cell>
          <cell r="B1146" t="str">
            <v>121</v>
          </cell>
          <cell r="C1146" t="str">
            <v>SAN BARTOLO SOYALTEPEC</v>
          </cell>
          <cell r="D1146" t="str">
            <v>20</v>
          </cell>
          <cell r="E1146" t="str">
            <v>San Bartolo Soyaltepec</v>
          </cell>
          <cell r="F1146">
            <v>655</v>
          </cell>
        </row>
        <row r="1147">
          <cell r="A1147" t="str">
            <v>20122</v>
          </cell>
          <cell r="B1147" t="str">
            <v>122</v>
          </cell>
          <cell r="C1147" t="str">
            <v>SAN BARTOLO YAUTEPEC</v>
          </cell>
          <cell r="D1147" t="str">
            <v>20</v>
          </cell>
          <cell r="E1147" t="str">
            <v>San Bartolo Yautepec</v>
          </cell>
          <cell r="F1147">
            <v>677</v>
          </cell>
        </row>
        <row r="1148">
          <cell r="A1148" t="str">
            <v>20123</v>
          </cell>
          <cell r="B1148" t="str">
            <v>123</v>
          </cell>
          <cell r="C1148" t="str">
            <v>SAN BERNARDO MIXTEPEC</v>
          </cell>
          <cell r="D1148" t="str">
            <v>20</v>
          </cell>
          <cell r="E1148" t="str">
            <v>San Bernardo Mixtepec</v>
          </cell>
          <cell r="F1148">
            <v>2705</v>
          </cell>
        </row>
        <row r="1149">
          <cell r="A1149" t="str">
            <v>20124</v>
          </cell>
          <cell r="B1149" t="str">
            <v>124</v>
          </cell>
          <cell r="C1149" t="str">
            <v>SAN BLAS ATEMPA</v>
          </cell>
          <cell r="D1149" t="str">
            <v>20</v>
          </cell>
          <cell r="E1149" t="str">
            <v>San Blas Atempa</v>
          </cell>
          <cell r="F1149">
            <v>17094</v>
          </cell>
        </row>
        <row r="1150">
          <cell r="A1150" t="str">
            <v>20125</v>
          </cell>
          <cell r="B1150" t="str">
            <v>125</v>
          </cell>
          <cell r="C1150" t="str">
            <v>SAN CARLOS YAUTEPEC</v>
          </cell>
          <cell r="D1150" t="str">
            <v>20</v>
          </cell>
          <cell r="E1150" t="str">
            <v>San Carlos Yautepec</v>
          </cell>
          <cell r="F1150">
            <v>11813</v>
          </cell>
        </row>
        <row r="1151">
          <cell r="A1151" t="str">
            <v>20126</v>
          </cell>
          <cell r="B1151" t="str">
            <v>126</v>
          </cell>
          <cell r="C1151" t="str">
            <v>SAN CRISTÓBAL AMATLÁN</v>
          </cell>
          <cell r="D1151" t="str">
            <v>20</v>
          </cell>
          <cell r="E1151" t="str">
            <v>San Cristóbal Amatlán</v>
          </cell>
          <cell r="F1151">
            <v>5024</v>
          </cell>
        </row>
        <row r="1152">
          <cell r="A1152" t="str">
            <v>20127</v>
          </cell>
          <cell r="B1152" t="str">
            <v>127</v>
          </cell>
          <cell r="C1152" t="str">
            <v>SAN CRISTÓBAL AMOLTEPEC</v>
          </cell>
          <cell r="D1152" t="str">
            <v>20</v>
          </cell>
          <cell r="E1152" t="str">
            <v>San Cristóbal Amoltepec</v>
          </cell>
          <cell r="F1152">
            <v>1283</v>
          </cell>
        </row>
        <row r="1153">
          <cell r="A1153" t="str">
            <v>20128</v>
          </cell>
          <cell r="B1153" t="str">
            <v>128</v>
          </cell>
          <cell r="C1153" t="str">
            <v>SAN CRISTÓBAL LACHIRIOAG</v>
          </cell>
          <cell r="D1153" t="str">
            <v>20</v>
          </cell>
          <cell r="E1153" t="str">
            <v>San Cristóbal Lachirioag</v>
          </cell>
          <cell r="F1153">
            <v>1230</v>
          </cell>
        </row>
        <row r="1154">
          <cell r="A1154" t="str">
            <v>20129</v>
          </cell>
          <cell r="B1154" t="str">
            <v>129</v>
          </cell>
          <cell r="C1154" t="str">
            <v>SAN CRISTÓBAL SUCHIXTLAHUACA</v>
          </cell>
          <cell r="D1154" t="str">
            <v>20</v>
          </cell>
          <cell r="E1154" t="str">
            <v>San Cristóbal Suchixtlahuaca</v>
          </cell>
          <cell r="F1154">
            <v>334</v>
          </cell>
        </row>
        <row r="1155">
          <cell r="A1155" t="str">
            <v>20130</v>
          </cell>
          <cell r="B1155" t="str">
            <v>130</v>
          </cell>
          <cell r="C1155" t="str">
            <v>SAN DIONISIO DEL MAR</v>
          </cell>
          <cell r="D1155" t="str">
            <v>20</v>
          </cell>
          <cell r="E1155" t="str">
            <v>San Dionisio del Mar</v>
          </cell>
          <cell r="F1155">
            <v>5098</v>
          </cell>
        </row>
        <row r="1156">
          <cell r="A1156" t="str">
            <v>20131</v>
          </cell>
          <cell r="B1156" t="str">
            <v>131</v>
          </cell>
          <cell r="C1156" t="str">
            <v>SAN DIONISIO OCOTEPEC</v>
          </cell>
          <cell r="D1156" t="str">
            <v>20</v>
          </cell>
          <cell r="E1156" t="str">
            <v>San Dionisio Ocotepec</v>
          </cell>
          <cell r="F1156">
            <v>10500</v>
          </cell>
        </row>
        <row r="1157">
          <cell r="A1157" t="str">
            <v>20132</v>
          </cell>
          <cell r="B1157" t="str">
            <v>132</v>
          </cell>
          <cell r="C1157" t="str">
            <v>SAN DIONISIO OCOTLÁN</v>
          </cell>
          <cell r="D1157" t="str">
            <v>20</v>
          </cell>
          <cell r="E1157" t="str">
            <v>San Dionisio Ocotlán</v>
          </cell>
          <cell r="F1157">
            <v>1245</v>
          </cell>
        </row>
        <row r="1158">
          <cell r="A1158" t="str">
            <v>20133</v>
          </cell>
          <cell r="B1158" t="str">
            <v>133</v>
          </cell>
          <cell r="C1158" t="str">
            <v>SAN ESTEBAN ATATLAHUCA</v>
          </cell>
          <cell r="D1158" t="str">
            <v>20</v>
          </cell>
          <cell r="E1158" t="str">
            <v>San Esteban Atatlahuca</v>
          </cell>
          <cell r="F1158">
            <v>3974</v>
          </cell>
        </row>
        <row r="1159">
          <cell r="A1159" t="str">
            <v>20134</v>
          </cell>
          <cell r="B1159" t="str">
            <v>134</v>
          </cell>
          <cell r="C1159" t="str">
            <v>SAN FELIPE JALAPA DE DÍAZ</v>
          </cell>
          <cell r="D1159" t="str">
            <v>20</v>
          </cell>
          <cell r="E1159" t="str">
            <v>San Felipe Jalapa de Díaz</v>
          </cell>
          <cell r="F1159">
            <v>26838</v>
          </cell>
        </row>
        <row r="1160">
          <cell r="A1160" t="str">
            <v>20135</v>
          </cell>
          <cell r="B1160" t="str">
            <v>135</v>
          </cell>
          <cell r="C1160" t="str">
            <v>SAN FELIPE TEJALÁPAM</v>
          </cell>
          <cell r="D1160" t="str">
            <v>20</v>
          </cell>
          <cell r="E1160" t="str">
            <v>San Felipe Tejalápam</v>
          </cell>
          <cell r="F1160">
            <v>7187</v>
          </cell>
        </row>
        <row r="1161">
          <cell r="A1161" t="str">
            <v>20136</v>
          </cell>
          <cell r="B1161" t="str">
            <v>136</v>
          </cell>
          <cell r="C1161" t="str">
            <v>SAN FELIPE USILA</v>
          </cell>
          <cell r="D1161" t="str">
            <v>20</v>
          </cell>
          <cell r="E1161" t="str">
            <v>San Felipe Usila</v>
          </cell>
          <cell r="F1161">
            <v>11575</v>
          </cell>
        </row>
        <row r="1162">
          <cell r="A1162" t="str">
            <v>20137</v>
          </cell>
          <cell r="B1162" t="str">
            <v>137</v>
          </cell>
          <cell r="C1162" t="str">
            <v>SAN FRANCISCO CAHUACUÁ</v>
          </cell>
          <cell r="D1162" t="str">
            <v>20</v>
          </cell>
          <cell r="E1162" t="str">
            <v>San Francisco Cahuacuá</v>
          </cell>
          <cell r="F1162">
            <v>3427</v>
          </cell>
        </row>
        <row r="1163">
          <cell r="A1163" t="str">
            <v>20138</v>
          </cell>
          <cell r="B1163" t="str">
            <v>138</v>
          </cell>
          <cell r="C1163" t="str">
            <v>SAN FRANCISCO CAJONOS</v>
          </cell>
          <cell r="D1163" t="str">
            <v>20</v>
          </cell>
          <cell r="E1163" t="str">
            <v>San Francisco Cajonos</v>
          </cell>
          <cell r="F1163">
            <v>460</v>
          </cell>
        </row>
        <row r="1164">
          <cell r="A1164" t="str">
            <v>20139</v>
          </cell>
          <cell r="B1164" t="str">
            <v>139</v>
          </cell>
          <cell r="C1164" t="str">
            <v>SAN FRANCISCO CHAPULAPA</v>
          </cell>
          <cell r="D1164" t="str">
            <v>20</v>
          </cell>
          <cell r="E1164" t="str">
            <v>San Francisco Chapulapa</v>
          </cell>
          <cell r="F1164">
            <v>2136</v>
          </cell>
        </row>
        <row r="1165">
          <cell r="A1165" t="str">
            <v>20140</v>
          </cell>
          <cell r="B1165" t="str">
            <v>140</v>
          </cell>
          <cell r="C1165" t="str">
            <v>SAN FRANCISCO CHINDÚA</v>
          </cell>
          <cell r="D1165" t="str">
            <v>20</v>
          </cell>
          <cell r="E1165" t="str">
            <v>San Francisco Chindúa</v>
          </cell>
          <cell r="F1165">
            <v>827</v>
          </cell>
        </row>
        <row r="1166">
          <cell r="A1166" t="str">
            <v>20141</v>
          </cell>
          <cell r="B1166" t="str">
            <v>141</v>
          </cell>
          <cell r="C1166" t="str">
            <v>SAN FRANCISCO DEL MAR</v>
          </cell>
          <cell r="D1166" t="str">
            <v>20</v>
          </cell>
          <cell r="E1166" t="str">
            <v>San Francisco del Mar</v>
          </cell>
          <cell r="F1166">
            <v>7232</v>
          </cell>
        </row>
        <row r="1167">
          <cell r="A1167" t="str">
            <v>20142</v>
          </cell>
          <cell r="B1167" t="str">
            <v>142</v>
          </cell>
          <cell r="C1167" t="str">
            <v>SAN FRANCISCO HUEHUETLÁN</v>
          </cell>
          <cell r="D1167" t="str">
            <v>20</v>
          </cell>
          <cell r="E1167" t="str">
            <v>San Francisco Huehuetlán</v>
          </cell>
          <cell r="F1167">
            <v>1160</v>
          </cell>
        </row>
        <row r="1168">
          <cell r="A1168" t="str">
            <v>20143</v>
          </cell>
          <cell r="B1168" t="str">
            <v>143</v>
          </cell>
          <cell r="C1168" t="str">
            <v>SAN FRANCISCO IXHUATÁN</v>
          </cell>
          <cell r="D1168" t="str">
            <v>20</v>
          </cell>
          <cell r="E1168" t="str">
            <v>San Francisco Ixhuatán</v>
          </cell>
          <cell r="F1168">
            <v>8959</v>
          </cell>
        </row>
        <row r="1169">
          <cell r="A1169" t="str">
            <v>20144</v>
          </cell>
          <cell r="B1169" t="str">
            <v>144</v>
          </cell>
          <cell r="C1169" t="str">
            <v>SAN FRANCISCO JALTEPETONGO</v>
          </cell>
          <cell r="D1169" t="str">
            <v>20</v>
          </cell>
          <cell r="E1169" t="str">
            <v>San Francisco Jaltepetongo</v>
          </cell>
          <cell r="F1169">
            <v>1110</v>
          </cell>
        </row>
        <row r="1170">
          <cell r="A1170" t="str">
            <v>20145</v>
          </cell>
          <cell r="B1170" t="str">
            <v>145</v>
          </cell>
          <cell r="C1170" t="str">
            <v>SAN FRANCISCO LACHIGOLÓ</v>
          </cell>
          <cell r="D1170" t="str">
            <v>20</v>
          </cell>
          <cell r="E1170" t="str">
            <v>San Francisco Lachigoló</v>
          </cell>
          <cell r="F1170">
            <v>3474</v>
          </cell>
        </row>
        <row r="1171">
          <cell r="A1171" t="str">
            <v>20146</v>
          </cell>
          <cell r="B1171" t="str">
            <v>146</v>
          </cell>
          <cell r="C1171" t="str">
            <v>SAN FRANCISCO LOGUECHE</v>
          </cell>
          <cell r="D1171" t="str">
            <v>20</v>
          </cell>
          <cell r="E1171" t="str">
            <v>San Francisco Logueche</v>
          </cell>
          <cell r="F1171">
            <v>2666</v>
          </cell>
        </row>
        <row r="1172">
          <cell r="A1172" t="str">
            <v>20147</v>
          </cell>
          <cell r="B1172" t="str">
            <v>147</v>
          </cell>
          <cell r="C1172" t="str">
            <v>SAN FRANCISCO NUXAÑO</v>
          </cell>
          <cell r="D1172" t="str">
            <v>20</v>
          </cell>
          <cell r="E1172" t="str">
            <v>San Francisco Nuxaño</v>
          </cell>
          <cell r="F1172">
            <v>378</v>
          </cell>
        </row>
        <row r="1173">
          <cell r="A1173" t="str">
            <v>20148</v>
          </cell>
          <cell r="B1173" t="str">
            <v>148</v>
          </cell>
          <cell r="C1173" t="str">
            <v>SAN FRANCISCO OZOLOTEPEC</v>
          </cell>
          <cell r="D1173" t="str">
            <v>20</v>
          </cell>
          <cell r="E1173" t="str">
            <v>San Francisco Ozolotepec</v>
          </cell>
          <cell r="F1173">
            <v>1945</v>
          </cell>
        </row>
        <row r="1174">
          <cell r="A1174" t="str">
            <v>20149</v>
          </cell>
          <cell r="B1174" t="str">
            <v>149</v>
          </cell>
          <cell r="C1174" t="str">
            <v>SAN FRANCISCO SOLA</v>
          </cell>
          <cell r="D1174" t="str">
            <v>20</v>
          </cell>
          <cell r="E1174" t="str">
            <v>San Francisco Sola</v>
          </cell>
          <cell r="F1174">
            <v>1509</v>
          </cell>
        </row>
        <row r="1175">
          <cell r="A1175" t="str">
            <v>20150</v>
          </cell>
          <cell r="B1175" t="str">
            <v>150</v>
          </cell>
          <cell r="C1175" t="str">
            <v>SAN FRANCISCO TELIXTLAHUACA</v>
          </cell>
          <cell r="D1175" t="str">
            <v>20</v>
          </cell>
          <cell r="E1175" t="str">
            <v>San Francisco Telixtlahuaca</v>
          </cell>
          <cell r="F1175">
            <v>11893</v>
          </cell>
        </row>
        <row r="1176">
          <cell r="A1176" t="str">
            <v>20151</v>
          </cell>
          <cell r="B1176" t="str">
            <v>151</v>
          </cell>
          <cell r="C1176" t="str">
            <v>SAN FRANCISCO TEOPAN</v>
          </cell>
          <cell r="D1176" t="str">
            <v>20</v>
          </cell>
          <cell r="E1176" t="str">
            <v>San Francisco Teopan</v>
          </cell>
          <cell r="F1176">
            <v>394</v>
          </cell>
        </row>
        <row r="1177">
          <cell r="A1177" t="str">
            <v>20152</v>
          </cell>
          <cell r="B1177" t="str">
            <v>152</v>
          </cell>
          <cell r="C1177" t="str">
            <v>SAN FRANCISCO TLAPANCINGO</v>
          </cell>
          <cell r="D1177" t="str">
            <v>20</v>
          </cell>
          <cell r="E1177" t="str">
            <v>San Francisco Tlapancingo</v>
          </cell>
          <cell r="F1177">
            <v>2152</v>
          </cell>
        </row>
        <row r="1178">
          <cell r="A1178" t="str">
            <v>20153</v>
          </cell>
          <cell r="B1178" t="str">
            <v>153</v>
          </cell>
          <cell r="C1178" t="str">
            <v>SAN GABRIEL MIXTEPEC</v>
          </cell>
          <cell r="D1178" t="str">
            <v>20</v>
          </cell>
          <cell r="E1178" t="str">
            <v>San Gabriel Mixtepec</v>
          </cell>
          <cell r="F1178">
            <v>4733</v>
          </cell>
        </row>
        <row r="1179">
          <cell r="A1179" t="str">
            <v>20154</v>
          </cell>
          <cell r="B1179" t="str">
            <v>154</v>
          </cell>
          <cell r="C1179" t="str">
            <v>SAN ILDEFONSO AMATLÁN</v>
          </cell>
          <cell r="D1179" t="str">
            <v>20</v>
          </cell>
          <cell r="E1179" t="str">
            <v>San Ildefonso Amatlán</v>
          </cell>
          <cell r="F1179">
            <v>2393</v>
          </cell>
        </row>
        <row r="1180">
          <cell r="A1180" t="str">
            <v>20155</v>
          </cell>
          <cell r="B1180" t="str">
            <v>155</v>
          </cell>
          <cell r="C1180" t="str">
            <v>SAN ILDEFONSO SOLA</v>
          </cell>
          <cell r="D1180" t="str">
            <v>20</v>
          </cell>
          <cell r="E1180" t="str">
            <v>San Ildefonso Sola</v>
          </cell>
          <cell r="F1180">
            <v>940</v>
          </cell>
        </row>
        <row r="1181">
          <cell r="A1181" t="str">
            <v>20156</v>
          </cell>
          <cell r="B1181" t="str">
            <v>156</v>
          </cell>
          <cell r="C1181" t="str">
            <v>SAN ILDEFONSO VILLA ALTA</v>
          </cell>
          <cell r="D1181" t="str">
            <v>20</v>
          </cell>
          <cell r="E1181" t="str">
            <v>San Ildefonso Villa Alta</v>
          </cell>
          <cell r="F1181">
            <v>3478</v>
          </cell>
        </row>
        <row r="1182">
          <cell r="A1182" t="str">
            <v>20157</v>
          </cell>
          <cell r="B1182" t="str">
            <v>157</v>
          </cell>
          <cell r="C1182" t="str">
            <v>SAN JACINTO AMILPAS</v>
          </cell>
          <cell r="D1182" t="str">
            <v>20</v>
          </cell>
          <cell r="E1182" t="str">
            <v>San Jacinto Amilpas</v>
          </cell>
          <cell r="F1182">
            <v>13860</v>
          </cell>
        </row>
        <row r="1183">
          <cell r="A1183" t="str">
            <v>20158</v>
          </cell>
          <cell r="B1183" t="str">
            <v>158</v>
          </cell>
          <cell r="C1183" t="str">
            <v>SAN JACINTO TLACOTEPEC</v>
          </cell>
          <cell r="D1183" t="str">
            <v>20</v>
          </cell>
          <cell r="E1183" t="str">
            <v>San Jacinto Tlacotepec</v>
          </cell>
          <cell r="F1183">
            <v>2231</v>
          </cell>
        </row>
        <row r="1184">
          <cell r="A1184" t="str">
            <v>20159</v>
          </cell>
          <cell r="B1184" t="str">
            <v>159</v>
          </cell>
          <cell r="C1184" t="str">
            <v>SAN JERÓNIMO COATLÁN</v>
          </cell>
          <cell r="D1184" t="str">
            <v>20</v>
          </cell>
          <cell r="E1184" t="str">
            <v>San Jerónimo Coatlán</v>
          </cell>
          <cell r="F1184">
            <v>5449</v>
          </cell>
        </row>
        <row r="1185">
          <cell r="A1185" t="str">
            <v>20160</v>
          </cell>
          <cell r="B1185" t="str">
            <v>160</v>
          </cell>
          <cell r="C1185" t="str">
            <v>SAN JERÓNIMO SILACAYOAPILLA</v>
          </cell>
          <cell r="D1185" t="str">
            <v>20</v>
          </cell>
          <cell r="E1185" t="str">
            <v>San Jerónimo Silacayoapilla</v>
          </cell>
          <cell r="F1185">
            <v>1449</v>
          </cell>
        </row>
        <row r="1186">
          <cell r="A1186" t="str">
            <v>20161</v>
          </cell>
          <cell r="B1186" t="str">
            <v>161</v>
          </cell>
          <cell r="C1186" t="str">
            <v>SAN JERÓNIMO SOSOLA</v>
          </cell>
          <cell r="D1186" t="str">
            <v>20</v>
          </cell>
          <cell r="E1186" t="str">
            <v>San Jerónimo Sosola</v>
          </cell>
          <cell r="F1186">
            <v>2559</v>
          </cell>
        </row>
        <row r="1187">
          <cell r="A1187" t="str">
            <v>20162</v>
          </cell>
          <cell r="B1187" t="str">
            <v>162</v>
          </cell>
          <cell r="C1187" t="str">
            <v>SAN JERÓNIMO TAVICHE</v>
          </cell>
          <cell r="D1187" t="str">
            <v>20</v>
          </cell>
          <cell r="E1187" t="str">
            <v>San Jerónimo Taviche</v>
          </cell>
          <cell r="F1187">
            <v>1848</v>
          </cell>
        </row>
        <row r="1188">
          <cell r="A1188" t="str">
            <v>20163</v>
          </cell>
          <cell r="B1188" t="str">
            <v>163</v>
          </cell>
          <cell r="C1188" t="str">
            <v>SAN JERÓNIMO TECÓATL</v>
          </cell>
          <cell r="D1188" t="str">
            <v>20</v>
          </cell>
          <cell r="E1188" t="str">
            <v>San Jerónimo Tecóatl</v>
          </cell>
          <cell r="F1188">
            <v>1606</v>
          </cell>
        </row>
        <row r="1189">
          <cell r="A1189" t="str">
            <v>20164</v>
          </cell>
          <cell r="B1189" t="str">
            <v>164</v>
          </cell>
          <cell r="C1189" t="str">
            <v>SAN JORGE NUCHITA</v>
          </cell>
          <cell r="D1189" t="str">
            <v>20</v>
          </cell>
          <cell r="E1189" t="str">
            <v>San Jorge Nuchita</v>
          </cell>
          <cell r="F1189">
            <v>3215</v>
          </cell>
        </row>
        <row r="1190">
          <cell r="A1190" t="str">
            <v>20165</v>
          </cell>
          <cell r="B1190" t="str">
            <v>165</v>
          </cell>
          <cell r="C1190" t="str">
            <v>SAN JOSÉ AYUQUILA</v>
          </cell>
          <cell r="D1190" t="str">
            <v>20</v>
          </cell>
          <cell r="E1190" t="str">
            <v>San José Ayuquila</v>
          </cell>
          <cell r="F1190">
            <v>1511</v>
          </cell>
        </row>
        <row r="1191">
          <cell r="A1191" t="str">
            <v>20166</v>
          </cell>
          <cell r="B1191" t="str">
            <v>166</v>
          </cell>
          <cell r="C1191" t="str">
            <v>SAN JOSÉ CHILTEPEC</v>
          </cell>
          <cell r="D1191" t="str">
            <v>20</v>
          </cell>
          <cell r="E1191" t="str">
            <v>San José Chiltepec</v>
          </cell>
          <cell r="F1191">
            <v>11019</v>
          </cell>
        </row>
        <row r="1192">
          <cell r="A1192" t="str">
            <v>20167</v>
          </cell>
          <cell r="B1192" t="str">
            <v>167</v>
          </cell>
          <cell r="C1192" t="str">
            <v>SAN JOSÉ DEL PEÑASCO</v>
          </cell>
          <cell r="D1192" t="str">
            <v>20</v>
          </cell>
          <cell r="E1192" t="str">
            <v>San José del Peñasco</v>
          </cell>
          <cell r="F1192">
            <v>2094</v>
          </cell>
        </row>
        <row r="1193">
          <cell r="A1193" t="str">
            <v>20168</v>
          </cell>
          <cell r="B1193" t="str">
            <v>168</v>
          </cell>
          <cell r="C1193" t="str">
            <v>SAN JOSÉ ESTANCIA GRANDE</v>
          </cell>
          <cell r="D1193" t="str">
            <v>20</v>
          </cell>
          <cell r="E1193" t="str">
            <v>San José Estancia Grande</v>
          </cell>
          <cell r="F1193">
            <v>977</v>
          </cell>
        </row>
        <row r="1194">
          <cell r="A1194" t="str">
            <v>20169</v>
          </cell>
          <cell r="B1194" t="str">
            <v>169</v>
          </cell>
          <cell r="C1194" t="str">
            <v>SAN JOSÉ INDEPENDENCIA</v>
          </cell>
          <cell r="D1194" t="str">
            <v>20</v>
          </cell>
          <cell r="E1194" t="str">
            <v>San José Independencia</v>
          </cell>
          <cell r="F1194">
            <v>3684</v>
          </cell>
        </row>
        <row r="1195">
          <cell r="A1195" t="str">
            <v>20170</v>
          </cell>
          <cell r="B1195" t="str">
            <v>170</v>
          </cell>
          <cell r="C1195" t="str">
            <v>SAN JOSÉ LACHIGUIRI</v>
          </cell>
          <cell r="D1195" t="str">
            <v>20</v>
          </cell>
          <cell r="E1195" t="str">
            <v>San José Lachiguiri</v>
          </cell>
          <cell r="F1195">
            <v>3849</v>
          </cell>
        </row>
        <row r="1196">
          <cell r="A1196" t="str">
            <v>20171</v>
          </cell>
          <cell r="B1196" t="str">
            <v>171</v>
          </cell>
          <cell r="C1196" t="str">
            <v>SAN JOSÉ TENANGO</v>
          </cell>
          <cell r="D1196" t="str">
            <v>20</v>
          </cell>
          <cell r="E1196" t="str">
            <v>San José Tenango</v>
          </cell>
          <cell r="F1196">
            <v>18478</v>
          </cell>
        </row>
        <row r="1197">
          <cell r="A1197" t="str">
            <v>20172</v>
          </cell>
          <cell r="B1197" t="str">
            <v>172</v>
          </cell>
          <cell r="C1197" t="str">
            <v>SAN JUAN ACHIUTLA</v>
          </cell>
          <cell r="D1197" t="str">
            <v>20</v>
          </cell>
          <cell r="E1197" t="str">
            <v>San Juan Achiutla</v>
          </cell>
          <cell r="F1197">
            <v>430</v>
          </cell>
        </row>
        <row r="1198">
          <cell r="A1198" t="str">
            <v>20173</v>
          </cell>
          <cell r="B1198" t="str">
            <v>173</v>
          </cell>
          <cell r="C1198" t="str">
            <v>SAN JUAN ATEPEC</v>
          </cell>
          <cell r="D1198" t="str">
            <v>20</v>
          </cell>
          <cell r="E1198" t="str">
            <v>San Juan Atepec</v>
          </cell>
          <cell r="F1198">
            <v>1517</v>
          </cell>
        </row>
        <row r="1199">
          <cell r="A1199" t="str">
            <v>20174</v>
          </cell>
          <cell r="B1199" t="str">
            <v>174</v>
          </cell>
          <cell r="C1199" t="str">
            <v>ÁNIMAS TRUJANO</v>
          </cell>
          <cell r="D1199" t="str">
            <v>20</v>
          </cell>
          <cell r="E1199" t="str">
            <v>Ánimas Trujano</v>
          </cell>
          <cell r="F1199">
            <v>3759</v>
          </cell>
        </row>
        <row r="1200">
          <cell r="A1200" t="str">
            <v>20175</v>
          </cell>
          <cell r="B1200" t="str">
            <v>175</v>
          </cell>
          <cell r="C1200" t="str">
            <v>SAN JUAN BAUTISTA ATATLAHUCA</v>
          </cell>
          <cell r="D1200" t="str">
            <v>20</v>
          </cell>
          <cell r="E1200" t="str">
            <v>San Juan Bautista Atatlahuca</v>
          </cell>
          <cell r="F1200">
            <v>1724</v>
          </cell>
        </row>
        <row r="1201">
          <cell r="A1201" t="str">
            <v>20176</v>
          </cell>
          <cell r="B1201" t="str">
            <v>176</v>
          </cell>
          <cell r="C1201" t="str">
            <v>SAN JUAN BAUTISTA COIXTLAHUACA</v>
          </cell>
          <cell r="D1201" t="str">
            <v>20</v>
          </cell>
          <cell r="E1201" t="str">
            <v>San Juan Bautista Coixtlahuaca</v>
          </cell>
          <cell r="F1201">
            <v>2808</v>
          </cell>
        </row>
        <row r="1202">
          <cell r="A1202" t="str">
            <v>20177</v>
          </cell>
          <cell r="B1202" t="str">
            <v>177</v>
          </cell>
          <cell r="C1202" t="str">
            <v>SAN JUAN BAUTISTA CUICATLÁN</v>
          </cell>
          <cell r="D1202" t="str">
            <v>20</v>
          </cell>
          <cell r="E1202" t="str">
            <v>San Juan Bautista Cuicatlán</v>
          </cell>
          <cell r="F1202">
            <v>9441</v>
          </cell>
        </row>
        <row r="1203">
          <cell r="A1203" t="str">
            <v>20178</v>
          </cell>
          <cell r="B1203" t="str">
            <v>178</v>
          </cell>
          <cell r="C1203" t="str">
            <v>SAN JUAN BAUTISTA GUELACHE</v>
          </cell>
          <cell r="D1203" t="str">
            <v>20</v>
          </cell>
          <cell r="E1203" t="str">
            <v>San Juan Bautista Guelache</v>
          </cell>
          <cell r="F1203">
            <v>6287</v>
          </cell>
        </row>
        <row r="1204">
          <cell r="A1204" t="str">
            <v>20179</v>
          </cell>
          <cell r="B1204" t="str">
            <v>179</v>
          </cell>
          <cell r="C1204" t="str">
            <v>SAN JUAN BAUTISTA JAYACATLÁN</v>
          </cell>
          <cell r="D1204" t="str">
            <v>20</v>
          </cell>
          <cell r="E1204" t="str">
            <v>San Juan Bautista Jayacatlán</v>
          </cell>
          <cell r="F1204">
            <v>1462</v>
          </cell>
        </row>
        <row r="1205">
          <cell r="A1205" t="str">
            <v>20180</v>
          </cell>
          <cell r="B1205" t="str">
            <v>180</v>
          </cell>
          <cell r="C1205" t="str">
            <v>SAN JUAN BAUTISTA LO DE SOTO</v>
          </cell>
          <cell r="D1205" t="str">
            <v>20</v>
          </cell>
          <cell r="E1205" t="str">
            <v>San Juan Bautista Lo de Soto</v>
          </cell>
          <cell r="F1205">
            <v>2325</v>
          </cell>
        </row>
        <row r="1206">
          <cell r="A1206" t="str">
            <v>20181</v>
          </cell>
          <cell r="B1206" t="str">
            <v>181</v>
          </cell>
          <cell r="C1206" t="str">
            <v>SAN JUAN BAUTISTA SUCHITEPEC</v>
          </cell>
          <cell r="D1206" t="str">
            <v>20</v>
          </cell>
          <cell r="E1206" t="str">
            <v>San Juan Bautista Suchitepec</v>
          </cell>
          <cell r="F1206">
            <v>417</v>
          </cell>
        </row>
        <row r="1207">
          <cell r="A1207" t="str">
            <v>20182</v>
          </cell>
          <cell r="B1207" t="str">
            <v>182</v>
          </cell>
          <cell r="C1207" t="str">
            <v>SAN JUAN BAUTISTA TLACOATZINTEPEC</v>
          </cell>
          <cell r="D1207" t="str">
            <v>20</v>
          </cell>
          <cell r="E1207" t="str">
            <v>San Juan Bautista Tlacoatzintepec</v>
          </cell>
          <cell r="F1207">
            <v>2292</v>
          </cell>
        </row>
        <row r="1208">
          <cell r="A1208" t="str">
            <v>20183</v>
          </cell>
          <cell r="B1208" t="str">
            <v>183</v>
          </cell>
          <cell r="C1208" t="str">
            <v>SAN JUAN BAUTISTA TLACHICHILCO</v>
          </cell>
          <cell r="D1208" t="str">
            <v>20</v>
          </cell>
          <cell r="E1208" t="str">
            <v>San Juan Bautista Tlachichilco</v>
          </cell>
          <cell r="F1208">
            <v>1447</v>
          </cell>
        </row>
        <row r="1209">
          <cell r="A1209" t="str">
            <v>20184</v>
          </cell>
          <cell r="B1209" t="str">
            <v>184</v>
          </cell>
          <cell r="C1209" t="str">
            <v>SAN JUAN BAUTISTA TUXTEPEC</v>
          </cell>
          <cell r="D1209" t="str">
            <v>20</v>
          </cell>
          <cell r="E1209" t="str">
            <v>San Juan Bautista Tuxtepec</v>
          </cell>
          <cell r="F1209">
            <v>155766</v>
          </cell>
        </row>
        <row r="1210">
          <cell r="A1210" t="str">
            <v>20185</v>
          </cell>
          <cell r="B1210" t="str">
            <v>185</v>
          </cell>
          <cell r="C1210" t="str">
            <v>SAN JUAN CACAHUATEPEC</v>
          </cell>
          <cell r="D1210" t="str">
            <v>20</v>
          </cell>
          <cell r="E1210" t="str">
            <v>San Juan Cacahuatepec</v>
          </cell>
          <cell r="F1210">
            <v>8680</v>
          </cell>
        </row>
        <row r="1211">
          <cell r="A1211" t="str">
            <v>20186</v>
          </cell>
          <cell r="B1211" t="str">
            <v>186</v>
          </cell>
          <cell r="C1211" t="str">
            <v>SAN JUAN CIENEGUILLA</v>
          </cell>
          <cell r="D1211" t="str">
            <v>20</v>
          </cell>
          <cell r="E1211" t="str">
            <v>San Juan Cieneguilla</v>
          </cell>
          <cell r="F1211">
            <v>605</v>
          </cell>
        </row>
        <row r="1212">
          <cell r="A1212" t="str">
            <v>20187</v>
          </cell>
          <cell r="B1212" t="str">
            <v>187</v>
          </cell>
          <cell r="C1212" t="str">
            <v>SAN JUAN COATZÓSPAM</v>
          </cell>
          <cell r="D1212" t="str">
            <v>20</v>
          </cell>
          <cell r="E1212" t="str">
            <v>San Juan Coatzóspam</v>
          </cell>
          <cell r="F1212">
            <v>2535</v>
          </cell>
        </row>
        <row r="1213">
          <cell r="A1213" t="str">
            <v>20188</v>
          </cell>
          <cell r="B1213" t="str">
            <v>188</v>
          </cell>
          <cell r="C1213" t="str">
            <v>SAN JUAN COLORADO</v>
          </cell>
          <cell r="D1213" t="str">
            <v>20</v>
          </cell>
          <cell r="E1213" t="str">
            <v>San Juan Colorado</v>
          </cell>
          <cell r="F1213">
            <v>9494</v>
          </cell>
        </row>
        <row r="1214">
          <cell r="A1214" t="str">
            <v>20189</v>
          </cell>
          <cell r="B1214" t="str">
            <v>189</v>
          </cell>
          <cell r="C1214" t="str">
            <v>SAN JUAN COMALTEPEC</v>
          </cell>
          <cell r="D1214" t="str">
            <v>20</v>
          </cell>
          <cell r="E1214" t="str">
            <v>San Juan Comaltepec</v>
          </cell>
          <cell r="F1214">
            <v>2517</v>
          </cell>
        </row>
        <row r="1215">
          <cell r="A1215" t="str">
            <v>20190</v>
          </cell>
          <cell r="B1215" t="str">
            <v>190</v>
          </cell>
          <cell r="C1215" t="str">
            <v>SAN JUAN COTZOCÓN</v>
          </cell>
          <cell r="D1215" t="str">
            <v>20</v>
          </cell>
          <cell r="E1215" t="str">
            <v>San Juan Cotzocón</v>
          </cell>
          <cell r="F1215">
            <v>22356</v>
          </cell>
        </row>
        <row r="1216">
          <cell r="A1216" t="str">
            <v>20191</v>
          </cell>
          <cell r="B1216" t="str">
            <v>191</v>
          </cell>
          <cell r="C1216" t="str">
            <v>SAN JUAN CHICOMEZÚCHIL</v>
          </cell>
          <cell r="D1216" t="str">
            <v>20</v>
          </cell>
          <cell r="E1216" t="str">
            <v>San Juan Chicomezúchil</v>
          </cell>
          <cell r="F1216">
            <v>320</v>
          </cell>
        </row>
        <row r="1217">
          <cell r="A1217" t="str">
            <v>20192</v>
          </cell>
          <cell r="B1217" t="str">
            <v>192</v>
          </cell>
          <cell r="C1217" t="str">
            <v>SAN JUAN CHILATECA</v>
          </cell>
          <cell r="D1217" t="str">
            <v>20</v>
          </cell>
          <cell r="E1217" t="str">
            <v>San Juan Chilateca</v>
          </cell>
          <cell r="F1217">
            <v>1442</v>
          </cell>
        </row>
        <row r="1218">
          <cell r="A1218" t="str">
            <v>20193</v>
          </cell>
          <cell r="B1218" t="str">
            <v>193</v>
          </cell>
          <cell r="C1218" t="str">
            <v>SAN JUAN DEL ESTADO</v>
          </cell>
          <cell r="D1218" t="str">
            <v>20</v>
          </cell>
          <cell r="E1218" t="str">
            <v>San Juan del Estado</v>
          </cell>
          <cell r="F1218">
            <v>2546</v>
          </cell>
        </row>
        <row r="1219">
          <cell r="A1219" t="str">
            <v>20194</v>
          </cell>
          <cell r="B1219" t="str">
            <v>194</v>
          </cell>
          <cell r="C1219" t="str">
            <v>SAN JUAN DEL RÍO</v>
          </cell>
          <cell r="D1219" t="str">
            <v>20</v>
          </cell>
          <cell r="E1219" t="str">
            <v>San Juan del Río</v>
          </cell>
          <cell r="F1219">
            <v>1231</v>
          </cell>
        </row>
        <row r="1220">
          <cell r="A1220" t="str">
            <v>20195</v>
          </cell>
          <cell r="B1220" t="str">
            <v>195</v>
          </cell>
          <cell r="C1220" t="str">
            <v>SAN JUAN DIUXI</v>
          </cell>
          <cell r="D1220" t="str">
            <v>20</v>
          </cell>
          <cell r="E1220" t="str">
            <v>San Juan Diuxi</v>
          </cell>
          <cell r="F1220">
            <v>1256</v>
          </cell>
        </row>
        <row r="1221">
          <cell r="A1221" t="str">
            <v>20196</v>
          </cell>
          <cell r="B1221" t="str">
            <v>196</v>
          </cell>
          <cell r="C1221" t="str">
            <v>SAN JUAN EVANGELISTA ANALCO</v>
          </cell>
          <cell r="D1221" t="str">
            <v>20</v>
          </cell>
          <cell r="E1221" t="str">
            <v>San Juan Evangelista Analco</v>
          </cell>
          <cell r="F1221">
            <v>404</v>
          </cell>
        </row>
        <row r="1222">
          <cell r="A1222" t="str">
            <v>20197</v>
          </cell>
          <cell r="B1222" t="str">
            <v>197</v>
          </cell>
          <cell r="C1222" t="str">
            <v>SAN JUAN GUELAVÍA</v>
          </cell>
          <cell r="D1222" t="str">
            <v>20</v>
          </cell>
          <cell r="E1222" t="str">
            <v>San Juan Guelavía</v>
          </cell>
          <cell r="F1222">
            <v>3047</v>
          </cell>
        </row>
        <row r="1223">
          <cell r="A1223" t="str">
            <v>20198</v>
          </cell>
          <cell r="B1223" t="str">
            <v>198</v>
          </cell>
          <cell r="C1223" t="str">
            <v>SAN JUAN GUICHICOVI</v>
          </cell>
          <cell r="D1223" t="str">
            <v>20</v>
          </cell>
          <cell r="E1223" t="str">
            <v>San Juan Guichicovi</v>
          </cell>
          <cell r="F1223">
            <v>28142</v>
          </cell>
        </row>
        <row r="1224">
          <cell r="A1224" t="str">
            <v>20199</v>
          </cell>
          <cell r="B1224" t="str">
            <v>199</v>
          </cell>
          <cell r="C1224" t="str">
            <v>SAN JUAN IHUALTEPEC</v>
          </cell>
          <cell r="D1224" t="str">
            <v>20</v>
          </cell>
          <cell r="E1224" t="str">
            <v>San Juan Ihualtepec</v>
          </cell>
          <cell r="F1224">
            <v>713</v>
          </cell>
        </row>
        <row r="1225">
          <cell r="A1225" t="str">
            <v>20200</v>
          </cell>
          <cell r="B1225" t="str">
            <v>200</v>
          </cell>
          <cell r="C1225" t="str">
            <v>SAN JUAN JUQUILA MIXES</v>
          </cell>
          <cell r="D1225" t="str">
            <v>20</v>
          </cell>
          <cell r="E1225" t="str">
            <v>San Juan Juquila Mixes</v>
          </cell>
          <cell r="F1225">
            <v>3924</v>
          </cell>
        </row>
        <row r="1226">
          <cell r="A1226" t="str">
            <v>20201</v>
          </cell>
          <cell r="B1226" t="str">
            <v>201</v>
          </cell>
          <cell r="C1226" t="str">
            <v>SAN JUAN JUQUILA VIJANOS</v>
          </cell>
          <cell r="D1226" t="str">
            <v>20</v>
          </cell>
          <cell r="E1226" t="str">
            <v>San Juan Juquila Vijanos</v>
          </cell>
          <cell r="F1226">
            <v>1832</v>
          </cell>
        </row>
        <row r="1227">
          <cell r="A1227" t="str">
            <v>20202</v>
          </cell>
          <cell r="B1227" t="str">
            <v>202</v>
          </cell>
          <cell r="C1227" t="str">
            <v>SAN JUAN LACHAO</v>
          </cell>
          <cell r="D1227" t="str">
            <v>20</v>
          </cell>
          <cell r="E1227" t="str">
            <v>San Juan Lachao</v>
          </cell>
          <cell r="F1227">
            <v>4531</v>
          </cell>
        </row>
        <row r="1228">
          <cell r="A1228" t="str">
            <v>20203</v>
          </cell>
          <cell r="B1228" t="str">
            <v>203</v>
          </cell>
          <cell r="C1228" t="str">
            <v>SAN JUAN LACHIGALLA</v>
          </cell>
          <cell r="D1228" t="str">
            <v>20</v>
          </cell>
          <cell r="E1228" t="str">
            <v>San Juan Lachigalla</v>
          </cell>
          <cell r="F1228">
            <v>3285</v>
          </cell>
        </row>
        <row r="1229">
          <cell r="A1229" t="str">
            <v>20204</v>
          </cell>
          <cell r="B1229" t="str">
            <v>204</v>
          </cell>
          <cell r="C1229" t="str">
            <v>SAN JUAN LAJARCIA</v>
          </cell>
          <cell r="D1229" t="str">
            <v>20</v>
          </cell>
          <cell r="E1229" t="str">
            <v>San Juan Lajarcia</v>
          </cell>
          <cell r="F1229">
            <v>715</v>
          </cell>
        </row>
        <row r="1230">
          <cell r="A1230" t="str">
            <v>20205</v>
          </cell>
          <cell r="B1230" t="str">
            <v>205</v>
          </cell>
          <cell r="C1230" t="str">
            <v>SAN JUAN LALANA</v>
          </cell>
          <cell r="D1230" t="str">
            <v>20</v>
          </cell>
          <cell r="E1230" t="str">
            <v>San Juan Lalana</v>
          </cell>
          <cell r="F1230">
            <v>17398</v>
          </cell>
        </row>
        <row r="1231">
          <cell r="A1231" t="str">
            <v>20206</v>
          </cell>
          <cell r="B1231" t="str">
            <v>206</v>
          </cell>
          <cell r="C1231" t="str">
            <v>SAN JUAN DE LOS CUÉS</v>
          </cell>
          <cell r="D1231" t="str">
            <v>20</v>
          </cell>
          <cell r="E1231" t="str">
            <v>San Juan de los Cués</v>
          </cell>
          <cell r="F1231">
            <v>2357</v>
          </cell>
        </row>
        <row r="1232">
          <cell r="A1232" t="str">
            <v>20207</v>
          </cell>
          <cell r="B1232" t="str">
            <v>207</v>
          </cell>
          <cell r="C1232" t="str">
            <v>SAN JUAN MAZATLÁN</v>
          </cell>
          <cell r="D1232" t="str">
            <v>20</v>
          </cell>
          <cell r="E1232" t="str">
            <v>San Juan Mazatlán</v>
          </cell>
          <cell r="F1232">
            <v>17100</v>
          </cell>
        </row>
        <row r="1233">
          <cell r="A1233" t="str">
            <v>20208</v>
          </cell>
          <cell r="B1233" t="str">
            <v>208</v>
          </cell>
          <cell r="C1233" t="str">
            <v>SAN JUAN MIXTEPEC</v>
          </cell>
          <cell r="D1233" t="str">
            <v>20</v>
          </cell>
          <cell r="E1233" t="str">
            <v>San Juan Mixtepec -Dto. 08 -</v>
          </cell>
          <cell r="F1233">
            <v>7611</v>
          </cell>
        </row>
        <row r="1234">
          <cell r="A1234" t="str">
            <v>20209</v>
          </cell>
          <cell r="B1234" t="str">
            <v>209</v>
          </cell>
          <cell r="C1234" t="str">
            <v>SAN JUAN MIXTEPEC</v>
          </cell>
          <cell r="D1234" t="str">
            <v>20</v>
          </cell>
          <cell r="E1234" t="str">
            <v>San Juan Mixtepec -Dto. 26 -</v>
          </cell>
          <cell r="F1234">
            <v>711</v>
          </cell>
        </row>
        <row r="1235">
          <cell r="A1235" t="str">
            <v>20210</v>
          </cell>
          <cell r="B1235" t="str">
            <v>210</v>
          </cell>
          <cell r="C1235" t="str">
            <v>SAN JUAN ÑUMÍ</v>
          </cell>
          <cell r="D1235" t="str">
            <v>20</v>
          </cell>
          <cell r="E1235" t="str">
            <v>San Juan Ñumí</v>
          </cell>
          <cell r="F1235">
            <v>6666</v>
          </cell>
        </row>
        <row r="1236">
          <cell r="A1236" t="str">
            <v>20211</v>
          </cell>
          <cell r="B1236" t="str">
            <v>211</v>
          </cell>
          <cell r="C1236" t="str">
            <v>SAN JUAN OZOLOTEPEC</v>
          </cell>
          <cell r="D1236" t="str">
            <v>20</v>
          </cell>
          <cell r="E1236" t="str">
            <v>San Juan Ozolotepec</v>
          </cell>
          <cell r="F1236">
            <v>3168</v>
          </cell>
        </row>
        <row r="1237">
          <cell r="A1237" t="str">
            <v>20212</v>
          </cell>
          <cell r="B1237" t="str">
            <v>212</v>
          </cell>
          <cell r="C1237" t="str">
            <v>SAN JUAN PETLAPA</v>
          </cell>
          <cell r="D1237" t="str">
            <v>20</v>
          </cell>
          <cell r="E1237" t="str">
            <v>San Juan Petlapa</v>
          </cell>
          <cell r="F1237">
            <v>2807</v>
          </cell>
        </row>
        <row r="1238">
          <cell r="A1238" t="str">
            <v>20213</v>
          </cell>
          <cell r="B1238" t="str">
            <v>213</v>
          </cell>
          <cell r="C1238" t="str">
            <v>SAN JUAN QUIAHIJE</v>
          </cell>
          <cell r="D1238" t="str">
            <v>20</v>
          </cell>
          <cell r="E1238" t="str">
            <v>San Juan Quiahije</v>
          </cell>
          <cell r="F1238">
            <v>3628</v>
          </cell>
        </row>
        <row r="1239">
          <cell r="A1239" t="str">
            <v>20214</v>
          </cell>
          <cell r="B1239" t="str">
            <v>214</v>
          </cell>
          <cell r="C1239" t="str">
            <v>SAN JUAN QUIOTEPEC</v>
          </cell>
          <cell r="D1239" t="str">
            <v>20</v>
          </cell>
          <cell r="E1239" t="str">
            <v>San Juan Quiotepec</v>
          </cell>
          <cell r="F1239">
            <v>2313</v>
          </cell>
        </row>
        <row r="1240">
          <cell r="A1240" t="str">
            <v>20215</v>
          </cell>
          <cell r="B1240" t="str">
            <v>215</v>
          </cell>
          <cell r="C1240" t="str">
            <v>SAN JUAN SAYULTEPEC</v>
          </cell>
          <cell r="D1240" t="str">
            <v>20</v>
          </cell>
          <cell r="E1240" t="str">
            <v>San Juan Sayultepec</v>
          </cell>
          <cell r="F1240">
            <v>764</v>
          </cell>
        </row>
        <row r="1241">
          <cell r="A1241" t="str">
            <v>20216</v>
          </cell>
          <cell r="B1241" t="str">
            <v>216</v>
          </cell>
          <cell r="C1241" t="str">
            <v>SAN JUAN TABAÁ</v>
          </cell>
          <cell r="D1241" t="str">
            <v>20</v>
          </cell>
          <cell r="E1241" t="str">
            <v>San Juan Tabaá</v>
          </cell>
          <cell r="F1241">
            <v>1331</v>
          </cell>
        </row>
        <row r="1242">
          <cell r="A1242" t="str">
            <v>20217</v>
          </cell>
          <cell r="B1242" t="str">
            <v>217</v>
          </cell>
          <cell r="C1242" t="str">
            <v>SAN JUAN TAMAZOLA</v>
          </cell>
          <cell r="D1242" t="str">
            <v>20</v>
          </cell>
          <cell r="E1242" t="str">
            <v>San Juan Tamazola</v>
          </cell>
          <cell r="F1242">
            <v>3446</v>
          </cell>
        </row>
        <row r="1243">
          <cell r="A1243" t="str">
            <v>20218</v>
          </cell>
          <cell r="B1243" t="str">
            <v>218</v>
          </cell>
          <cell r="C1243" t="str">
            <v>SAN JUAN TEITA</v>
          </cell>
          <cell r="D1243" t="str">
            <v>20</v>
          </cell>
          <cell r="E1243" t="str">
            <v>San Juan Teita</v>
          </cell>
          <cell r="F1243">
            <v>607</v>
          </cell>
        </row>
        <row r="1244">
          <cell r="A1244" t="str">
            <v>20219</v>
          </cell>
          <cell r="B1244" t="str">
            <v>219</v>
          </cell>
          <cell r="C1244" t="str">
            <v>SAN JUAN TEITIPAC</v>
          </cell>
          <cell r="D1244" t="str">
            <v>20</v>
          </cell>
          <cell r="E1244" t="str">
            <v>San Juan Teitipac</v>
          </cell>
          <cell r="F1244">
            <v>2565</v>
          </cell>
        </row>
        <row r="1245">
          <cell r="A1245" t="str">
            <v>20220</v>
          </cell>
          <cell r="B1245" t="str">
            <v>220</v>
          </cell>
          <cell r="C1245" t="str">
            <v>SAN JUAN TEPEUXILA</v>
          </cell>
          <cell r="D1245" t="str">
            <v>20</v>
          </cell>
          <cell r="E1245" t="str">
            <v>San Juan Tepeuxila</v>
          </cell>
          <cell r="F1245">
            <v>2773</v>
          </cell>
        </row>
        <row r="1246">
          <cell r="A1246" t="str">
            <v>20221</v>
          </cell>
          <cell r="B1246" t="str">
            <v>221</v>
          </cell>
          <cell r="C1246" t="str">
            <v>SAN JUAN TEPOSCOLULA</v>
          </cell>
          <cell r="D1246" t="str">
            <v>20</v>
          </cell>
          <cell r="E1246" t="str">
            <v>San Juan Teposcolula</v>
          </cell>
          <cell r="F1246">
            <v>1340</v>
          </cell>
        </row>
        <row r="1247">
          <cell r="A1247" t="str">
            <v>20222</v>
          </cell>
          <cell r="B1247" t="str">
            <v>222</v>
          </cell>
          <cell r="C1247" t="str">
            <v>SAN JUAN YAEÉ</v>
          </cell>
          <cell r="D1247" t="str">
            <v>20</v>
          </cell>
          <cell r="E1247" t="str">
            <v>San Juan Yaeé</v>
          </cell>
          <cell r="F1247">
            <v>1530</v>
          </cell>
        </row>
        <row r="1248">
          <cell r="A1248" t="str">
            <v>20223</v>
          </cell>
          <cell r="B1248" t="str">
            <v>223</v>
          </cell>
          <cell r="C1248" t="str">
            <v>SAN JUAN YATZONA</v>
          </cell>
          <cell r="D1248" t="str">
            <v>20</v>
          </cell>
          <cell r="E1248" t="str">
            <v>San Juan Yatzona</v>
          </cell>
          <cell r="F1248">
            <v>452</v>
          </cell>
        </row>
        <row r="1249">
          <cell r="A1249" t="str">
            <v>20224</v>
          </cell>
          <cell r="B1249" t="str">
            <v>224</v>
          </cell>
          <cell r="C1249" t="str">
            <v>SAN JUAN YUCUITA</v>
          </cell>
          <cell r="D1249" t="str">
            <v>20</v>
          </cell>
          <cell r="E1249" t="str">
            <v>San Juan Yucuita</v>
          </cell>
          <cell r="F1249">
            <v>684</v>
          </cell>
        </row>
        <row r="1250">
          <cell r="A1250" t="str">
            <v>20225</v>
          </cell>
          <cell r="B1250" t="str">
            <v>225</v>
          </cell>
          <cell r="C1250" t="str">
            <v>SAN LORENZO</v>
          </cell>
          <cell r="D1250" t="str">
            <v>20</v>
          </cell>
          <cell r="E1250" t="str">
            <v>San Lorenzo</v>
          </cell>
          <cell r="F1250">
            <v>5955</v>
          </cell>
        </row>
        <row r="1251">
          <cell r="A1251" t="str">
            <v>20226</v>
          </cell>
          <cell r="B1251" t="str">
            <v>226</v>
          </cell>
          <cell r="C1251" t="str">
            <v>SAN LORENZO ALBARRADAS</v>
          </cell>
          <cell r="D1251" t="str">
            <v>20</v>
          </cell>
          <cell r="E1251" t="str">
            <v>San Lorenzo Albarradas</v>
          </cell>
          <cell r="F1251">
            <v>2708</v>
          </cell>
        </row>
        <row r="1252">
          <cell r="A1252" t="str">
            <v>20227</v>
          </cell>
          <cell r="B1252" t="str">
            <v>227</v>
          </cell>
          <cell r="C1252" t="str">
            <v>SAN LORENZO CACAOTEPEC</v>
          </cell>
          <cell r="D1252" t="str">
            <v>20</v>
          </cell>
          <cell r="E1252" t="str">
            <v>San Lorenzo Cacaotepec</v>
          </cell>
          <cell r="F1252">
            <v>13704</v>
          </cell>
        </row>
        <row r="1253">
          <cell r="A1253" t="str">
            <v>20228</v>
          </cell>
          <cell r="B1253" t="str">
            <v>228</v>
          </cell>
          <cell r="C1253" t="str">
            <v>SAN LORENZO CUAUNECUILTITLA</v>
          </cell>
          <cell r="D1253" t="str">
            <v>20</v>
          </cell>
          <cell r="E1253" t="str">
            <v>San Lorenzo Cuaunecuiltitla</v>
          </cell>
          <cell r="F1253">
            <v>771</v>
          </cell>
        </row>
        <row r="1254">
          <cell r="A1254" t="str">
            <v>20229</v>
          </cell>
          <cell r="B1254" t="str">
            <v>229</v>
          </cell>
          <cell r="C1254" t="str">
            <v>SAN LORENZO TEXMELÚCAN</v>
          </cell>
          <cell r="D1254" t="str">
            <v>20</v>
          </cell>
          <cell r="E1254" t="str">
            <v>San Lorenzo Texmelúcan</v>
          </cell>
          <cell r="F1254">
            <v>7048</v>
          </cell>
        </row>
        <row r="1255">
          <cell r="A1255" t="str">
            <v>20230</v>
          </cell>
          <cell r="B1255" t="str">
            <v>230</v>
          </cell>
          <cell r="C1255" t="str">
            <v>SAN LORENZO VICTORIA</v>
          </cell>
          <cell r="D1255" t="str">
            <v>20</v>
          </cell>
          <cell r="E1255" t="str">
            <v>San Lorenzo Victoria</v>
          </cell>
          <cell r="F1255">
            <v>1007</v>
          </cell>
        </row>
        <row r="1256">
          <cell r="A1256" t="str">
            <v>20231</v>
          </cell>
          <cell r="B1256" t="str">
            <v>231</v>
          </cell>
          <cell r="C1256" t="str">
            <v>SAN LUCAS CAMOTLÁN</v>
          </cell>
          <cell r="D1256" t="str">
            <v>20</v>
          </cell>
          <cell r="E1256" t="str">
            <v>San Lucas Camotlán</v>
          </cell>
          <cell r="F1256">
            <v>3026</v>
          </cell>
        </row>
        <row r="1257">
          <cell r="A1257" t="str">
            <v>20232</v>
          </cell>
          <cell r="B1257" t="str">
            <v>232</v>
          </cell>
          <cell r="C1257" t="str">
            <v>SAN LUCAS OJITLÁN</v>
          </cell>
          <cell r="D1257" t="str">
            <v>20</v>
          </cell>
          <cell r="E1257" t="str">
            <v>San Lucas Ojitlán</v>
          </cell>
          <cell r="F1257">
            <v>21514</v>
          </cell>
        </row>
        <row r="1258">
          <cell r="A1258" t="str">
            <v>20233</v>
          </cell>
          <cell r="B1258" t="str">
            <v>233</v>
          </cell>
          <cell r="C1258" t="str">
            <v>SAN LUCAS QUIAVINÍ</v>
          </cell>
          <cell r="D1258" t="str">
            <v>20</v>
          </cell>
          <cell r="E1258" t="str">
            <v>San Lucas Quiaviní</v>
          </cell>
          <cell r="F1258">
            <v>1745</v>
          </cell>
        </row>
        <row r="1259">
          <cell r="A1259" t="str">
            <v>20234</v>
          </cell>
          <cell r="B1259" t="str">
            <v>234</v>
          </cell>
          <cell r="C1259" t="str">
            <v>SAN LUCAS ZOQUIÁPAM</v>
          </cell>
          <cell r="D1259" t="str">
            <v>20</v>
          </cell>
          <cell r="E1259" t="str">
            <v>San Lucas Zoquiápam</v>
          </cell>
          <cell r="F1259">
            <v>7554</v>
          </cell>
        </row>
        <row r="1260">
          <cell r="A1260" t="str">
            <v>20235</v>
          </cell>
          <cell r="B1260" t="str">
            <v>235</v>
          </cell>
          <cell r="C1260" t="str">
            <v>SAN LUIS AMATLÁN</v>
          </cell>
          <cell r="D1260" t="str">
            <v>20</v>
          </cell>
          <cell r="E1260" t="str">
            <v>San Luis Amatlán</v>
          </cell>
          <cell r="F1260">
            <v>3624</v>
          </cell>
        </row>
        <row r="1261">
          <cell r="A1261" t="str">
            <v>20236</v>
          </cell>
          <cell r="B1261" t="str">
            <v>236</v>
          </cell>
          <cell r="C1261" t="str">
            <v>SAN MARCIAL OZOLOTEPEC</v>
          </cell>
          <cell r="D1261" t="str">
            <v>20</v>
          </cell>
          <cell r="E1261" t="str">
            <v>San Marcial Ozolotepec</v>
          </cell>
          <cell r="F1261">
            <v>1525</v>
          </cell>
        </row>
        <row r="1262">
          <cell r="A1262" t="str">
            <v>20237</v>
          </cell>
          <cell r="B1262" t="str">
            <v>237</v>
          </cell>
          <cell r="C1262" t="str">
            <v>SAN MARCOS ARTEAGA</v>
          </cell>
          <cell r="D1262" t="str">
            <v>20</v>
          </cell>
          <cell r="E1262" t="str">
            <v>San Marcos Arteaga</v>
          </cell>
          <cell r="F1262">
            <v>1557</v>
          </cell>
        </row>
        <row r="1263">
          <cell r="A1263" t="str">
            <v>20238</v>
          </cell>
          <cell r="B1263" t="str">
            <v>238</v>
          </cell>
          <cell r="C1263" t="str">
            <v>SAN MARTÍN DE LOS CANSECOS</v>
          </cell>
          <cell r="D1263" t="str">
            <v>20</v>
          </cell>
          <cell r="E1263" t="str">
            <v>San Martín de los Cansecos</v>
          </cell>
          <cell r="F1263">
            <v>816</v>
          </cell>
        </row>
        <row r="1264">
          <cell r="A1264" t="str">
            <v>20239</v>
          </cell>
          <cell r="B1264" t="str">
            <v>239</v>
          </cell>
          <cell r="C1264" t="str">
            <v>SAN MARTÍN HUAMELÚLPAM</v>
          </cell>
          <cell r="D1264" t="str">
            <v>20</v>
          </cell>
          <cell r="E1264" t="str">
            <v>San Martín Huamelúlpam</v>
          </cell>
          <cell r="F1264">
            <v>1077</v>
          </cell>
        </row>
        <row r="1265">
          <cell r="A1265" t="str">
            <v>20240</v>
          </cell>
          <cell r="B1265" t="str">
            <v>240</v>
          </cell>
          <cell r="C1265" t="str">
            <v>SAN MARTÍN ITUNYOSO</v>
          </cell>
          <cell r="D1265" t="str">
            <v>20</v>
          </cell>
          <cell r="E1265" t="str">
            <v>San Martín Itunyoso</v>
          </cell>
          <cell r="F1265">
            <v>2460</v>
          </cell>
        </row>
        <row r="1266">
          <cell r="A1266" t="str">
            <v>20241</v>
          </cell>
          <cell r="B1266" t="str">
            <v>241</v>
          </cell>
          <cell r="C1266" t="str">
            <v>SAN MARTÍN LACHILÁ</v>
          </cell>
          <cell r="D1266" t="str">
            <v>20</v>
          </cell>
          <cell r="E1266" t="str">
            <v>San Martín Lachilá</v>
          </cell>
          <cell r="F1266">
            <v>1084</v>
          </cell>
        </row>
        <row r="1267">
          <cell r="A1267" t="str">
            <v>20242</v>
          </cell>
          <cell r="B1267" t="str">
            <v>242</v>
          </cell>
          <cell r="C1267" t="str">
            <v>SAN MARTÍN PERAS</v>
          </cell>
          <cell r="D1267" t="str">
            <v>20</v>
          </cell>
          <cell r="E1267" t="str">
            <v>San Martín Peras</v>
          </cell>
          <cell r="F1267">
            <v>11361</v>
          </cell>
        </row>
        <row r="1268">
          <cell r="A1268" t="str">
            <v>20243</v>
          </cell>
          <cell r="B1268" t="str">
            <v>243</v>
          </cell>
          <cell r="C1268" t="str">
            <v>SAN MARTÍN TILCAJETE</v>
          </cell>
          <cell r="D1268" t="str">
            <v>20</v>
          </cell>
          <cell r="E1268" t="str">
            <v>San Martín Tilcajete</v>
          </cell>
          <cell r="F1268">
            <v>1742</v>
          </cell>
        </row>
        <row r="1269">
          <cell r="A1269" t="str">
            <v>20244</v>
          </cell>
          <cell r="B1269" t="str">
            <v>244</v>
          </cell>
          <cell r="C1269" t="str">
            <v>SAN MARTÍN TOXPALAN</v>
          </cell>
          <cell r="D1269" t="str">
            <v>20</v>
          </cell>
          <cell r="E1269" t="str">
            <v>San Martín Toxpalan</v>
          </cell>
          <cell r="F1269">
            <v>3669</v>
          </cell>
        </row>
        <row r="1270">
          <cell r="A1270" t="str">
            <v>20245</v>
          </cell>
          <cell r="B1270" t="str">
            <v>245</v>
          </cell>
          <cell r="C1270" t="str">
            <v>SAN MARTÍN ZACATEPEC</v>
          </cell>
          <cell r="D1270" t="str">
            <v>20</v>
          </cell>
          <cell r="E1270" t="str">
            <v>San Martín Zacatepec</v>
          </cell>
          <cell r="F1270">
            <v>1277</v>
          </cell>
        </row>
        <row r="1271">
          <cell r="A1271" t="str">
            <v>20246</v>
          </cell>
          <cell r="B1271" t="str">
            <v>246</v>
          </cell>
          <cell r="C1271" t="str">
            <v>SAN MATEO CAJONOS</v>
          </cell>
          <cell r="D1271" t="str">
            <v>20</v>
          </cell>
          <cell r="E1271" t="str">
            <v>San Mateo Cajonos</v>
          </cell>
          <cell r="F1271">
            <v>620</v>
          </cell>
        </row>
        <row r="1272">
          <cell r="A1272" t="str">
            <v>20247</v>
          </cell>
          <cell r="B1272" t="str">
            <v>247</v>
          </cell>
          <cell r="C1272" t="str">
            <v>CAPULÁLPAM DE MÉNDEZ</v>
          </cell>
          <cell r="D1272" t="str">
            <v>20</v>
          </cell>
          <cell r="E1272" t="str">
            <v>Capulálpam de Méndez</v>
          </cell>
          <cell r="F1272">
            <v>1467</v>
          </cell>
        </row>
        <row r="1273">
          <cell r="A1273" t="str">
            <v>20248</v>
          </cell>
          <cell r="B1273" t="str">
            <v>248</v>
          </cell>
          <cell r="C1273" t="str">
            <v>SAN MATEO DEL MAR</v>
          </cell>
          <cell r="D1273" t="str">
            <v>20</v>
          </cell>
          <cell r="E1273" t="str">
            <v>San Mateo del Mar</v>
          </cell>
          <cell r="F1273">
            <v>14252</v>
          </cell>
        </row>
        <row r="1274">
          <cell r="A1274" t="str">
            <v>20249</v>
          </cell>
          <cell r="B1274" t="str">
            <v>249</v>
          </cell>
          <cell r="C1274" t="str">
            <v>SAN MATEO YOLOXOCHITLÁN</v>
          </cell>
          <cell r="D1274" t="str">
            <v>20</v>
          </cell>
          <cell r="E1274" t="str">
            <v>San Mateo Yoloxochitlán</v>
          </cell>
          <cell r="F1274">
            <v>3475</v>
          </cell>
        </row>
        <row r="1275">
          <cell r="A1275" t="str">
            <v>20250</v>
          </cell>
          <cell r="B1275" t="str">
            <v>250</v>
          </cell>
          <cell r="C1275" t="str">
            <v>SAN MATEO ETLATONGO</v>
          </cell>
          <cell r="D1275" t="str">
            <v>20</v>
          </cell>
          <cell r="E1275" t="str">
            <v>San Mateo Etlatongo</v>
          </cell>
          <cell r="F1275">
            <v>1181</v>
          </cell>
        </row>
        <row r="1276">
          <cell r="A1276" t="str">
            <v>20251</v>
          </cell>
          <cell r="B1276" t="str">
            <v>251</v>
          </cell>
          <cell r="C1276" t="str">
            <v>SAN MATEO NEJÁPAM</v>
          </cell>
          <cell r="D1276" t="str">
            <v>20</v>
          </cell>
          <cell r="E1276" t="str">
            <v>San Mateo Nejápam</v>
          </cell>
          <cell r="F1276">
            <v>1180</v>
          </cell>
        </row>
        <row r="1277">
          <cell r="A1277" t="str">
            <v>20252</v>
          </cell>
          <cell r="B1277" t="str">
            <v>252</v>
          </cell>
          <cell r="C1277" t="str">
            <v>SAN MATEO PEÑASCO</v>
          </cell>
          <cell r="D1277" t="str">
            <v>20</v>
          </cell>
          <cell r="E1277" t="str">
            <v>San Mateo Peñasco</v>
          </cell>
          <cell r="F1277">
            <v>2116</v>
          </cell>
        </row>
        <row r="1278">
          <cell r="A1278" t="str">
            <v>20253</v>
          </cell>
          <cell r="B1278" t="str">
            <v>253</v>
          </cell>
          <cell r="C1278" t="str">
            <v>SAN MATEO PIÑAS</v>
          </cell>
          <cell r="D1278" t="str">
            <v>20</v>
          </cell>
          <cell r="E1278" t="str">
            <v>San Mateo Piñas</v>
          </cell>
          <cell r="F1278">
            <v>2226</v>
          </cell>
        </row>
        <row r="1279">
          <cell r="A1279" t="str">
            <v>20254</v>
          </cell>
          <cell r="B1279" t="str">
            <v>254</v>
          </cell>
          <cell r="C1279" t="str">
            <v>SAN MATEO RÍO HONDO</v>
          </cell>
          <cell r="D1279" t="str">
            <v>20</v>
          </cell>
          <cell r="E1279" t="str">
            <v>San Mateo Río Hondo</v>
          </cell>
          <cell r="F1279">
            <v>3308</v>
          </cell>
        </row>
        <row r="1280">
          <cell r="A1280" t="str">
            <v>20255</v>
          </cell>
          <cell r="B1280" t="str">
            <v>255</v>
          </cell>
          <cell r="C1280" t="str">
            <v>SAN MATEO SINDIHUI</v>
          </cell>
          <cell r="D1280" t="str">
            <v>20</v>
          </cell>
          <cell r="E1280" t="str">
            <v>San Mateo Sindihui</v>
          </cell>
          <cell r="F1280">
            <v>2086</v>
          </cell>
        </row>
        <row r="1281">
          <cell r="A1281" t="str">
            <v>20256</v>
          </cell>
          <cell r="B1281" t="str">
            <v>256</v>
          </cell>
          <cell r="C1281" t="str">
            <v>SAN MATEO TLAPILTEPEC</v>
          </cell>
          <cell r="D1281" t="str">
            <v>20</v>
          </cell>
          <cell r="E1281" t="str">
            <v>San Mateo Tlapiltepec</v>
          </cell>
          <cell r="F1281">
            <v>234</v>
          </cell>
        </row>
        <row r="1282">
          <cell r="A1282" t="str">
            <v>20257</v>
          </cell>
          <cell r="B1282" t="str">
            <v>257</v>
          </cell>
          <cell r="C1282" t="str">
            <v>SAN MELCHOR BETAZA</v>
          </cell>
          <cell r="D1282" t="str">
            <v>20</v>
          </cell>
          <cell r="E1282" t="str">
            <v>San Melchor Betaza</v>
          </cell>
          <cell r="F1282">
            <v>1091</v>
          </cell>
        </row>
        <row r="1283">
          <cell r="A1283" t="str">
            <v>20258</v>
          </cell>
          <cell r="B1283" t="str">
            <v>258</v>
          </cell>
          <cell r="C1283" t="str">
            <v>SAN MIGUEL ACHIUTLA</v>
          </cell>
          <cell r="D1283" t="str">
            <v>20</v>
          </cell>
          <cell r="E1283" t="str">
            <v>San Miguel Achiutla</v>
          </cell>
          <cell r="F1283">
            <v>744</v>
          </cell>
        </row>
        <row r="1284">
          <cell r="A1284" t="str">
            <v>20259</v>
          </cell>
          <cell r="B1284" t="str">
            <v>259</v>
          </cell>
          <cell r="C1284" t="str">
            <v>SAN MIGUEL AHUEHUETITLÁN</v>
          </cell>
          <cell r="D1284" t="str">
            <v>20</v>
          </cell>
          <cell r="E1284" t="str">
            <v>San Miguel Ahuehuetitlán</v>
          </cell>
          <cell r="F1284">
            <v>2465</v>
          </cell>
        </row>
        <row r="1285">
          <cell r="A1285" t="str">
            <v>20260</v>
          </cell>
          <cell r="B1285" t="str">
            <v>260</v>
          </cell>
          <cell r="C1285" t="str">
            <v>SAN MIGUEL ALOÁPAM</v>
          </cell>
          <cell r="D1285" t="str">
            <v>20</v>
          </cell>
          <cell r="E1285" t="str">
            <v>San Miguel Aloápam</v>
          </cell>
          <cell r="F1285">
            <v>2488</v>
          </cell>
        </row>
        <row r="1286">
          <cell r="A1286" t="str">
            <v>20261</v>
          </cell>
          <cell r="B1286" t="str">
            <v>261</v>
          </cell>
          <cell r="C1286" t="str">
            <v>SAN MIGUEL AMATITLÁN</v>
          </cell>
          <cell r="D1286" t="str">
            <v>20</v>
          </cell>
          <cell r="E1286" t="str">
            <v>San Miguel Amatitlán</v>
          </cell>
          <cell r="F1286">
            <v>7244</v>
          </cell>
        </row>
        <row r="1287">
          <cell r="A1287" t="str">
            <v>20262</v>
          </cell>
          <cell r="B1287" t="str">
            <v>262</v>
          </cell>
          <cell r="C1287" t="str">
            <v>SAN MIGUEL AMATLÁN</v>
          </cell>
          <cell r="D1287" t="str">
            <v>20</v>
          </cell>
          <cell r="E1287" t="str">
            <v>San Miguel Amatlán</v>
          </cell>
          <cell r="F1287">
            <v>1043</v>
          </cell>
        </row>
        <row r="1288">
          <cell r="A1288" t="str">
            <v>20263</v>
          </cell>
          <cell r="B1288" t="str">
            <v>263</v>
          </cell>
          <cell r="C1288" t="str">
            <v>SAN MIGUEL COATLÁN</v>
          </cell>
          <cell r="D1288" t="str">
            <v>20</v>
          </cell>
          <cell r="E1288" t="str">
            <v>San Miguel Coatlán</v>
          </cell>
          <cell r="F1288">
            <v>3483</v>
          </cell>
        </row>
        <row r="1289">
          <cell r="A1289" t="str">
            <v>20264</v>
          </cell>
          <cell r="B1289" t="str">
            <v>264</v>
          </cell>
          <cell r="C1289" t="str">
            <v>SAN MIGUEL CHICAHUA</v>
          </cell>
          <cell r="D1289" t="str">
            <v>20</v>
          </cell>
          <cell r="E1289" t="str">
            <v>San Miguel Chicahua</v>
          </cell>
          <cell r="F1289">
            <v>2274</v>
          </cell>
        </row>
        <row r="1290">
          <cell r="A1290" t="str">
            <v>20265</v>
          </cell>
          <cell r="B1290" t="str">
            <v>265</v>
          </cell>
          <cell r="C1290" t="str">
            <v>SAN MIGUEL CHIMALAPA</v>
          </cell>
          <cell r="D1290" t="str">
            <v>20</v>
          </cell>
          <cell r="E1290" t="str">
            <v>San Miguel Chimalapa</v>
          </cell>
          <cell r="F1290">
            <v>6608</v>
          </cell>
        </row>
        <row r="1291">
          <cell r="A1291" t="str">
            <v>20266</v>
          </cell>
          <cell r="B1291" t="str">
            <v>266</v>
          </cell>
          <cell r="C1291" t="str">
            <v>SAN MIGUEL DEL PUERTO</v>
          </cell>
          <cell r="D1291" t="str">
            <v>20</v>
          </cell>
          <cell r="E1291" t="str">
            <v>San Miguel del Puerto</v>
          </cell>
          <cell r="F1291">
            <v>8481</v>
          </cell>
        </row>
        <row r="1292">
          <cell r="A1292" t="str">
            <v>20267</v>
          </cell>
          <cell r="B1292" t="str">
            <v>267</v>
          </cell>
          <cell r="C1292" t="str">
            <v>SAN MIGUEL DEL RÍO</v>
          </cell>
          <cell r="D1292" t="str">
            <v>20</v>
          </cell>
          <cell r="E1292" t="str">
            <v>San Miguel del Río</v>
          </cell>
          <cell r="F1292">
            <v>294</v>
          </cell>
        </row>
        <row r="1293">
          <cell r="A1293" t="str">
            <v>20268</v>
          </cell>
          <cell r="B1293" t="str">
            <v>268</v>
          </cell>
          <cell r="C1293" t="str">
            <v>SAN MIGUEL EJUTLA</v>
          </cell>
          <cell r="D1293" t="str">
            <v>20</v>
          </cell>
          <cell r="E1293" t="str">
            <v>San Miguel Ejutla</v>
          </cell>
          <cell r="F1293">
            <v>916</v>
          </cell>
        </row>
        <row r="1294">
          <cell r="A1294" t="str">
            <v>20269</v>
          </cell>
          <cell r="B1294" t="str">
            <v>269</v>
          </cell>
          <cell r="C1294" t="str">
            <v>SAN MIGUEL EL GRANDE</v>
          </cell>
          <cell r="D1294" t="str">
            <v>20</v>
          </cell>
          <cell r="E1294" t="str">
            <v>San Miguel el Grande</v>
          </cell>
          <cell r="F1294">
            <v>4127</v>
          </cell>
        </row>
        <row r="1295">
          <cell r="A1295" t="str">
            <v>20270</v>
          </cell>
          <cell r="B1295" t="str">
            <v>270</v>
          </cell>
          <cell r="C1295" t="str">
            <v>SAN MIGUEL HUAUTLA</v>
          </cell>
          <cell r="D1295" t="str">
            <v>20</v>
          </cell>
          <cell r="E1295" t="str">
            <v>San Miguel Huautla</v>
          </cell>
          <cell r="F1295">
            <v>1399</v>
          </cell>
        </row>
        <row r="1296">
          <cell r="A1296" t="str">
            <v>20271</v>
          </cell>
          <cell r="B1296" t="str">
            <v>271</v>
          </cell>
          <cell r="C1296" t="str">
            <v>SAN MIGUEL MIXTEPEC</v>
          </cell>
          <cell r="D1296" t="str">
            <v>20</v>
          </cell>
          <cell r="E1296" t="str">
            <v>San Miguel Mixtepec</v>
          </cell>
          <cell r="F1296">
            <v>3245</v>
          </cell>
        </row>
        <row r="1297">
          <cell r="A1297" t="str">
            <v>20272</v>
          </cell>
          <cell r="B1297" t="str">
            <v>272</v>
          </cell>
          <cell r="C1297" t="str">
            <v>SAN MIGUEL PANIXTLAHUACA</v>
          </cell>
          <cell r="D1297" t="str">
            <v>20</v>
          </cell>
          <cell r="E1297" t="str">
            <v>San Miguel Panixtlahuaca</v>
          </cell>
          <cell r="F1297">
            <v>6161</v>
          </cell>
        </row>
        <row r="1298">
          <cell r="A1298" t="str">
            <v>20273</v>
          </cell>
          <cell r="B1298" t="str">
            <v>273</v>
          </cell>
          <cell r="C1298" t="str">
            <v>SAN MIGUEL PERAS</v>
          </cell>
          <cell r="D1298" t="str">
            <v>20</v>
          </cell>
          <cell r="E1298" t="str">
            <v>San Miguel Peras</v>
          </cell>
          <cell r="F1298">
            <v>3497</v>
          </cell>
        </row>
        <row r="1299">
          <cell r="A1299" t="str">
            <v>20274</v>
          </cell>
          <cell r="B1299" t="str">
            <v>274</v>
          </cell>
          <cell r="C1299" t="str">
            <v>SAN MIGUEL PIEDRAS</v>
          </cell>
          <cell r="D1299" t="str">
            <v>20</v>
          </cell>
          <cell r="E1299" t="str">
            <v>San Miguel Piedras</v>
          </cell>
          <cell r="F1299">
            <v>1296</v>
          </cell>
        </row>
        <row r="1300">
          <cell r="A1300" t="str">
            <v>20275</v>
          </cell>
          <cell r="B1300" t="str">
            <v>275</v>
          </cell>
          <cell r="C1300" t="str">
            <v>SAN MIGUEL QUETZALTEPEC</v>
          </cell>
          <cell r="D1300" t="str">
            <v>20</v>
          </cell>
          <cell r="E1300" t="str">
            <v>San Miguel Quetzaltepec</v>
          </cell>
          <cell r="F1300">
            <v>7293</v>
          </cell>
        </row>
        <row r="1301">
          <cell r="A1301" t="str">
            <v>20276</v>
          </cell>
          <cell r="B1301" t="str">
            <v>276</v>
          </cell>
          <cell r="C1301" t="str">
            <v>SAN MIGUEL SANTA FLOR</v>
          </cell>
          <cell r="D1301" t="str">
            <v>20</v>
          </cell>
          <cell r="E1301" t="str">
            <v>San Miguel Santa Flor</v>
          </cell>
          <cell r="F1301">
            <v>801</v>
          </cell>
        </row>
        <row r="1302">
          <cell r="A1302" t="str">
            <v>20277</v>
          </cell>
          <cell r="B1302" t="str">
            <v>277</v>
          </cell>
          <cell r="C1302" t="str">
            <v>VILLA SOLA DE VEGA</v>
          </cell>
          <cell r="D1302" t="str">
            <v>20</v>
          </cell>
          <cell r="E1302" t="str">
            <v>Villa Sola de Vega</v>
          </cell>
          <cell r="F1302">
            <v>12525</v>
          </cell>
        </row>
        <row r="1303">
          <cell r="A1303" t="str">
            <v>20278</v>
          </cell>
          <cell r="B1303" t="str">
            <v>278</v>
          </cell>
          <cell r="C1303" t="str">
            <v>SAN MIGUEL SOYALTEPEC</v>
          </cell>
          <cell r="D1303" t="str">
            <v>20</v>
          </cell>
          <cell r="E1303" t="str">
            <v>San Miguel Soyaltepec</v>
          </cell>
          <cell r="F1303">
            <v>36564</v>
          </cell>
        </row>
        <row r="1304">
          <cell r="A1304" t="str">
            <v>20279</v>
          </cell>
          <cell r="B1304" t="str">
            <v>279</v>
          </cell>
          <cell r="C1304" t="str">
            <v>SAN MIGUEL SUCHIXTEPEC</v>
          </cell>
          <cell r="D1304" t="str">
            <v>20</v>
          </cell>
          <cell r="E1304" t="str">
            <v>San Miguel Suchixtepec</v>
          </cell>
          <cell r="F1304">
            <v>2911</v>
          </cell>
        </row>
        <row r="1305">
          <cell r="A1305" t="str">
            <v>20280</v>
          </cell>
          <cell r="B1305" t="str">
            <v>280</v>
          </cell>
          <cell r="C1305" t="str">
            <v>VILLA TALEA DE CASTRO</v>
          </cell>
          <cell r="D1305" t="str">
            <v>20</v>
          </cell>
          <cell r="E1305" t="str">
            <v>Villa Talea de Castro</v>
          </cell>
          <cell r="F1305">
            <v>2394</v>
          </cell>
        </row>
        <row r="1306">
          <cell r="A1306" t="str">
            <v>20281</v>
          </cell>
          <cell r="B1306" t="str">
            <v>281</v>
          </cell>
          <cell r="C1306" t="str">
            <v>SAN MIGUEL TECOMATLÁN</v>
          </cell>
          <cell r="D1306" t="str">
            <v>20</v>
          </cell>
          <cell r="E1306" t="str">
            <v>San Miguel Tecomatlán</v>
          </cell>
          <cell r="F1306">
            <v>308</v>
          </cell>
        </row>
        <row r="1307">
          <cell r="A1307" t="str">
            <v>20282</v>
          </cell>
          <cell r="B1307" t="str">
            <v>282</v>
          </cell>
          <cell r="C1307" t="str">
            <v>SAN MIGUEL TENANGO</v>
          </cell>
          <cell r="D1307" t="str">
            <v>20</v>
          </cell>
          <cell r="E1307" t="str">
            <v>San Miguel Tenango</v>
          </cell>
          <cell r="F1307">
            <v>794</v>
          </cell>
        </row>
        <row r="1308">
          <cell r="A1308" t="str">
            <v>20283</v>
          </cell>
          <cell r="B1308" t="str">
            <v>283</v>
          </cell>
          <cell r="C1308" t="str">
            <v>SAN MIGUEL TEQUIXTEPEC</v>
          </cell>
          <cell r="D1308" t="str">
            <v>20</v>
          </cell>
          <cell r="E1308" t="str">
            <v>San Miguel Tequixtepec</v>
          </cell>
          <cell r="F1308">
            <v>1042</v>
          </cell>
        </row>
        <row r="1309">
          <cell r="A1309" t="str">
            <v>20284</v>
          </cell>
          <cell r="B1309" t="str">
            <v>284</v>
          </cell>
          <cell r="C1309" t="str">
            <v>SAN MIGUEL TILQUIÁPAM</v>
          </cell>
          <cell r="D1309" t="str">
            <v>20</v>
          </cell>
          <cell r="E1309" t="str">
            <v>San Miguel Tilquiápam</v>
          </cell>
          <cell r="F1309">
            <v>3160</v>
          </cell>
        </row>
        <row r="1310">
          <cell r="A1310" t="str">
            <v>20285</v>
          </cell>
          <cell r="B1310" t="str">
            <v>285</v>
          </cell>
          <cell r="C1310" t="str">
            <v>SAN MIGUEL TLACAMAMA</v>
          </cell>
          <cell r="D1310" t="str">
            <v>20</v>
          </cell>
          <cell r="E1310" t="str">
            <v>San Miguel Tlacamama</v>
          </cell>
          <cell r="F1310">
            <v>3386</v>
          </cell>
        </row>
        <row r="1311">
          <cell r="A1311" t="str">
            <v>20286</v>
          </cell>
          <cell r="B1311" t="str">
            <v>286</v>
          </cell>
          <cell r="C1311" t="str">
            <v>SAN MIGUEL TLACOTEPEC</v>
          </cell>
          <cell r="D1311" t="str">
            <v>20</v>
          </cell>
          <cell r="E1311" t="str">
            <v>San Miguel Tlacotepec</v>
          </cell>
          <cell r="F1311">
            <v>3220</v>
          </cell>
        </row>
        <row r="1312">
          <cell r="A1312" t="str">
            <v>20287</v>
          </cell>
          <cell r="B1312" t="str">
            <v>287</v>
          </cell>
          <cell r="C1312" t="str">
            <v>SAN MIGUEL TULANCINGO</v>
          </cell>
          <cell r="D1312" t="str">
            <v>20</v>
          </cell>
          <cell r="E1312" t="str">
            <v>San Miguel Tulancingo</v>
          </cell>
          <cell r="F1312">
            <v>346</v>
          </cell>
        </row>
        <row r="1313">
          <cell r="A1313" t="str">
            <v>20288</v>
          </cell>
          <cell r="B1313" t="str">
            <v>288</v>
          </cell>
          <cell r="C1313" t="str">
            <v>SAN MIGUEL YOTAO</v>
          </cell>
          <cell r="D1313" t="str">
            <v>20</v>
          </cell>
          <cell r="E1313" t="str">
            <v>San Miguel Yotao</v>
          </cell>
          <cell r="F1313">
            <v>611</v>
          </cell>
        </row>
        <row r="1314">
          <cell r="A1314" t="str">
            <v>20289</v>
          </cell>
          <cell r="B1314" t="str">
            <v>289</v>
          </cell>
          <cell r="C1314" t="str">
            <v>SAN NICOLÁS</v>
          </cell>
          <cell r="D1314" t="str">
            <v>20</v>
          </cell>
          <cell r="E1314" t="str">
            <v>San Nicolás</v>
          </cell>
          <cell r="F1314">
            <v>1143</v>
          </cell>
        </row>
        <row r="1315">
          <cell r="A1315" t="str">
            <v>20290</v>
          </cell>
          <cell r="B1315" t="str">
            <v>290</v>
          </cell>
          <cell r="C1315" t="str">
            <v>SAN NICOLÁS HIDALGO</v>
          </cell>
          <cell r="D1315" t="str">
            <v>20</v>
          </cell>
          <cell r="E1315" t="str">
            <v>San Nicolás Hidalgo</v>
          </cell>
          <cell r="F1315">
            <v>1012</v>
          </cell>
        </row>
        <row r="1316">
          <cell r="A1316" t="str">
            <v>20291</v>
          </cell>
          <cell r="B1316" t="str">
            <v>291</v>
          </cell>
          <cell r="C1316" t="str">
            <v>SAN PABLO COATLÁN</v>
          </cell>
          <cell r="D1316" t="str">
            <v>20</v>
          </cell>
          <cell r="E1316" t="str">
            <v>San Pablo Coatlán</v>
          </cell>
          <cell r="F1316">
            <v>4167</v>
          </cell>
        </row>
        <row r="1317">
          <cell r="A1317" t="str">
            <v>20292</v>
          </cell>
          <cell r="B1317" t="str">
            <v>292</v>
          </cell>
          <cell r="C1317" t="str">
            <v>SAN PABLO CUATRO VENADOS</v>
          </cell>
          <cell r="D1317" t="str">
            <v>20</v>
          </cell>
          <cell r="E1317" t="str">
            <v>San Pablo Cuatro Venados</v>
          </cell>
          <cell r="F1317">
            <v>1388</v>
          </cell>
        </row>
        <row r="1318">
          <cell r="A1318" t="str">
            <v>20293</v>
          </cell>
          <cell r="B1318" t="str">
            <v>293</v>
          </cell>
          <cell r="C1318" t="str">
            <v>SAN PABLO ETLA</v>
          </cell>
          <cell r="D1318" t="str">
            <v>20</v>
          </cell>
          <cell r="E1318" t="str">
            <v>San Pablo Etla</v>
          </cell>
          <cell r="F1318">
            <v>15535</v>
          </cell>
        </row>
        <row r="1319">
          <cell r="A1319" t="str">
            <v>20294</v>
          </cell>
          <cell r="B1319" t="str">
            <v>294</v>
          </cell>
          <cell r="C1319" t="str">
            <v>SAN PABLO HUITZO</v>
          </cell>
          <cell r="D1319" t="str">
            <v>20</v>
          </cell>
          <cell r="E1319" t="str">
            <v>San Pablo Huitzo</v>
          </cell>
          <cell r="F1319">
            <v>6307</v>
          </cell>
        </row>
        <row r="1320">
          <cell r="A1320" t="str">
            <v>20295</v>
          </cell>
          <cell r="B1320" t="str">
            <v>295</v>
          </cell>
          <cell r="C1320" t="str">
            <v>SAN PABLO HUIXTEPEC</v>
          </cell>
          <cell r="D1320" t="str">
            <v>20</v>
          </cell>
          <cell r="E1320" t="str">
            <v>San Pablo Huixtepec</v>
          </cell>
          <cell r="F1320">
            <v>9025</v>
          </cell>
        </row>
        <row r="1321">
          <cell r="A1321" t="str">
            <v>20296</v>
          </cell>
          <cell r="B1321" t="str">
            <v>296</v>
          </cell>
          <cell r="C1321" t="str">
            <v>SAN PABLO MACUILTIANGUIS</v>
          </cell>
          <cell r="D1321" t="str">
            <v>20</v>
          </cell>
          <cell r="E1321" t="str">
            <v>San Pablo Macuiltianguis</v>
          </cell>
          <cell r="F1321">
            <v>929</v>
          </cell>
        </row>
        <row r="1322">
          <cell r="A1322" t="str">
            <v>20297</v>
          </cell>
          <cell r="B1322" t="str">
            <v>297</v>
          </cell>
          <cell r="C1322" t="str">
            <v>SAN PABLO TIJALTEPEC</v>
          </cell>
          <cell r="D1322" t="str">
            <v>20</v>
          </cell>
          <cell r="E1322" t="str">
            <v>San Pablo Tijaltepec</v>
          </cell>
          <cell r="F1322">
            <v>2150</v>
          </cell>
        </row>
        <row r="1323">
          <cell r="A1323" t="str">
            <v>20298</v>
          </cell>
          <cell r="B1323" t="str">
            <v>298</v>
          </cell>
          <cell r="C1323" t="str">
            <v>SAN PABLO VILLA DE MITLA</v>
          </cell>
          <cell r="D1323" t="str">
            <v>20</v>
          </cell>
          <cell r="E1323" t="str">
            <v>San Pablo Villa de Mitla</v>
          </cell>
          <cell r="F1323">
            <v>11825</v>
          </cell>
        </row>
        <row r="1324">
          <cell r="A1324" t="str">
            <v>20299</v>
          </cell>
          <cell r="B1324" t="str">
            <v>299</v>
          </cell>
          <cell r="C1324" t="str">
            <v>SAN PABLO YAGANIZA</v>
          </cell>
          <cell r="D1324" t="str">
            <v>20</v>
          </cell>
          <cell r="E1324" t="str">
            <v>San Pablo Yaganiza</v>
          </cell>
          <cell r="F1324">
            <v>1108</v>
          </cell>
        </row>
        <row r="1325">
          <cell r="A1325" t="str">
            <v>20300</v>
          </cell>
          <cell r="B1325" t="str">
            <v>300</v>
          </cell>
          <cell r="C1325" t="str">
            <v>SAN PEDRO AMUZGOS</v>
          </cell>
          <cell r="D1325" t="str">
            <v>20</v>
          </cell>
          <cell r="E1325" t="str">
            <v>San Pedro Amuzgos</v>
          </cell>
          <cell r="F1325">
            <v>6468</v>
          </cell>
        </row>
        <row r="1326">
          <cell r="A1326" t="str">
            <v>20301</v>
          </cell>
          <cell r="B1326" t="str">
            <v>301</v>
          </cell>
          <cell r="C1326" t="str">
            <v>SAN PEDRO APÓSTOL</v>
          </cell>
          <cell r="D1326" t="str">
            <v>20</v>
          </cell>
          <cell r="E1326" t="str">
            <v>San Pedro Apóstol</v>
          </cell>
          <cell r="F1326">
            <v>1544</v>
          </cell>
        </row>
        <row r="1327">
          <cell r="A1327" t="str">
            <v>20302</v>
          </cell>
          <cell r="B1327" t="str">
            <v>302</v>
          </cell>
          <cell r="C1327" t="str">
            <v>SAN PEDRO ATOYAC</v>
          </cell>
          <cell r="D1327" t="str">
            <v>20</v>
          </cell>
          <cell r="E1327" t="str">
            <v>San Pedro Atoyac</v>
          </cell>
          <cell r="F1327">
            <v>4136</v>
          </cell>
        </row>
        <row r="1328">
          <cell r="A1328" t="str">
            <v>20303</v>
          </cell>
          <cell r="B1328" t="str">
            <v>303</v>
          </cell>
          <cell r="C1328" t="str">
            <v>SAN PEDRO CAJONOS</v>
          </cell>
          <cell r="D1328" t="str">
            <v>20</v>
          </cell>
          <cell r="E1328" t="str">
            <v>San Pedro Cajonos</v>
          </cell>
          <cell r="F1328">
            <v>1172</v>
          </cell>
        </row>
        <row r="1329">
          <cell r="A1329" t="str">
            <v>20304</v>
          </cell>
          <cell r="B1329" t="str">
            <v>304</v>
          </cell>
          <cell r="C1329" t="str">
            <v>SAN PEDRO COXCALTEPEC CÁNTAROS</v>
          </cell>
          <cell r="D1329" t="str">
            <v>20</v>
          </cell>
          <cell r="E1329" t="str">
            <v>San Pedro Coxcaltepec Cántaros</v>
          </cell>
          <cell r="F1329">
            <v>851</v>
          </cell>
        </row>
        <row r="1330">
          <cell r="A1330" t="str">
            <v>20305</v>
          </cell>
          <cell r="B1330" t="str">
            <v>305</v>
          </cell>
          <cell r="C1330" t="str">
            <v>SAN PEDRO COMITANCILLO</v>
          </cell>
          <cell r="D1330" t="str">
            <v>20</v>
          </cell>
          <cell r="E1330" t="str">
            <v>San Pedro Comitancillo</v>
          </cell>
          <cell r="F1330">
            <v>3944</v>
          </cell>
        </row>
        <row r="1331">
          <cell r="A1331" t="str">
            <v>20306</v>
          </cell>
          <cell r="B1331" t="str">
            <v>306</v>
          </cell>
          <cell r="C1331" t="str">
            <v>SAN PEDRO EL ALTO</v>
          </cell>
          <cell r="D1331" t="str">
            <v>20</v>
          </cell>
          <cell r="E1331" t="str">
            <v>San Pedro el Alto</v>
          </cell>
          <cell r="F1331">
            <v>3903</v>
          </cell>
        </row>
        <row r="1332">
          <cell r="A1332" t="str">
            <v>20307</v>
          </cell>
          <cell r="B1332" t="str">
            <v>307</v>
          </cell>
          <cell r="C1332" t="str">
            <v>SAN PEDRO HUAMELULA</v>
          </cell>
          <cell r="D1332" t="str">
            <v>20</v>
          </cell>
          <cell r="E1332" t="str">
            <v>San Pedro Huamelula</v>
          </cell>
          <cell r="F1332">
            <v>9594</v>
          </cell>
        </row>
        <row r="1333">
          <cell r="A1333" t="str">
            <v>20308</v>
          </cell>
          <cell r="B1333" t="str">
            <v>308</v>
          </cell>
          <cell r="C1333" t="str">
            <v>SAN PEDRO HUILOTEPEC</v>
          </cell>
          <cell r="D1333" t="str">
            <v>20</v>
          </cell>
          <cell r="E1333" t="str">
            <v>San Pedro Huilotepec</v>
          </cell>
          <cell r="F1333">
            <v>2839</v>
          </cell>
        </row>
        <row r="1334">
          <cell r="A1334" t="str">
            <v>20309</v>
          </cell>
          <cell r="B1334" t="str">
            <v>309</v>
          </cell>
          <cell r="C1334" t="str">
            <v>SAN PEDRO IXCATLÁN</v>
          </cell>
          <cell r="D1334" t="str">
            <v>20</v>
          </cell>
          <cell r="E1334" t="str">
            <v>San Pedro Ixcatlán</v>
          </cell>
          <cell r="F1334">
            <v>10371</v>
          </cell>
        </row>
        <row r="1335">
          <cell r="A1335" t="str">
            <v>20310</v>
          </cell>
          <cell r="B1335" t="str">
            <v>310</v>
          </cell>
          <cell r="C1335" t="str">
            <v>SAN PEDRO IXTLAHUACA</v>
          </cell>
          <cell r="D1335" t="str">
            <v>20</v>
          </cell>
          <cell r="E1335" t="str">
            <v>San Pedro Ixtlahuaca</v>
          </cell>
          <cell r="F1335">
            <v>6822</v>
          </cell>
        </row>
        <row r="1336">
          <cell r="A1336" t="str">
            <v>20311</v>
          </cell>
          <cell r="B1336" t="str">
            <v>311</v>
          </cell>
          <cell r="C1336" t="str">
            <v>SAN PEDRO JALTEPETONGO</v>
          </cell>
          <cell r="D1336" t="str">
            <v>20</v>
          </cell>
          <cell r="E1336" t="str">
            <v>San Pedro Jaltepetongo</v>
          </cell>
          <cell r="F1336">
            <v>458</v>
          </cell>
        </row>
        <row r="1337">
          <cell r="A1337" t="str">
            <v>20312</v>
          </cell>
          <cell r="B1337" t="str">
            <v>312</v>
          </cell>
          <cell r="C1337" t="str">
            <v>SAN PEDRO JICAYÁN</v>
          </cell>
          <cell r="D1337" t="str">
            <v>20</v>
          </cell>
          <cell r="E1337" t="str">
            <v>San Pedro Jicayán</v>
          </cell>
          <cell r="F1337">
            <v>11555</v>
          </cell>
        </row>
        <row r="1338">
          <cell r="A1338" t="str">
            <v>20313</v>
          </cell>
          <cell r="B1338" t="str">
            <v>313</v>
          </cell>
          <cell r="C1338" t="str">
            <v>SAN PEDRO JOCOTIPAC</v>
          </cell>
          <cell r="D1338" t="str">
            <v>20</v>
          </cell>
          <cell r="E1338" t="str">
            <v>San Pedro Jocotipac</v>
          </cell>
          <cell r="F1338">
            <v>834</v>
          </cell>
        </row>
        <row r="1339">
          <cell r="A1339" t="str">
            <v>20314</v>
          </cell>
          <cell r="B1339" t="str">
            <v>314</v>
          </cell>
          <cell r="C1339" t="str">
            <v>SAN PEDRO JUCHATENGO</v>
          </cell>
          <cell r="D1339" t="str">
            <v>20</v>
          </cell>
          <cell r="E1339" t="str">
            <v>San Pedro Juchatengo</v>
          </cell>
          <cell r="F1339">
            <v>1693</v>
          </cell>
        </row>
        <row r="1340">
          <cell r="A1340" t="str">
            <v>20315</v>
          </cell>
          <cell r="B1340" t="str">
            <v>315</v>
          </cell>
          <cell r="C1340" t="str">
            <v>SAN PEDRO MÁRTIR</v>
          </cell>
          <cell r="D1340" t="str">
            <v>20</v>
          </cell>
          <cell r="E1340" t="str">
            <v>San Pedro Mártir</v>
          </cell>
          <cell r="F1340">
            <v>1711</v>
          </cell>
        </row>
        <row r="1341">
          <cell r="A1341" t="str">
            <v>20316</v>
          </cell>
          <cell r="B1341" t="str">
            <v>316</v>
          </cell>
          <cell r="C1341" t="str">
            <v>SAN PEDRO MÁRTIR QUIECHAPA</v>
          </cell>
          <cell r="D1341" t="str">
            <v>20</v>
          </cell>
          <cell r="E1341" t="str">
            <v>San Pedro Mártir Quiechapa</v>
          </cell>
          <cell r="F1341">
            <v>753</v>
          </cell>
        </row>
        <row r="1342">
          <cell r="A1342" t="str">
            <v>20317</v>
          </cell>
          <cell r="B1342" t="str">
            <v>317</v>
          </cell>
          <cell r="C1342" t="str">
            <v>SAN PEDRO MÁRTIR YUCUXACO</v>
          </cell>
          <cell r="D1342" t="str">
            <v>20</v>
          </cell>
          <cell r="E1342" t="str">
            <v>San Pedro Mártir Yucuxaco</v>
          </cell>
          <cell r="F1342">
            <v>1405</v>
          </cell>
        </row>
        <row r="1343">
          <cell r="A1343" t="str">
            <v>20318</v>
          </cell>
          <cell r="B1343" t="str">
            <v>318</v>
          </cell>
          <cell r="C1343" t="str">
            <v>SAN PEDRO MIXTEPEC</v>
          </cell>
          <cell r="D1343" t="str">
            <v>20</v>
          </cell>
          <cell r="E1343" t="str">
            <v>San Pedro Mixtepec -Dto. 22 -</v>
          </cell>
          <cell r="F1343">
            <v>42860</v>
          </cell>
        </row>
        <row r="1344">
          <cell r="A1344" t="str">
            <v>20319</v>
          </cell>
          <cell r="B1344" t="str">
            <v>319</v>
          </cell>
          <cell r="C1344" t="str">
            <v>SAN PEDRO MIXTEPEC</v>
          </cell>
          <cell r="D1344" t="str">
            <v>20</v>
          </cell>
          <cell r="E1344" t="str">
            <v>San Pedro Mixtepec -Dto. 26 -</v>
          </cell>
          <cell r="F1344">
            <v>1099</v>
          </cell>
        </row>
        <row r="1345">
          <cell r="A1345" t="str">
            <v>20320</v>
          </cell>
          <cell r="B1345" t="str">
            <v>320</v>
          </cell>
          <cell r="C1345" t="str">
            <v>SAN PEDRO MOLINOS</v>
          </cell>
          <cell r="D1345" t="str">
            <v>20</v>
          </cell>
          <cell r="E1345" t="str">
            <v>San Pedro Molinos</v>
          </cell>
          <cell r="F1345">
            <v>723</v>
          </cell>
        </row>
        <row r="1346">
          <cell r="A1346" t="str">
            <v>20321</v>
          </cell>
          <cell r="B1346" t="str">
            <v>321</v>
          </cell>
          <cell r="C1346" t="str">
            <v>SAN PEDRO NOPALA</v>
          </cell>
          <cell r="D1346" t="str">
            <v>20</v>
          </cell>
          <cell r="E1346" t="str">
            <v>San Pedro Nopala</v>
          </cell>
          <cell r="F1346">
            <v>840</v>
          </cell>
        </row>
        <row r="1347">
          <cell r="A1347" t="str">
            <v>20322</v>
          </cell>
          <cell r="B1347" t="str">
            <v>322</v>
          </cell>
          <cell r="C1347" t="str">
            <v>SAN PEDRO OCOPETATILLO</v>
          </cell>
          <cell r="D1347" t="str">
            <v>20</v>
          </cell>
          <cell r="E1347" t="str">
            <v>San Pedro Ocopetatillo</v>
          </cell>
          <cell r="F1347">
            <v>884</v>
          </cell>
        </row>
        <row r="1348">
          <cell r="A1348" t="str">
            <v>20323</v>
          </cell>
          <cell r="B1348" t="str">
            <v>323</v>
          </cell>
          <cell r="C1348" t="str">
            <v>SAN PEDRO OCOTEPEC</v>
          </cell>
          <cell r="D1348" t="str">
            <v>20</v>
          </cell>
          <cell r="E1348" t="str">
            <v>San Pedro Ocotepec</v>
          </cell>
          <cell r="F1348">
            <v>2135</v>
          </cell>
        </row>
        <row r="1349">
          <cell r="A1349" t="str">
            <v>20324</v>
          </cell>
          <cell r="B1349" t="str">
            <v>324</v>
          </cell>
          <cell r="C1349" t="str">
            <v>SAN PEDRO POCHUTLA</v>
          </cell>
          <cell r="D1349" t="str">
            <v>20</v>
          </cell>
          <cell r="E1349" t="str">
            <v>San Pedro Pochutla</v>
          </cell>
          <cell r="F1349">
            <v>43860</v>
          </cell>
        </row>
        <row r="1350">
          <cell r="A1350" t="str">
            <v>20325</v>
          </cell>
          <cell r="B1350" t="str">
            <v>325</v>
          </cell>
          <cell r="C1350" t="str">
            <v>SAN PEDRO QUIATONI</v>
          </cell>
          <cell r="D1350" t="str">
            <v>20</v>
          </cell>
          <cell r="E1350" t="str">
            <v>San Pedro Quiatoni</v>
          </cell>
          <cell r="F1350">
            <v>10491</v>
          </cell>
        </row>
        <row r="1351">
          <cell r="A1351" t="str">
            <v>20326</v>
          </cell>
          <cell r="B1351" t="str">
            <v>326</v>
          </cell>
          <cell r="C1351" t="str">
            <v>SAN PEDRO SOCHIÁPAM</v>
          </cell>
          <cell r="D1351" t="str">
            <v>20</v>
          </cell>
          <cell r="E1351" t="str">
            <v>San Pedro Sochiápam</v>
          </cell>
          <cell r="F1351">
            <v>4957</v>
          </cell>
        </row>
        <row r="1352">
          <cell r="A1352" t="str">
            <v>20327</v>
          </cell>
          <cell r="B1352" t="str">
            <v>327</v>
          </cell>
          <cell r="C1352" t="str">
            <v>SAN PEDRO TAPANATEPEC</v>
          </cell>
          <cell r="D1352" t="str">
            <v>20</v>
          </cell>
          <cell r="E1352" t="str">
            <v>San Pedro Tapanatepec</v>
          </cell>
          <cell r="F1352">
            <v>13992</v>
          </cell>
        </row>
        <row r="1353">
          <cell r="A1353" t="str">
            <v>20328</v>
          </cell>
          <cell r="B1353" t="str">
            <v>328</v>
          </cell>
          <cell r="C1353" t="str">
            <v>SAN PEDRO TAVICHE</v>
          </cell>
          <cell r="D1353" t="str">
            <v>20</v>
          </cell>
          <cell r="E1353" t="str">
            <v>San Pedro Taviche</v>
          </cell>
          <cell r="F1353">
            <v>1173</v>
          </cell>
        </row>
        <row r="1354">
          <cell r="A1354" t="str">
            <v>20329</v>
          </cell>
          <cell r="B1354" t="str">
            <v>329</v>
          </cell>
          <cell r="C1354" t="str">
            <v>SAN PEDRO TEOZACOALCO</v>
          </cell>
          <cell r="D1354" t="str">
            <v>20</v>
          </cell>
          <cell r="E1354" t="str">
            <v>San Pedro Teozacoalco</v>
          </cell>
          <cell r="F1354">
            <v>1320</v>
          </cell>
        </row>
        <row r="1355">
          <cell r="A1355" t="str">
            <v>20330</v>
          </cell>
          <cell r="B1355" t="str">
            <v>330</v>
          </cell>
          <cell r="C1355" t="str">
            <v>SAN PEDRO TEUTILA</v>
          </cell>
          <cell r="D1355" t="str">
            <v>20</v>
          </cell>
          <cell r="E1355" t="str">
            <v>San Pedro Teutila</v>
          </cell>
          <cell r="F1355">
            <v>4277</v>
          </cell>
        </row>
        <row r="1356">
          <cell r="A1356" t="str">
            <v>20331</v>
          </cell>
          <cell r="B1356" t="str">
            <v>331</v>
          </cell>
          <cell r="C1356" t="str">
            <v>SAN PEDRO TIDAÁ</v>
          </cell>
          <cell r="D1356" t="str">
            <v>20</v>
          </cell>
          <cell r="E1356" t="str">
            <v>San Pedro Tidaá</v>
          </cell>
          <cell r="F1356">
            <v>894</v>
          </cell>
        </row>
        <row r="1357">
          <cell r="A1357" t="str">
            <v>20332</v>
          </cell>
          <cell r="B1357" t="str">
            <v>332</v>
          </cell>
          <cell r="C1357" t="str">
            <v>SAN PEDRO TOPILTEPEC</v>
          </cell>
          <cell r="D1357" t="str">
            <v>20</v>
          </cell>
          <cell r="E1357" t="str">
            <v>San Pedro Topiltepec</v>
          </cell>
          <cell r="F1357">
            <v>406</v>
          </cell>
        </row>
        <row r="1358">
          <cell r="A1358" t="str">
            <v>20333</v>
          </cell>
          <cell r="B1358" t="str">
            <v>333</v>
          </cell>
          <cell r="C1358" t="str">
            <v>SAN PEDRO TOTOLÁPAM</v>
          </cell>
          <cell r="D1358" t="str">
            <v>20</v>
          </cell>
          <cell r="E1358" t="str">
            <v>San Pedro Totolápam</v>
          </cell>
          <cell r="F1358">
            <v>2603</v>
          </cell>
        </row>
        <row r="1359">
          <cell r="A1359" t="str">
            <v>20334</v>
          </cell>
          <cell r="B1359" t="str">
            <v>334</v>
          </cell>
          <cell r="C1359" t="str">
            <v>VILLA DE TUTUTEPEC</v>
          </cell>
          <cell r="D1359" t="str">
            <v>20</v>
          </cell>
          <cell r="E1359" t="str">
            <v>Villa de Tututepec de Melchor Ocampo</v>
          </cell>
          <cell r="F1359">
            <v>43913</v>
          </cell>
        </row>
        <row r="1360">
          <cell r="A1360" t="str">
            <v>20335</v>
          </cell>
          <cell r="B1360" t="str">
            <v>335</v>
          </cell>
          <cell r="C1360" t="str">
            <v>SAN PEDRO YANERI</v>
          </cell>
          <cell r="D1360" t="str">
            <v>20</v>
          </cell>
          <cell r="E1360" t="str">
            <v>San Pedro Yaneri</v>
          </cell>
          <cell r="F1360">
            <v>1002</v>
          </cell>
        </row>
        <row r="1361">
          <cell r="A1361" t="str">
            <v>20336</v>
          </cell>
          <cell r="B1361" t="str">
            <v>336</v>
          </cell>
          <cell r="C1361" t="str">
            <v>SAN PEDRO YÓLOX</v>
          </cell>
          <cell r="D1361" t="str">
            <v>20</v>
          </cell>
          <cell r="E1361" t="str">
            <v>San Pedro Yólox</v>
          </cell>
          <cell r="F1361">
            <v>2267</v>
          </cell>
        </row>
        <row r="1362">
          <cell r="A1362" t="str">
            <v>20337</v>
          </cell>
          <cell r="B1362" t="str">
            <v>337</v>
          </cell>
          <cell r="C1362" t="str">
            <v>SAN PEDRO Y SAN PABLO AYUTLA</v>
          </cell>
          <cell r="D1362" t="str">
            <v>20</v>
          </cell>
          <cell r="E1362" t="str">
            <v>San Pedro y San Pablo Ayutla</v>
          </cell>
          <cell r="F1362">
            <v>5602</v>
          </cell>
        </row>
        <row r="1363">
          <cell r="A1363" t="str">
            <v>20338</v>
          </cell>
          <cell r="B1363" t="str">
            <v>338</v>
          </cell>
          <cell r="C1363" t="str">
            <v>VILLA DE ETLA</v>
          </cell>
          <cell r="D1363" t="str">
            <v>20</v>
          </cell>
          <cell r="E1363" t="str">
            <v>Villa de Etla</v>
          </cell>
          <cell r="F1363">
            <v>9280</v>
          </cell>
        </row>
        <row r="1364">
          <cell r="A1364" t="str">
            <v>20339</v>
          </cell>
          <cell r="B1364" t="str">
            <v>339</v>
          </cell>
          <cell r="C1364" t="str">
            <v>SAN PEDRO Y SAN PABLO TEPOSCOLULA</v>
          </cell>
          <cell r="D1364" t="str">
            <v>20</v>
          </cell>
          <cell r="E1364" t="str">
            <v>San Pedro y San Pablo Teposcolula</v>
          </cell>
          <cell r="F1364">
            <v>3989</v>
          </cell>
        </row>
        <row r="1365">
          <cell r="A1365" t="str">
            <v>20340</v>
          </cell>
          <cell r="B1365" t="str">
            <v>340</v>
          </cell>
          <cell r="C1365" t="str">
            <v>SAN PEDRO Y SAN PABLO TEQUIXTEPEC</v>
          </cell>
          <cell r="D1365" t="str">
            <v>20</v>
          </cell>
          <cell r="E1365" t="str">
            <v>San Pedro y San Pablo Tequixtepec</v>
          </cell>
          <cell r="F1365">
            <v>1878</v>
          </cell>
        </row>
        <row r="1366">
          <cell r="A1366" t="str">
            <v>20341</v>
          </cell>
          <cell r="B1366" t="str">
            <v>341</v>
          </cell>
          <cell r="C1366" t="str">
            <v>SAN PEDRO YUCUNAMA</v>
          </cell>
          <cell r="D1366" t="str">
            <v>20</v>
          </cell>
          <cell r="E1366" t="str">
            <v>San Pedro Yucunama</v>
          </cell>
          <cell r="F1366">
            <v>232</v>
          </cell>
        </row>
        <row r="1367">
          <cell r="A1367" t="str">
            <v>20342</v>
          </cell>
          <cell r="B1367" t="str">
            <v>342</v>
          </cell>
          <cell r="C1367" t="str">
            <v>SAN RAYMUNDO JALPAN</v>
          </cell>
          <cell r="D1367" t="str">
            <v>20</v>
          </cell>
          <cell r="E1367" t="str">
            <v>San Raymundo Jalpan</v>
          </cell>
          <cell r="F1367">
            <v>2079</v>
          </cell>
        </row>
        <row r="1368">
          <cell r="A1368" t="str">
            <v>20343</v>
          </cell>
          <cell r="B1368" t="str">
            <v>343</v>
          </cell>
          <cell r="C1368" t="str">
            <v>SAN SEBASTIÁN ABASOLO</v>
          </cell>
          <cell r="D1368" t="str">
            <v>20</v>
          </cell>
          <cell r="E1368" t="str">
            <v>San Sebastián Abasolo</v>
          </cell>
          <cell r="F1368">
            <v>1849</v>
          </cell>
        </row>
        <row r="1369">
          <cell r="A1369" t="str">
            <v>20344</v>
          </cell>
          <cell r="B1369" t="str">
            <v>344</v>
          </cell>
          <cell r="C1369" t="str">
            <v>SAN SEBASTIÁN COATLÁN</v>
          </cell>
          <cell r="D1369" t="str">
            <v>20</v>
          </cell>
          <cell r="E1369" t="str">
            <v>San Sebastián Coatlán</v>
          </cell>
          <cell r="F1369">
            <v>2613</v>
          </cell>
        </row>
        <row r="1370">
          <cell r="A1370" t="str">
            <v>20345</v>
          </cell>
          <cell r="B1370" t="str">
            <v>345</v>
          </cell>
          <cell r="C1370" t="str">
            <v>SAN SEBASTIÁN IXCAPA</v>
          </cell>
          <cell r="D1370" t="str">
            <v>20</v>
          </cell>
          <cell r="E1370" t="str">
            <v>San Sebastián Ixcapa</v>
          </cell>
          <cell r="F1370">
            <v>3968</v>
          </cell>
        </row>
        <row r="1371">
          <cell r="A1371" t="str">
            <v>20346</v>
          </cell>
          <cell r="B1371" t="str">
            <v>346</v>
          </cell>
          <cell r="C1371" t="str">
            <v>SAN SEBASTIÁN NICANANDUTA</v>
          </cell>
          <cell r="D1371" t="str">
            <v>20</v>
          </cell>
          <cell r="E1371" t="str">
            <v>San Sebastián Nicananduta</v>
          </cell>
          <cell r="F1371">
            <v>1449</v>
          </cell>
        </row>
        <row r="1372">
          <cell r="A1372" t="str">
            <v>20347</v>
          </cell>
          <cell r="B1372" t="str">
            <v>347</v>
          </cell>
          <cell r="C1372" t="str">
            <v>SAN SEBASTIÁN RÍO HONDO</v>
          </cell>
          <cell r="D1372" t="str">
            <v>20</v>
          </cell>
          <cell r="E1372" t="str">
            <v>San Sebastián Río Hondo</v>
          </cell>
          <cell r="F1372">
            <v>3664</v>
          </cell>
        </row>
        <row r="1373">
          <cell r="A1373" t="str">
            <v>20348</v>
          </cell>
          <cell r="B1373" t="str">
            <v>348</v>
          </cell>
          <cell r="C1373" t="str">
            <v>SAN SEBASTIÁN TECOMAXTLAHUACA</v>
          </cell>
          <cell r="D1373" t="str">
            <v>20</v>
          </cell>
          <cell r="E1373" t="str">
            <v>San Sebastián Tecomaxtlahuaca</v>
          </cell>
          <cell r="F1373">
            <v>8246</v>
          </cell>
        </row>
        <row r="1374">
          <cell r="A1374" t="str">
            <v>20349</v>
          </cell>
          <cell r="B1374" t="str">
            <v>349</v>
          </cell>
          <cell r="C1374" t="str">
            <v>SAN SEBASTIÁN TEITIPAC</v>
          </cell>
          <cell r="D1374" t="str">
            <v>20</v>
          </cell>
          <cell r="E1374" t="str">
            <v>San Sebastián Teitipac</v>
          </cell>
          <cell r="F1374">
            <v>1976</v>
          </cell>
        </row>
        <row r="1375">
          <cell r="A1375" t="str">
            <v>20350</v>
          </cell>
          <cell r="B1375" t="str">
            <v>350</v>
          </cell>
          <cell r="C1375" t="str">
            <v>SAN SEBASTIÁN TUTLA</v>
          </cell>
          <cell r="D1375" t="str">
            <v>20</v>
          </cell>
          <cell r="E1375" t="str">
            <v>San Sebastián Tutla</v>
          </cell>
          <cell r="F1375">
            <v>16241</v>
          </cell>
        </row>
        <row r="1376">
          <cell r="A1376" t="str">
            <v>20351</v>
          </cell>
          <cell r="B1376" t="str">
            <v>351</v>
          </cell>
          <cell r="C1376" t="str">
            <v>SAN SIMÓN ALMOLONGAS</v>
          </cell>
          <cell r="D1376" t="str">
            <v>20</v>
          </cell>
          <cell r="E1376" t="str">
            <v>San Simón Almolongas</v>
          </cell>
          <cell r="F1376">
            <v>2623</v>
          </cell>
        </row>
        <row r="1377">
          <cell r="A1377" t="str">
            <v>20352</v>
          </cell>
          <cell r="B1377" t="str">
            <v>352</v>
          </cell>
          <cell r="C1377" t="str">
            <v>SAN SIMÓN ZAHUATLÁN</v>
          </cell>
          <cell r="D1377" t="str">
            <v>20</v>
          </cell>
          <cell r="E1377" t="str">
            <v>San Simón Zahuatlán</v>
          </cell>
          <cell r="F1377">
            <v>3833</v>
          </cell>
        </row>
        <row r="1378">
          <cell r="A1378" t="str">
            <v>20353</v>
          </cell>
          <cell r="B1378" t="str">
            <v>353</v>
          </cell>
          <cell r="C1378" t="str">
            <v>SANTA ANA</v>
          </cell>
          <cell r="D1378" t="str">
            <v>20</v>
          </cell>
          <cell r="E1378" t="str">
            <v>Santa Ana</v>
          </cell>
          <cell r="F1378">
            <v>1978</v>
          </cell>
        </row>
        <row r="1379">
          <cell r="A1379" t="str">
            <v>20354</v>
          </cell>
          <cell r="B1379" t="str">
            <v>354</v>
          </cell>
          <cell r="C1379" t="str">
            <v>SANTA ANA ATEIXTLAHUACA</v>
          </cell>
          <cell r="D1379" t="str">
            <v>20</v>
          </cell>
          <cell r="E1379" t="str">
            <v>Santa Ana Ateixtlahuaca</v>
          </cell>
          <cell r="F1379">
            <v>510</v>
          </cell>
        </row>
        <row r="1380">
          <cell r="A1380" t="str">
            <v>20355</v>
          </cell>
          <cell r="B1380" t="str">
            <v>355</v>
          </cell>
          <cell r="C1380" t="str">
            <v>SANTA ANA CUAUHTÉMOC</v>
          </cell>
          <cell r="D1380" t="str">
            <v>20</v>
          </cell>
          <cell r="E1380" t="str">
            <v>Santa Ana Cuauhtémoc</v>
          </cell>
          <cell r="F1380">
            <v>738</v>
          </cell>
        </row>
        <row r="1381">
          <cell r="A1381" t="str">
            <v>20356</v>
          </cell>
          <cell r="B1381" t="str">
            <v>356</v>
          </cell>
          <cell r="C1381" t="str">
            <v>SANTA ANA DEL VALLE</v>
          </cell>
          <cell r="D1381" t="str">
            <v>20</v>
          </cell>
          <cell r="E1381" t="str">
            <v>Santa Ana del Valle</v>
          </cell>
          <cell r="F1381">
            <v>1993</v>
          </cell>
        </row>
        <row r="1382">
          <cell r="A1382" t="str">
            <v>20357</v>
          </cell>
          <cell r="B1382" t="str">
            <v>357</v>
          </cell>
          <cell r="C1382" t="str">
            <v>SANTA ANA TAVELA</v>
          </cell>
          <cell r="D1382" t="str">
            <v>20</v>
          </cell>
          <cell r="E1382" t="str">
            <v>Santa Ana Tavela</v>
          </cell>
          <cell r="F1382">
            <v>908</v>
          </cell>
        </row>
        <row r="1383">
          <cell r="A1383" t="str">
            <v>20358</v>
          </cell>
          <cell r="B1383" t="str">
            <v>358</v>
          </cell>
          <cell r="C1383" t="str">
            <v>SANTA ANA TLAPACOYAN</v>
          </cell>
          <cell r="D1383" t="str">
            <v>20</v>
          </cell>
          <cell r="E1383" t="str">
            <v>Santa Ana Tlapacoyan</v>
          </cell>
          <cell r="F1383">
            <v>1854</v>
          </cell>
        </row>
        <row r="1384">
          <cell r="A1384" t="str">
            <v>20359</v>
          </cell>
          <cell r="B1384" t="str">
            <v>359</v>
          </cell>
          <cell r="C1384" t="str">
            <v>SANTA ANA YARENI</v>
          </cell>
          <cell r="D1384" t="str">
            <v>20</v>
          </cell>
          <cell r="E1384" t="str">
            <v>Santa Ana Yareni</v>
          </cell>
          <cell r="F1384">
            <v>809</v>
          </cell>
        </row>
        <row r="1385">
          <cell r="A1385" t="str">
            <v>20360</v>
          </cell>
          <cell r="B1385" t="str">
            <v>360</v>
          </cell>
          <cell r="C1385" t="str">
            <v>SANTA ANA ZEGACHE</v>
          </cell>
          <cell r="D1385" t="str">
            <v>20</v>
          </cell>
          <cell r="E1385" t="str">
            <v>Santa Ana Zegache</v>
          </cell>
          <cell r="F1385">
            <v>3592</v>
          </cell>
        </row>
        <row r="1386">
          <cell r="A1386" t="str">
            <v>20361</v>
          </cell>
          <cell r="B1386" t="str">
            <v>361</v>
          </cell>
          <cell r="C1386" t="str">
            <v>SANTA CATALINA QUIERÍ</v>
          </cell>
          <cell r="D1386" t="str">
            <v>20</v>
          </cell>
          <cell r="E1386" t="str">
            <v>Santa Catalina Quierí</v>
          </cell>
          <cell r="F1386">
            <v>922</v>
          </cell>
        </row>
        <row r="1387">
          <cell r="A1387" t="str">
            <v>20362</v>
          </cell>
          <cell r="B1387" t="str">
            <v>362</v>
          </cell>
          <cell r="C1387" t="str">
            <v>SANTA CATARINA CUIXTLA</v>
          </cell>
          <cell r="D1387" t="str">
            <v>20</v>
          </cell>
          <cell r="E1387" t="str">
            <v>Santa Catarina Cuixtla</v>
          </cell>
          <cell r="F1387">
            <v>1496</v>
          </cell>
        </row>
        <row r="1388">
          <cell r="A1388" t="str">
            <v>20363</v>
          </cell>
          <cell r="B1388" t="str">
            <v>363</v>
          </cell>
          <cell r="C1388" t="str">
            <v>SANTA CATARINA IXTEPEJI</v>
          </cell>
          <cell r="D1388" t="str">
            <v>20</v>
          </cell>
          <cell r="E1388" t="str">
            <v>Santa Catarina Ixtepeji</v>
          </cell>
          <cell r="F1388">
            <v>2633</v>
          </cell>
        </row>
        <row r="1389">
          <cell r="A1389" t="str">
            <v>20364</v>
          </cell>
          <cell r="B1389" t="str">
            <v>364</v>
          </cell>
          <cell r="C1389" t="str">
            <v>SANTA CATARINA JUQUILA</v>
          </cell>
          <cell r="D1389" t="str">
            <v>20</v>
          </cell>
          <cell r="E1389" t="str">
            <v>Santa Catarina Juquila</v>
          </cell>
          <cell r="F1389">
            <v>14710</v>
          </cell>
        </row>
        <row r="1390">
          <cell r="A1390" t="str">
            <v>20365</v>
          </cell>
          <cell r="B1390" t="str">
            <v>365</v>
          </cell>
          <cell r="C1390" t="str">
            <v>SANTA CATARINA LACHATAO</v>
          </cell>
          <cell r="D1390" t="str">
            <v>20</v>
          </cell>
          <cell r="E1390" t="str">
            <v>Santa Catarina Lachatao</v>
          </cell>
          <cell r="F1390">
            <v>1307</v>
          </cell>
        </row>
        <row r="1391">
          <cell r="A1391" t="str">
            <v>20366</v>
          </cell>
          <cell r="B1391" t="str">
            <v>366</v>
          </cell>
          <cell r="C1391" t="str">
            <v>SANTA CATARINA LOXICHA</v>
          </cell>
          <cell r="D1391" t="str">
            <v>20</v>
          </cell>
          <cell r="E1391" t="str">
            <v>Santa Catarina Loxicha</v>
          </cell>
          <cell r="F1391">
            <v>3986</v>
          </cell>
        </row>
        <row r="1392">
          <cell r="A1392" t="str">
            <v>20367</v>
          </cell>
          <cell r="B1392" t="str">
            <v>367</v>
          </cell>
          <cell r="C1392" t="str">
            <v>SANTA CATARINA MECHOACÁN</v>
          </cell>
          <cell r="D1392" t="str">
            <v>20</v>
          </cell>
          <cell r="E1392" t="str">
            <v>Santa Catarina Mechoacán</v>
          </cell>
          <cell r="F1392">
            <v>4543</v>
          </cell>
        </row>
        <row r="1393">
          <cell r="A1393" t="str">
            <v>20368</v>
          </cell>
          <cell r="B1393" t="str">
            <v>368</v>
          </cell>
          <cell r="C1393" t="str">
            <v>SANTA CATARINA MINAS</v>
          </cell>
          <cell r="D1393" t="str">
            <v>20</v>
          </cell>
          <cell r="E1393" t="str">
            <v>Santa Catarina Minas</v>
          </cell>
          <cell r="F1393">
            <v>1816</v>
          </cell>
        </row>
        <row r="1394">
          <cell r="A1394" t="str">
            <v>20369</v>
          </cell>
          <cell r="B1394" t="str">
            <v>369</v>
          </cell>
          <cell r="C1394" t="str">
            <v>SANTA CATARINA QUIANÉ</v>
          </cell>
          <cell r="D1394" t="str">
            <v>20</v>
          </cell>
          <cell r="E1394" t="str">
            <v>Santa Catarina Quiané</v>
          </cell>
          <cell r="F1394">
            <v>1847</v>
          </cell>
        </row>
        <row r="1395">
          <cell r="A1395" t="str">
            <v>20370</v>
          </cell>
          <cell r="B1395" t="str">
            <v>370</v>
          </cell>
          <cell r="C1395" t="str">
            <v>SANTA CATARINA TAYATA</v>
          </cell>
          <cell r="D1395" t="str">
            <v>20</v>
          </cell>
          <cell r="E1395" t="str">
            <v>Santa Catarina Tayata</v>
          </cell>
          <cell r="F1395">
            <v>679</v>
          </cell>
        </row>
        <row r="1396">
          <cell r="A1396" t="str">
            <v>20371</v>
          </cell>
          <cell r="B1396" t="str">
            <v>371</v>
          </cell>
          <cell r="C1396" t="str">
            <v>SANTA CATARINA TICUÁ</v>
          </cell>
          <cell r="D1396" t="str">
            <v>20</v>
          </cell>
          <cell r="E1396" t="str">
            <v>Santa Catarina Ticuá</v>
          </cell>
          <cell r="F1396">
            <v>954</v>
          </cell>
        </row>
        <row r="1397">
          <cell r="A1397" t="str">
            <v>20372</v>
          </cell>
          <cell r="B1397" t="str">
            <v>372</v>
          </cell>
          <cell r="C1397" t="str">
            <v>SANTA CATARINA YOSONOTÚ</v>
          </cell>
          <cell r="D1397" t="str">
            <v>20</v>
          </cell>
          <cell r="E1397" t="str">
            <v>Santa Catarina Yosonotú</v>
          </cell>
          <cell r="F1397">
            <v>1886</v>
          </cell>
        </row>
        <row r="1398">
          <cell r="A1398" t="str">
            <v>20373</v>
          </cell>
          <cell r="B1398" t="str">
            <v>373</v>
          </cell>
          <cell r="C1398" t="str">
            <v>SANTA CATARINA ZAPOQUILA</v>
          </cell>
          <cell r="D1398" t="str">
            <v>20</v>
          </cell>
          <cell r="E1398" t="str">
            <v>Santa Catarina Zapoquila</v>
          </cell>
          <cell r="F1398">
            <v>448</v>
          </cell>
        </row>
        <row r="1399">
          <cell r="A1399" t="str">
            <v>20374</v>
          </cell>
          <cell r="B1399" t="str">
            <v>374</v>
          </cell>
          <cell r="C1399" t="str">
            <v>SANTA CRUZ ACATEPEC</v>
          </cell>
          <cell r="D1399" t="str">
            <v>20</v>
          </cell>
          <cell r="E1399" t="str">
            <v>Santa Cruz Acatepec</v>
          </cell>
          <cell r="F1399">
            <v>1470</v>
          </cell>
        </row>
        <row r="1400">
          <cell r="A1400" t="str">
            <v>20375</v>
          </cell>
          <cell r="B1400" t="str">
            <v>375</v>
          </cell>
          <cell r="C1400" t="str">
            <v>SANTA CRUZ AMILPAS</v>
          </cell>
          <cell r="D1400" t="str">
            <v>20</v>
          </cell>
          <cell r="E1400" t="str">
            <v>Santa Cruz Amilpas</v>
          </cell>
          <cell r="F1400">
            <v>10120</v>
          </cell>
        </row>
        <row r="1401">
          <cell r="A1401" t="str">
            <v>20376</v>
          </cell>
          <cell r="B1401" t="str">
            <v>376</v>
          </cell>
          <cell r="C1401" t="str">
            <v>SANTA CRUZ DE BRAVO</v>
          </cell>
          <cell r="D1401" t="str">
            <v>20</v>
          </cell>
          <cell r="E1401" t="str">
            <v>Santa Cruz de Bravo</v>
          </cell>
          <cell r="F1401">
            <v>364</v>
          </cell>
        </row>
        <row r="1402">
          <cell r="A1402" t="str">
            <v>20377</v>
          </cell>
          <cell r="B1402" t="str">
            <v>377</v>
          </cell>
          <cell r="C1402" t="str">
            <v>SANTA CRUZ ITUNDUJIA</v>
          </cell>
          <cell r="D1402" t="str">
            <v>20</v>
          </cell>
          <cell r="E1402" t="str">
            <v>Santa Cruz Itundujia</v>
          </cell>
          <cell r="F1402">
            <v>10975</v>
          </cell>
        </row>
        <row r="1403">
          <cell r="A1403" t="str">
            <v>20378</v>
          </cell>
          <cell r="B1403" t="str">
            <v>378</v>
          </cell>
          <cell r="C1403" t="str">
            <v>SANTA CRUZ MIXTEPEC</v>
          </cell>
          <cell r="D1403" t="str">
            <v>20</v>
          </cell>
          <cell r="E1403" t="str">
            <v>Santa Cruz Mixtepec</v>
          </cell>
          <cell r="F1403">
            <v>3615</v>
          </cell>
        </row>
        <row r="1404">
          <cell r="A1404" t="str">
            <v>20379</v>
          </cell>
          <cell r="B1404" t="str">
            <v>379</v>
          </cell>
          <cell r="C1404" t="str">
            <v>SANTA CRUZ NUNDACO</v>
          </cell>
          <cell r="D1404" t="str">
            <v>20</v>
          </cell>
          <cell r="E1404" t="str">
            <v>Santa Cruz Nundaco</v>
          </cell>
          <cell r="F1404">
            <v>2958</v>
          </cell>
        </row>
        <row r="1405">
          <cell r="A1405" t="str">
            <v>20380</v>
          </cell>
          <cell r="B1405" t="str">
            <v>380</v>
          </cell>
          <cell r="C1405" t="str">
            <v>SANTA CRUZ PAPALUTLA</v>
          </cell>
          <cell r="D1405" t="str">
            <v>20</v>
          </cell>
          <cell r="E1405" t="str">
            <v>Santa Cruz Papalutla</v>
          </cell>
          <cell r="F1405">
            <v>1972</v>
          </cell>
        </row>
        <row r="1406">
          <cell r="A1406" t="str">
            <v>20381</v>
          </cell>
          <cell r="B1406" t="str">
            <v>381</v>
          </cell>
          <cell r="C1406" t="str">
            <v>SANTA CRUZ TACACHE DE MINA</v>
          </cell>
          <cell r="D1406" t="str">
            <v>20</v>
          </cell>
          <cell r="E1406" t="str">
            <v>Santa Cruz Tacache de Mina</v>
          </cell>
          <cell r="F1406">
            <v>2606</v>
          </cell>
        </row>
        <row r="1407">
          <cell r="A1407" t="str">
            <v>20382</v>
          </cell>
          <cell r="B1407" t="str">
            <v>382</v>
          </cell>
          <cell r="C1407" t="str">
            <v>SANTA CRUZ TACAHUA</v>
          </cell>
          <cell r="D1407" t="str">
            <v>20</v>
          </cell>
          <cell r="E1407" t="str">
            <v>Santa Cruz Tacahua</v>
          </cell>
          <cell r="F1407">
            <v>1170</v>
          </cell>
        </row>
        <row r="1408">
          <cell r="A1408" t="str">
            <v>20383</v>
          </cell>
          <cell r="B1408" t="str">
            <v>383</v>
          </cell>
          <cell r="C1408" t="str">
            <v>SANTA CRUZ TAYATA</v>
          </cell>
          <cell r="D1408" t="str">
            <v>20</v>
          </cell>
          <cell r="E1408" t="str">
            <v>Santa Cruz Tayata</v>
          </cell>
          <cell r="F1408">
            <v>608</v>
          </cell>
        </row>
        <row r="1409">
          <cell r="A1409" t="str">
            <v>20384</v>
          </cell>
          <cell r="B1409" t="str">
            <v>384</v>
          </cell>
          <cell r="C1409" t="str">
            <v>SANTA CRUZ XITLA</v>
          </cell>
          <cell r="D1409" t="str">
            <v>20</v>
          </cell>
          <cell r="E1409" t="str">
            <v>Santa Cruz Xitla</v>
          </cell>
          <cell r="F1409">
            <v>4514</v>
          </cell>
        </row>
        <row r="1410">
          <cell r="A1410" t="str">
            <v>20385</v>
          </cell>
          <cell r="B1410" t="str">
            <v>385</v>
          </cell>
          <cell r="C1410" t="str">
            <v>SANTA CRUZ XOXOCOTLÁN</v>
          </cell>
          <cell r="D1410" t="str">
            <v>20</v>
          </cell>
          <cell r="E1410" t="str">
            <v>Santa Cruz Xoxocotlán</v>
          </cell>
          <cell r="F1410">
            <v>77833</v>
          </cell>
        </row>
        <row r="1411">
          <cell r="A1411" t="str">
            <v>20386</v>
          </cell>
          <cell r="B1411" t="str">
            <v>386</v>
          </cell>
          <cell r="C1411" t="str">
            <v>SANTA CRUZ ZENZONTEPEC</v>
          </cell>
          <cell r="D1411" t="str">
            <v>20</v>
          </cell>
          <cell r="E1411" t="str">
            <v>Santa Cruz Zenzontepec</v>
          </cell>
          <cell r="F1411">
            <v>17897</v>
          </cell>
        </row>
        <row r="1412">
          <cell r="A1412" t="str">
            <v>20387</v>
          </cell>
          <cell r="B1412" t="str">
            <v>387</v>
          </cell>
          <cell r="C1412" t="str">
            <v>SANTA GERTRUDIS</v>
          </cell>
          <cell r="D1412" t="str">
            <v>20</v>
          </cell>
          <cell r="E1412" t="str">
            <v>Santa Gertrudis</v>
          </cell>
          <cell r="F1412">
            <v>2858</v>
          </cell>
        </row>
        <row r="1413">
          <cell r="A1413" t="str">
            <v>20388</v>
          </cell>
          <cell r="B1413" t="str">
            <v>388</v>
          </cell>
          <cell r="C1413" t="str">
            <v>SANTA INÉS DEL MONTE</v>
          </cell>
          <cell r="D1413" t="str">
            <v>20</v>
          </cell>
          <cell r="E1413" t="str">
            <v>Santa Inés del Monte</v>
          </cell>
          <cell r="F1413">
            <v>2535</v>
          </cell>
        </row>
        <row r="1414">
          <cell r="A1414" t="str">
            <v>20389</v>
          </cell>
          <cell r="B1414" t="str">
            <v>389</v>
          </cell>
          <cell r="C1414" t="str">
            <v>SANTA INÉS YATZECHE</v>
          </cell>
          <cell r="D1414" t="str">
            <v>20</v>
          </cell>
          <cell r="E1414" t="str">
            <v>Santa Inés Yatzeche</v>
          </cell>
          <cell r="F1414">
            <v>921</v>
          </cell>
        </row>
        <row r="1415">
          <cell r="A1415" t="str">
            <v>20390</v>
          </cell>
          <cell r="B1415" t="str">
            <v>390</v>
          </cell>
          <cell r="C1415" t="str">
            <v>SANTA LUCÍA DEL CAMINO</v>
          </cell>
          <cell r="D1415" t="str">
            <v>20</v>
          </cell>
          <cell r="E1415" t="str">
            <v>Santa Lucía del Camino</v>
          </cell>
          <cell r="F1415">
            <v>47356</v>
          </cell>
        </row>
        <row r="1416">
          <cell r="A1416" t="str">
            <v>20391</v>
          </cell>
          <cell r="B1416" t="str">
            <v>391</v>
          </cell>
          <cell r="C1416" t="str">
            <v>SANTA LUCÍA MIAHUATLÁN</v>
          </cell>
          <cell r="D1416" t="str">
            <v>20</v>
          </cell>
          <cell r="E1416" t="str">
            <v>Santa Lucía Miahuatlán</v>
          </cell>
          <cell r="F1416">
            <v>3356</v>
          </cell>
        </row>
        <row r="1417">
          <cell r="A1417" t="str">
            <v>20392</v>
          </cell>
          <cell r="B1417" t="str">
            <v>392</v>
          </cell>
          <cell r="C1417" t="str">
            <v>SANTA LUCÍA MONTEVERDE</v>
          </cell>
          <cell r="D1417" t="str">
            <v>20</v>
          </cell>
          <cell r="E1417" t="str">
            <v>Santa Lucía Monteverde</v>
          </cell>
          <cell r="F1417">
            <v>6678</v>
          </cell>
        </row>
        <row r="1418">
          <cell r="A1418" t="str">
            <v>20393</v>
          </cell>
          <cell r="B1418" t="str">
            <v>393</v>
          </cell>
          <cell r="C1418" t="str">
            <v>SANTA LUCÍA OCOTLÁN</v>
          </cell>
          <cell r="D1418" t="str">
            <v>20</v>
          </cell>
          <cell r="E1418" t="str">
            <v>Santa Lucía Ocotlán</v>
          </cell>
          <cell r="F1418">
            <v>3604</v>
          </cell>
        </row>
        <row r="1419">
          <cell r="A1419" t="str">
            <v>20394</v>
          </cell>
          <cell r="B1419" t="str">
            <v>394</v>
          </cell>
          <cell r="C1419" t="str">
            <v>SANTA MARÍA ALOTEPEC</v>
          </cell>
          <cell r="D1419" t="str">
            <v>20</v>
          </cell>
          <cell r="E1419" t="str">
            <v>Santa María Alotepec</v>
          </cell>
          <cell r="F1419">
            <v>2778</v>
          </cell>
        </row>
        <row r="1420">
          <cell r="A1420" t="str">
            <v>20395</v>
          </cell>
          <cell r="B1420" t="str">
            <v>395</v>
          </cell>
          <cell r="C1420" t="str">
            <v>SANTA MARÍA APAZCO</v>
          </cell>
          <cell r="D1420" t="str">
            <v>20</v>
          </cell>
          <cell r="E1420" t="str">
            <v>Santa María Apazco</v>
          </cell>
          <cell r="F1420">
            <v>1898</v>
          </cell>
        </row>
        <row r="1421">
          <cell r="A1421" t="str">
            <v>20396</v>
          </cell>
          <cell r="B1421" t="str">
            <v>396</v>
          </cell>
          <cell r="C1421" t="str">
            <v>SANTA MARÍA LA ASUNCIÓN</v>
          </cell>
          <cell r="D1421" t="str">
            <v>20</v>
          </cell>
          <cell r="E1421" t="str">
            <v>Santa María la Asunción</v>
          </cell>
          <cell r="F1421">
            <v>3252</v>
          </cell>
        </row>
        <row r="1422">
          <cell r="A1422" t="str">
            <v>20397</v>
          </cell>
          <cell r="B1422" t="str">
            <v>397</v>
          </cell>
          <cell r="C1422" t="str">
            <v>HEROICA CIUDAD DE TLAXIACO</v>
          </cell>
          <cell r="D1422" t="str">
            <v>20</v>
          </cell>
          <cell r="E1422" t="str">
            <v>Heroica Ciudad de Tlaxiaco</v>
          </cell>
          <cell r="F1422">
            <v>38453</v>
          </cell>
        </row>
        <row r="1423">
          <cell r="A1423" t="str">
            <v>20398</v>
          </cell>
          <cell r="B1423" t="str">
            <v>398</v>
          </cell>
          <cell r="C1423" t="str">
            <v>AYOQUEZCO DE ALDAMA</v>
          </cell>
          <cell r="D1423" t="str">
            <v>20</v>
          </cell>
          <cell r="E1423" t="str">
            <v>Ayoquezco de Aldama</v>
          </cell>
          <cell r="F1423">
            <v>4406</v>
          </cell>
        </row>
        <row r="1424">
          <cell r="A1424" t="str">
            <v>20399</v>
          </cell>
          <cell r="B1424" t="str">
            <v>399</v>
          </cell>
          <cell r="C1424" t="str">
            <v>SANTA MARÍA ATZOMPA</v>
          </cell>
          <cell r="D1424" t="str">
            <v>20</v>
          </cell>
          <cell r="E1424" t="str">
            <v>Santa María Atzompa</v>
          </cell>
          <cell r="F1424">
            <v>27465</v>
          </cell>
        </row>
        <row r="1425">
          <cell r="A1425" t="str">
            <v>20400</v>
          </cell>
          <cell r="B1425" t="str">
            <v>400</v>
          </cell>
          <cell r="C1425" t="str">
            <v>SANTA MARÍA CAMOTLÁN</v>
          </cell>
          <cell r="D1425" t="str">
            <v>20</v>
          </cell>
          <cell r="E1425" t="str">
            <v>Santa María Camotlán</v>
          </cell>
          <cell r="F1425">
            <v>1632</v>
          </cell>
        </row>
        <row r="1426">
          <cell r="A1426" t="str">
            <v>20401</v>
          </cell>
          <cell r="B1426" t="str">
            <v>401</v>
          </cell>
          <cell r="C1426" t="str">
            <v>SANTA MARÍA COLOTEPEC</v>
          </cell>
          <cell r="D1426" t="str">
            <v>20</v>
          </cell>
          <cell r="E1426" t="str">
            <v>Santa María Colotepec</v>
          </cell>
          <cell r="F1426">
            <v>22562</v>
          </cell>
        </row>
        <row r="1427">
          <cell r="A1427" t="str">
            <v>20402</v>
          </cell>
          <cell r="B1427" t="str">
            <v>402</v>
          </cell>
          <cell r="C1427" t="str">
            <v>SANTA MARÍA CORTIJO</v>
          </cell>
          <cell r="D1427" t="str">
            <v>20</v>
          </cell>
          <cell r="E1427" t="str">
            <v>Santa María Cortijo</v>
          </cell>
          <cell r="F1427">
            <v>1083</v>
          </cell>
        </row>
        <row r="1428">
          <cell r="A1428" t="str">
            <v>20403</v>
          </cell>
          <cell r="B1428" t="str">
            <v>403</v>
          </cell>
          <cell r="C1428" t="str">
            <v>SANTA MARÍA COYOTEPEC</v>
          </cell>
          <cell r="D1428" t="str">
            <v>20</v>
          </cell>
          <cell r="E1428" t="str">
            <v>Santa María Coyotepec</v>
          </cell>
          <cell r="F1428">
            <v>2772</v>
          </cell>
        </row>
        <row r="1429">
          <cell r="A1429" t="str">
            <v>20404</v>
          </cell>
          <cell r="B1429" t="str">
            <v>404</v>
          </cell>
          <cell r="C1429" t="str">
            <v>SANTA MARÍA CHACHOÁPAM</v>
          </cell>
          <cell r="D1429" t="str">
            <v>20</v>
          </cell>
          <cell r="E1429" t="str">
            <v>Santa María Chachoápam</v>
          </cell>
          <cell r="F1429">
            <v>766</v>
          </cell>
        </row>
        <row r="1430">
          <cell r="A1430" t="str">
            <v>20405</v>
          </cell>
          <cell r="B1430" t="str">
            <v>405</v>
          </cell>
          <cell r="C1430" t="str">
            <v>VILLA DE CHILAPA DE DÍAZ</v>
          </cell>
          <cell r="D1430" t="str">
            <v>20</v>
          </cell>
          <cell r="E1430" t="str">
            <v>Villa de Chilapa de Díaz</v>
          </cell>
          <cell r="F1430">
            <v>1932</v>
          </cell>
        </row>
        <row r="1431">
          <cell r="A1431" t="str">
            <v>20406</v>
          </cell>
          <cell r="B1431" t="str">
            <v>406</v>
          </cell>
          <cell r="C1431" t="str">
            <v>SANTA MARÍA CHILCHOTLA</v>
          </cell>
          <cell r="D1431" t="str">
            <v>20</v>
          </cell>
          <cell r="E1431" t="str">
            <v>Santa María Chilchotla</v>
          </cell>
          <cell r="F1431">
            <v>20584</v>
          </cell>
        </row>
        <row r="1432">
          <cell r="A1432" t="str">
            <v>20407</v>
          </cell>
          <cell r="B1432" t="str">
            <v>407</v>
          </cell>
          <cell r="C1432" t="str">
            <v>SANTA MARÍA CHIMALAPA</v>
          </cell>
          <cell r="D1432" t="str">
            <v>20</v>
          </cell>
          <cell r="E1432" t="str">
            <v>Santa María Chimalapa</v>
          </cell>
          <cell r="F1432">
            <v>8506</v>
          </cell>
        </row>
        <row r="1433">
          <cell r="A1433" t="str">
            <v>20408</v>
          </cell>
          <cell r="B1433" t="str">
            <v>408</v>
          </cell>
          <cell r="C1433" t="str">
            <v>SANTA MARÍA DEL ROSARIO</v>
          </cell>
          <cell r="D1433" t="str">
            <v>20</v>
          </cell>
          <cell r="E1433" t="str">
            <v>Santa María del Rosario</v>
          </cell>
          <cell r="F1433">
            <v>480</v>
          </cell>
        </row>
        <row r="1434">
          <cell r="A1434" t="str">
            <v>20409</v>
          </cell>
          <cell r="B1434" t="str">
            <v>409</v>
          </cell>
          <cell r="C1434" t="str">
            <v>SANTA MARÍA DEL TULE</v>
          </cell>
          <cell r="D1434" t="str">
            <v>20</v>
          </cell>
          <cell r="E1434" t="str">
            <v>Santa María del Tule</v>
          </cell>
          <cell r="F1434">
            <v>8165</v>
          </cell>
        </row>
        <row r="1435">
          <cell r="A1435" t="str">
            <v>20410</v>
          </cell>
          <cell r="B1435" t="str">
            <v>410</v>
          </cell>
          <cell r="C1435" t="str">
            <v>SANTA MARÍA ECATEPEC</v>
          </cell>
          <cell r="D1435" t="str">
            <v>20</v>
          </cell>
          <cell r="E1435" t="str">
            <v>Santa María Ecatepec</v>
          </cell>
          <cell r="F1435">
            <v>3461</v>
          </cell>
        </row>
        <row r="1436">
          <cell r="A1436" t="str">
            <v>20411</v>
          </cell>
          <cell r="B1436" t="str">
            <v>411</v>
          </cell>
          <cell r="C1436" t="str">
            <v>SANTA MARÍA GUELACÉ</v>
          </cell>
          <cell r="D1436" t="str">
            <v>20</v>
          </cell>
          <cell r="E1436" t="str">
            <v>Santa María Guelacé</v>
          </cell>
          <cell r="F1436">
            <v>816</v>
          </cell>
        </row>
        <row r="1437">
          <cell r="A1437" t="str">
            <v>20412</v>
          </cell>
          <cell r="B1437" t="str">
            <v>412</v>
          </cell>
          <cell r="C1437" t="str">
            <v>SANTA MARÍA GUIENAGATI</v>
          </cell>
          <cell r="D1437" t="str">
            <v>20</v>
          </cell>
          <cell r="E1437" t="str">
            <v>Santa María Guienagati</v>
          </cell>
          <cell r="F1437">
            <v>3286</v>
          </cell>
        </row>
        <row r="1438">
          <cell r="A1438" t="str">
            <v>20413</v>
          </cell>
          <cell r="B1438" t="str">
            <v>413</v>
          </cell>
          <cell r="C1438" t="str">
            <v>SANTA MARÍA HUATULCO</v>
          </cell>
          <cell r="D1438" t="str">
            <v>20</v>
          </cell>
          <cell r="E1438" t="str">
            <v>Santa María Huatulco</v>
          </cell>
          <cell r="F1438">
            <v>38629</v>
          </cell>
        </row>
        <row r="1439">
          <cell r="A1439" t="str">
            <v>20414</v>
          </cell>
          <cell r="B1439" t="str">
            <v>414</v>
          </cell>
          <cell r="C1439" t="str">
            <v>SANTA MARÍA HUAZOLOTITLÁN</v>
          </cell>
          <cell r="D1439" t="str">
            <v>20</v>
          </cell>
          <cell r="E1439" t="str">
            <v>Santa María Huazolotitlán</v>
          </cell>
          <cell r="F1439">
            <v>10794</v>
          </cell>
        </row>
        <row r="1440">
          <cell r="A1440" t="str">
            <v>20415</v>
          </cell>
          <cell r="B1440" t="str">
            <v>415</v>
          </cell>
          <cell r="C1440" t="str">
            <v>SANTA MARÍA IPALAPA</v>
          </cell>
          <cell r="D1440" t="str">
            <v>20</v>
          </cell>
          <cell r="E1440" t="str">
            <v>Santa María Ipalapa</v>
          </cell>
          <cell r="F1440">
            <v>4888</v>
          </cell>
        </row>
        <row r="1441">
          <cell r="A1441" t="str">
            <v>20416</v>
          </cell>
          <cell r="B1441" t="str">
            <v>416</v>
          </cell>
          <cell r="C1441" t="str">
            <v>SANTA MARÍA IXCATLÁN</v>
          </cell>
          <cell r="D1441" t="str">
            <v>20</v>
          </cell>
          <cell r="E1441" t="str">
            <v>Santa María Ixcatlán</v>
          </cell>
          <cell r="F1441">
            <v>516</v>
          </cell>
        </row>
        <row r="1442">
          <cell r="A1442" t="str">
            <v>20417</v>
          </cell>
          <cell r="B1442" t="str">
            <v>417</v>
          </cell>
          <cell r="C1442" t="str">
            <v>SANTA MARÍA JACATEPEC</v>
          </cell>
          <cell r="D1442" t="str">
            <v>20</v>
          </cell>
          <cell r="E1442" t="str">
            <v>Santa María Jacatepec</v>
          </cell>
          <cell r="F1442">
            <v>9240</v>
          </cell>
        </row>
        <row r="1443">
          <cell r="A1443" t="str">
            <v>20418</v>
          </cell>
          <cell r="B1443" t="str">
            <v>418</v>
          </cell>
          <cell r="C1443" t="str">
            <v>SANTA MARÍA JALAPA DEL MARQUÉS</v>
          </cell>
          <cell r="D1443" t="str">
            <v>20</v>
          </cell>
          <cell r="E1443" t="str">
            <v>Santa María Jalapa del Marqués</v>
          </cell>
          <cell r="F1443">
            <v>11888</v>
          </cell>
        </row>
        <row r="1444">
          <cell r="A1444" t="str">
            <v>20419</v>
          </cell>
          <cell r="B1444" t="str">
            <v>419</v>
          </cell>
          <cell r="C1444" t="str">
            <v>SANTA MARÍA JALTIANGUIS</v>
          </cell>
          <cell r="D1444" t="str">
            <v>20</v>
          </cell>
          <cell r="E1444" t="str">
            <v>Santa María Jaltianguis</v>
          </cell>
          <cell r="F1444">
            <v>575</v>
          </cell>
        </row>
        <row r="1445">
          <cell r="A1445" t="str">
            <v>20420</v>
          </cell>
          <cell r="B1445" t="str">
            <v>420</v>
          </cell>
          <cell r="C1445" t="str">
            <v>SANTA MARÍA LACHIXÍO</v>
          </cell>
          <cell r="D1445" t="str">
            <v>20</v>
          </cell>
          <cell r="E1445" t="str">
            <v>Santa María Lachixío</v>
          </cell>
          <cell r="F1445">
            <v>1680</v>
          </cell>
        </row>
        <row r="1446">
          <cell r="A1446" t="str">
            <v>20421</v>
          </cell>
          <cell r="B1446" t="str">
            <v>421</v>
          </cell>
          <cell r="C1446" t="str">
            <v>SANTA MARÍA MIXTEQUILLA</v>
          </cell>
          <cell r="D1446" t="str">
            <v>20</v>
          </cell>
          <cell r="E1446" t="str">
            <v>Santa María Mixtequilla</v>
          </cell>
          <cell r="F1446">
            <v>4442</v>
          </cell>
        </row>
        <row r="1447">
          <cell r="A1447" t="str">
            <v>20422</v>
          </cell>
          <cell r="B1447" t="str">
            <v>422</v>
          </cell>
          <cell r="C1447" t="str">
            <v>SANTA MARÍA NATIVITAS</v>
          </cell>
          <cell r="D1447" t="str">
            <v>20</v>
          </cell>
          <cell r="E1447" t="str">
            <v>Santa María Nativitas</v>
          </cell>
          <cell r="F1447">
            <v>681</v>
          </cell>
        </row>
        <row r="1448">
          <cell r="A1448" t="str">
            <v>20423</v>
          </cell>
          <cell r="B1448" t="str">
            <v>423</v>
          </cell>
          <cell r="C1448" t="str">
            <v>SANTA MARÍA NDUAYACO</v>
          </cell>
          <cell r="D1448" t="str">
            <v>20</v>
          </cell>
          <cell r="E1448" t="str">
            <v>Santa María Nduayaco</v>
          </cell>
          <cell r="F1448">
            <v>550</v>
          </cell>
        </row>
        <row r="1449">
          <cell r="A1449" t="str">
            <v>20424</v>
          </cell>
          <cell r="B1449" t="str">
            <v>424</v>
          </cell>
          <cell r="C1449" t="str">
            <v>SANTA MARÍA OZOLOTEPEC</v>
          </cell>
          <cell r="D1449" t="str">
            <v>20</v>
          </cell>
          <cell r="E1449" t="str">
            <v>Santa María Ozolotepec</v>
          </cell>
          <cell r="F1449">
            <v>3992</v>
          </cell>
        </row>
        <row r="1450">
          <cell r="A1450" t="str">
            <v>20425</v>
          </cell>
          <cell r="B1450" t="str">
            <v>425</v>
          </cell>
          <cell r="C1450" t="str">
            <v>SANTA MARÍA PÁPALO</v>
          </cell>
          <cell r="D1450" t="str">
            <v>20</v>
          </cell>
          <cell r="E1450" t="str">
            <v>Santa María Pápalo</v>
          </cell>
          <cell r="F1450">
            <v>2209</v>
          </cell>
        </row>
        <row r="1451">
          <cell r="A1451" t="str">
            <v>20426</v>
          </cell>
          <cell r="B1451" t="str">
            <v>426</v>
          </cell>
          <cell r="C1451" t="str">
            <v>SANTA MARÍA PEÑOLES</v>
          </cell>
          <cell r="D1451" t="str">
            <v>20</v>
          </cell>
          <cell r="E1451" t="str">
            <v>Santa María Peñoles</v>
          </cell>
          <cell r="F1451">
            <v>7865</v>
          </cell>
        </row>
        <row r="1452">
          <cell r="A1452" t="str">
            <v>20427</v>
          </cell>
          <cell r="B1452" t="str">
            <v>427</v>
          </cell>
          <cell r="C1452" t="str">
            <v>SANTA MARÍA PETAPA</v>
          </cell>
          <cell r="D1452" t="str">
            <v>20</v>
          </cell>
          <cell r="E1452" t="str">
            <v>Santa María Petapa</v>
          </cell>
          <cell r="F1452">
            <v>15387</v>
          </cell>
        </row>
        <row r="1453">
          <cell r="A1453" t="str">
            <v>20428</v>
          </cell>
          <cell r="B1453" t="str">
            <v>428</v>
          </cell>
          <cell r="C1453" t="str">
            <v>SANTA MARÍA QUIEGOLANI</v>
          </cell>
          <cell r="D1453" t="str">
            <v>20</v>
          </cell>
          <cell r="E1453" t="str">
            <v>Santa María Quiegolani</v>
          </cell>
          <cell r="F1453">
            <v>1770</v>
          </cell>
        </row>
        <row r="1454">
          <cell r="A1454" t="str">
            <v>20429</v>
          </cell>
          <cell r="B1454" t="str">
            <v>429</v>
          </cell>
          <cell r="C1454" t="str">
            <v>SANTA MARÍA SOLA</v>
          </cell>
          <cell r="D1454" t="str">
            <v>20</v>
          </cell>
          <cell r="E1454" t="str">
            <v>Santa María Sola</v>
          </cell>
          <cell r="F1454">
            <v>1524</v>
          </cell>
        </row>
        <row r="1455">
          <cell r="A1455" t="str">
            <v>20430</v>
          </cell>
          <cell r="B1455" t="str">
            <v>430</v>
          </cell>
          <cell r="C1455" t="str">
            <v>SANTA MARÍA TATALTEPEC</v>
          </cell>
          <cell r="D1455" t="str">
            <v>20</v>
          </cell>
          <cell r="E1455" t="str">
            <v>Santa María Tataltepec</v>
          </cell>
          <cell r="F1455">
            <v>253</v>
          </cell>
        </row>
        <row r="1456">
          <cell r="A1456" t="str">
            <v>20431</v>
          </cell>
          <cell r="B1456" t="str">
            <v>431</v>
          </cell>
          <cell r="C1456" t="str">
            <v>SANTA MARÍA TECOMAVACA</v>
          </cell>
          <cell r="D1456" t="str">
            <v>20</v>
          </cell>
          <cell r="E1456" t="str">
            <v>Santa María Tecomavaca</v>
          </cell>
          <cell r="F1456">
            <v>1774</v>
          </cell>
        </row>
        <row r="1457">
          <cell r="A1457" t="str">
            <v>20432</v>
          </cell>
          <cell r="B1457" t="str">
            <v>432</v>
          </cell>
          <cell r="C1457" t="str">
            <v>SANTA MARÍA TEMAXCALAPA</v>
          </cell>
          <cell r="D1457" t="str">
            <v>20</v>
          </cell>
          <cell r="E1457" t="str">
            <v>Santa María Temaxcalapa</v>
          </cell>
          <cell r="F1457">
            <v>968</v>
          </cell>
        </row>
        <row r="1458">
          <cell r="A1458" t="str">
            <v>20433</v>
          </cell>
          <cell r="B1458" t="str">
            <v>433</v>
          </cell>
          <cell r="C1458" t="str">
            <v>SANTA MARÍA TEMAXCALTEPEC</v>
          </cell>
          <cell r="D1458" t="str">
            <v>20</v>
          </cell>
          <cell r="E1458" t="str">
            <v>Santa María Temaxcaltepec</v>
          </cell>
          <cell r="F1458">
            <v>2595</v>
          </cell>
        </row>
        <row r="1459">
          <cell r="A1459" t="str">
            <v>20434</v>
          </cell>
          <cell r="B1459" t="str">
            <v>434</v>
          </cell>
          <cell r="C1459" t="str">
            <v>SANTA MARÍA TEOPOXCO</v>
          </cell>
          <cell r="D1459" t="str">
            <v>20</v>
          </cell>
          <cell r="E1459" t="str">
            <v>Santa María Teopoxco</v>
          </cell>
          <cell r="F1459">
            <v>4651</v>
          </cell>
        </row>
        <row r="1460">
          <cell r="A1460" t="str">
            <v>20435</v>
          </cell>
          <cell r="B1460" t="str">
            <v>435</v>
          </cell>
          <cell r="C1460" t="str">
            <v>SANTA MARÍA TEPANTLALI</v>
          </cell>
          <cell r="D1460" t="str">
            <v>20</v>
          </cell>
          <cell r="E1460" t="str">
            <v>Santa María Tepantlali</v>
          </cell>
          <cell r="F1460">
            <v>3505</v>
          </cell>
        </row>
        <row r="1461">
          <cell r="A1461" t="str">
            <v>20436</v>
          </cell>
          <cell r="B1461" t="str">
            <v>436</v>
          </cell>
          <cell r="C1461" t="str">
            <v>SANTA MARÍA TEXCATITLÁN</v>
          </cell>
          <cell r="D1461" t="str">
            <v>20</v>
          </cell>
          <cell r="E1461" t="str">
            <v>Santa María Texcatitlán</v>
          </cell>
          <cell r="F1461">
            <v>1113</v>
          </cell>
        </row>
        <row r="1462">
          <cell r="A1462" t="str">
            <v>20437</v>
          </cell>
          <cell r="B1462" t="str">
            <v>437</v>
          </cell>
          <cell r="C1462" t="str">
            <v>SANTA MARÍA TLAHUITOLTEPEC</v>
          </cell>
          <cell r="D1462" t="str">
            <v>20</v>
          </cell>
          <cell r="E1462" t="str">
            <v>Santa María Tlahuitoltepec</v>
          </cell>
          <cell r="F1462">
            <v>9663</v>
          </cell>
        </row>
        <row r="1463">
          <cell r="A1463" t="str">
            <v>20438</v>
          </cell>
          <cell r="B1463" t="str">
            <v>438</v>
          </cell>
          <cell r="C1463" t="str">
            <v>SANTA MARÍA TLALIXTAC</v>
          </cell>
          <cell r="D1463" t="str">
            <v>20</v>
          </cell>
          <cell r="E1463" t="str">
            <v>Santa María Tlalixtac</v>
          </cell>
          <cell r="F1463">
            <v>1754</v>
          </cell>
        </row>
        <row r="1464">
          <cell r="A1464" t="str">
            <v>20439</v>
          </cell>
          <cell r="B1464" t="str">
            <v>439</v>
          </cell>
          <cell r="C1464" t="str">
            <v>SANTA MARÍA TONAMECA</v>
          </cell>
          <cell r="D1464" t="str">
            <v>20</v>
          </cell>
          <cell r="E1464" t="str">
            <v>Santa María Tonameca</v>
          </cell>
          <cell r="F1464">
            <v>24318</v>
          </cell>
        </row>
        <row r="1465">
          <cell r="A1465" t="str">
            <v>20440</v>
          </cell>
          <cell r="B1465" t="str">
            <v>440</v>
          </cell>
          <cell r="C1465" t="str">
            <v>SANTA MARÍA TOTOLAPILLA</v>
          </cell>
          <cell r="D1465" t="str">
            <v>20</v>
          </cell>
          <cell r="E1465" t="str">
            <v>Santa María Totolapilla</v>
          </cell>
          <cell r="F1465">
            <v>896</v>
          </cell>
        </row>
        <row r="1466">
          <cell r="A1466" t="str">
            <v>20441</v>
          </cell>
          <cell r="B1466" t="str">
            <v>441</v>
          </cell>
          <cell r="C1466" t="str">
            <v>SANTA MARÍA XADANI</v>
          </cell>
          <cell r="D1466" t="str">
            <v>20</v>
          </cell>
          <cell r="E1466" t="str">
            <v>Santa María Xadani</v>
          </cell>
          <cell r="F1466">
            <v>7781</v>
          </cell>
        </row>
        <row r="1467">
          <cell r="A1467" t="str">
            <v>20442</v>
          </cell>
          <cell r="B1467" t="str">
            <v>442</v>
          </cell>
          <cell r="C1467" t="str">
            <v>SANTA MARÍA YALINA</v>
          </cell>
          <cell r="D1467" t="str">
            <v>20</v>
          </cell>
          <cell r="E1467" t="str">
            <v>Santa María Yalina</v>
          </cell>
          <cell r="F1467">
            <v>354</v>
          </cell>
        </row>
        <row r="1468">
          <cell r="A1468" t="str">
            <v>20443</v>
          </cell>
          <cell r="B1468" t="str">
            <v>443</v>
          </cell>
          <cell r="C1468" t="str">
            <v>SANTA MARÍA YAVESÍA</v>
          </cell>
          <cell r="D1468" t="str">
            <v>20</v>
          </cell>
          <cell r="E1468" t="str">
            <v>Santa María Yavesía</v>
          </cell>
          <cell r="F1468">
            <v>448</v>
          </cell>
        </row>
        <row r="1469">
          <cell r="A1469" t="str">
            <v>20444</v>
          </cell>
          <cell r="B1469" t="str">
            <v>444</v>
          </cell>
          <cell r="C1469" t="str">
            <v>SANTA MARÍA YOLOTEPEC</v>
          </cell>
          <cell r="D1469" t="str">
            <v>20</v>
          </cell>
          <cell r="E1469" t="str">
            <v>Santa María Yolotepec</v>
          </cell>
          <cell r="F1469">
            <v>461</v>
          </cell>
        </row>
        <row r="1470">
          <cell r="A1470" t="str">
            <v>20445</v>
          </cell>
          <cell r="B1470" t="str">
            <v>445</v>
          </cell>
          <cell r="C1470" t="str">
            <v>SANTA MARÍA YOSOYÚA</v>
          </cell>
          <cell r="D1470" t="str">
            <v>20</v>
          </cell>
          <cell r="E1470" t="str">
            <v>Santa María Yosoyúa</v>
          </cell>
          <cell r="F1470">
            <v>1642</v>
          </cell>
        </row>
        <row r="1471">
          <cell r="A1471" t="str">
            <v>20446</v>
          </cell>
          <cell r="B1471" t="str">
            <v>446</v>
          </cell>
          <cell r="C1471" t="str">
            <v>SANTA MARÍA YUCUHITI</v>
          </cell>
          <cell r="D1471" t="str">
            <v>20</v>
          </cell>
          <cell r="E1471" t="str">
            <v>Santa María Yucuhiti</v>
          </cell>
          <cell r="F1471">
            <v>6551</v>
          </cell>
        </row>
        <row r="1472">
          <cell r="A1472" t="str">
            <v>20447</v>
          </cell>
          <cell r="B1472" t="str">
            <v>447</v>
          </cell>
          <cell r="C1472" t="str">
            <v>SANTA MARÍA ZACATEPEC</v>
          </cell>
          <cell r="D1472" t="str">
            <v>20</v>
          </cell>
          <cell r="E1472" t="str">
            <v>Santa María Zacatepec</v>
          </cell>
          <cell r="F1472">
            <v>15076</v>
          </cell>
        </row>
        <row r="1473">
          <cell r="A1473" t="str">
            <v>20448</v>
          </cell>
          <cell r="B1473" t="str">
            <v>448</v>
          </cell>
          <cell r="C1473" t="str">
            <v>SANTA MARÍA ZANIZA</v>
          </cell>
          <cell r="D1473" t="str">
            <v>20</v>
          </cell>
          <cell r="E1473" t="str">
            <v>Santa María Zaniza</v>
          </cell>
          <cell r="F1473">
            <v>2009</v>
          </cell>
        </row>
        <row r="1474">
          <cell r="A1474" t="str">
            <v>20449</v>
          </cell>
          <cell r="B1474" t="str">
            <v>449</v>
          </cell>
          <cell r="C1474" t="str">
            <v>SANTA MARÍA ZOQUITLÁN</v>
          </cell>
          <cell r="D1474" t="str">
            <v>20</v>
          </cell>
          <cell r="E1474" t="str">
            <v>Santa María Zoquitlán</v>
          </cell>
          <cell r="F1474">
            <v>3359</v>
          </cell>
        </row>
        <row r="1475">
          <cell r="A1475" t="str">
            <v>20450</v>
          </cell>
          <cell r="B1475" t="str">
            <v>450</v>
          </cell>
          <cell r="C1475" t="str">
            <v>SANTIAGO AMOLTEPEC</v>
          </cell>
          <cell r="D1475" t="str">
            <v>20</v>
          </cell>
          <cell r="E1475" t="str">
            <v>Santiago Amoltepec</v>
          </cell>
          <cell r="F1475">
            <v>12313</v>
          </cell>
        </row>
        <row r="1476">
          <cell r="A1476" t="str">
            <v>20451</v>
          </cell>
          <cell r="B1476" t="str">
            <v>451</v>
          </cell>
          <cell r="C1476" t="str">
            <v>SANTIAGO APOALA</v>
          </cell>
          <cell r="D1476" t="str">
            <v>20</v>
          </cell>
          <cell r="E1476" t="str">
            <v>Santiago Apoala</v>
          </cell>
          <cell r="F1476">
            <v>1053</v>
          </cell>
        </row>
        <row r="1477">
          <cell r="A1477" t="str">
            <v>20452</v>
          </cell>
          <cell r="B1477" t="str">
            <v>452</v>
          </cell>
          <cell r="C1477" t="str">
            <v>SANTIAGO APÓSTOL</v>
          </cell>
          <cell r="D1477" t="str">
            <v>20</v>
          </cell>
          <cell r="E1477" t="str">
            <v>Santiago Apóstol</v>
          </cell>
          <cell r="F1477">
            <v>4220</v>
          </cell>
        </row>
        <row r="1478">
          <cell r="A1478" t="str">
            <v>20453</v>
          </cell>
          <cell r="B1478" t="str">
            <v>453</v>
          </cell>
          <cell r="C1478" t="str">
            <v>SANTIAGO ASTATA</v>
          </cell>
          <cell r="D1478" t="str">
            <v>20</v>
          </cell>
          <cell r="E1478" t="str">
            <v>Santiago Astata</v>
          </cell>
          <cell r="F1478">
            <v>3915</v>
          </cell>
        </row>
        <row r="1479">
          <cell r="A1479" t="str">
            <v>20454</v>
          </cell>
          <cell r="B1479" t="str">
            <v>454</v>
          </cell>
          <cell r="C1479" t="str">
            <v>SANTIAGO ATITLÁN</v>
          </cell>
          <cell r="D1479" t="str">
            <v>20</v>
          </cell>
          <cell r="E1479" t="str">
            <v>Santiago Atitlán</v>
          </cell>
          <cell r="F1479">
            <v>3180</v>
          </cell>
        </row>
        <row r="1480">
          <cell r="A1480" t="str">
            <v>20455</v>
          </cell>
          <cell r="B1480" t="str">
            <v>455</v>
          </cell>
          <cell r="C1480" t="str">
            <v>SANTIAGO AYUQUILILLA</v>
          </cell>
          <cell r="D1480" t="str">
            <v>20</v>
          </cell>
          <cell r="E1480" t="str">
            <v>Santiago Ayuquililla</v>
          </cell>
          <cell r="F1480">
            <v>2748</v>
          </cell>
        </row>
        <row r="1481">
          <cell r="A1481" t="str">
            <v>20456</v>
          </cell>
          <cell r="B1481" t="str">
            <v>456</v>
          </cell>
          <cell r="C1481" t="str">
            <v>SANTIAGO CACALOXTEPEC</v>
          </cell>
          <cell r="D1481" t="str">
            <v>20</v>
          </cell>
          <cell r="E1481" t="str">
            <v>Santiago Cacaloxtepec</v>
          </cell>
          <cell r="F1481">
            <v>1686</v>
          </cell>
        </row>
        <row r="1482">
          <cell r="A1482" t="str">
            <v>20457</v>
          </cell>
          <cell r="B1482" t="str">
            <v>457</v>
          </cell>
          <cell r="C1482" t="str">
            <v>SANTIAGO CAMOTLÁN</v>
          </cell>
          <cell r="D1482" t="str">
            <v>20</v>
          </cell>
          <cell r="E1482" t="str">
            <v>Santiago Camotlán</v>
          </cell>
          <cell r="F1482">
            <v>3395</v>
          </cell>
        </row>
        <row r="1483">
          <cell r="A1483" t="str">
            <v>20458</v>
          </cell>
          <cell r="B1483" t="str">
            <v>458</v>
          </cell>
          <cell r="C1483" t="str">
            <v>SANTIAGO COMALTEPEC</v>
          </cell>
          <cell r="D1483" t="str">
            <v>20</v>
          </cell>
          <cell r="E1483" t="str">
            <v>Santiago Comaltepec</v>
          </cell>
          <cell r="F1483">
            <v>1115</v>
          </cell>
        </row>
        <row r="1484">
          <cell r="A1484" t="str">
            <v>20459</v>
          </cell>
          <cell r="B1484" t="str">
            <v>459</v>
          </cell>
          <cell r="C1484" t="str">
            <v>VILLA DE SANTIAGO CHAZUMBA</v>
          </cell>
          <cell r="D1484" t="str">
            <v>20</v>
          </cell>
          <cell r="E1484" t="str">
            <v>Santiago Chazumba</v>
          </cell>
          <cell r="F1484">
            <v>4479</v>
          </cell>
        </row>
        <row r="1485">
          <cell r="A1485" t="str">
            <v>20460</v>
          </cell>
          <cell r="B1485" t="str">
            <v>460</v>
          </cell>
          <cell r="C1485" t="str">
            <v>SANTIAGO CHOÁPAM</v>
          </cell>
          <cell r="D1485" t="str">
            <v>20</v>
          </cell>
          <cell r="E1485" t="str">
            <v>Santiago Choápam</v>
          </cell>
          <cell r="F1485">
            <v>5413</v>
          </cell>
        </row>
        <row r="1486">
          <cell r="A1486" t="str">
            <v>20461</v>
          </cell>
          <cell r="B1486" t="str">
            <v>461</v>
          </cell>
          <cell r="C1486" t="str">
            <v>SANTIAGO DEL RÍO</v>
          </cell>
          <cell r="D1486" t="str">
            <v>20</v>
          </cell>
          <cell r="E1486" t="str">
            <v>Santiago del Río</v>
          </cell>
          <cell r="F1486">
            <v>614</v>
          </cell>
        </row>
        <row r="1487">
          <cell r="A1487" t="str">
            <v>20462</v>
          </cell>
          <cell r="B1487" t="str">
            <v>462</v>
          </cell>
          <cell r="C1487" t="str">
            <v>SANTIAGO HUAJOLOTITLÁN</v>
          </cell>
          <cell r="D1487" t="str">
            <v>20</v>
          </cell>
          <cell r="E1487" t="str">
            <v>Santiago Huajolotitlán</v>
          </cell>
          <cell r="F1487">
            <v>4350</v>
          </cell>
        </row>
        <row r="1488">
          <cell r="A1488" t="str">
            <v>20463</v>
          </cell>
          <cell r="B1488" t="str">
            <v>463</v>
          </cell>
          <cell r="C1488" t="str">
            <v>SANTIAGO HUAUCLILLA</v>
          </cell>
          <cell r="D1488" t="str">
            <v>20</v>
          </cell>
          <cell r="E1488" t="str">
            <v>Santiago Huauclilla</v>
          </cell>
          <cell r="F1488">
            <v>663</v>
          </cell>
        </row>
        <row r="1489">
          <cell r="A1489" t="str">
            <v>20464</v>
          </cell>
          <cell r="B1489" t="str">
            <v>464</v>
          </cell>
          <cell r="C1489" t="str">
            <v>SANTIAGO IHUITLÁN PLUMAS</v>
          </cell>
          <cell r="D1489" t="str">
            <v>20</v>
          </cell>
          <cell r="E1489" t="str">
            <v>Santiago Ihuitlán Plumas</v>
          </cell>
          <cell r="F1489">
            <v>480</v>
          </cell>
        </row>
        <row r="1490">
          <cell r="A1490" t="str">
            <v>20465</v>
          </cell>
          <cell r="B1490" t="str">
            <v>465</v>
          </cell>
          <cell r="C1490" t="str">
            <v>SANTIAGO IXCUINTEPEC</v>
          </cell>
          <cell r="D1490" t="str">
            <v>20</v>
          </cell>
          <cell r="E1490" t="str">
            <v>Santiago Ixcuintepec</v>
          </cell>
          <cell r="F1490">
            <v>1568</v>
          </cell>
        </row>
        <row r="1491">
          <cell r="A1491" t="str">
            <v>20466</v>
          </cell>
          <cell r="B1491" t="str">
            <v>466</v>
          </cell>
          <cell r="C1491" t="str">
            <v>SANTIAGO IXTAYUTLA</v>
          </cell>
          <cell r="D1491" t="str">
            <v>20</v>
          </cell>
          <cell r="E1491" t="str">
            <v>Santiago Ixtayutla</v>
          </cell>
          <cell r="F1491">
            <v>11917</v>
          </cell>
        </row>
        <row r="1492">
          <cell r="A1492" t="str">
            <v>20467</v>
          </cell>
          <cell r="B1492" t="str">
            <v>467</v>
          </cell>
          <cell r="C1492" t="str">
            <v>SANTIAGO JAMILTEPEC</v>
          </cell>
          <cell r="D1492" t="str">
            <v>20</v>
          </cell>
          <cell r="E1492" t="str">
            <v>Santiago Jamiltepec</v>
          </cell>
          <cell r="F1492">
            <v>18383</v>
          </cell>
        </row>
        <row r="1493">
          <cell r="A1493" t="str">
            <v>20468</v>
          </cell>
          <cell r="B1493" t="str">
            <v>468</v>
          </cell>
          <cell r="C1493" t="str">
            <v>SANTIAGO JOCOTEPEC</v>
          </cell>
          <cell r="D1493" t="str">
            <v>20</v>
          </cell>
          <cell r="E1493" t="str">
            <v>Santiago Jocotepec</v>
          </cell>
          <cell r="F1493">
            <v>13568</v>
          </cell>
        </row>
        <row r="1494">
          <cell r="A1494" t="str">
            <v>20469</v>
          </cell>
          <cell r="B1494" t="str">
            <v>469</v>
          </cell>
          <cell r="C1494" t="str">
            <v>SANTIAGO JUXTLAHUACA</v>
          </cell>
          <cell r="D1494" t="str">
            <v>20</v>
          </cell>
          <cell r="E1494" t="str">
            <v>Santiago Juxtlahuaca</v>
          </cell>
          <cell r="F1494">
            <v>32927</v>
          </cell>
        </row>
        <row r="1495">
          <cell r="A1495" t="str">
            <v>20470</v>
          </cell>
          <cell r="B1495" t="str">
            <v>470</v>
          </cell>
          <cell r="C1495" t="str">
            <v>SANTIAGO LACHIGUIRI</v>
          </cell>
          <cell r="D1495" t="str">
            <v>20</v>
          </cell>
          <cell r="E1495" t="str">
            <v>Santiago Lachiguiri</v>
          </cell>
          <cell r="F1495">
            <v>4693</v>
          </cell>
        </row>
        <row r="1496">
          <cell r="A1496" t="str">
            <v>20471</v>
          </cell>
          <cell r="B1496" t="str">
            <v>471</v>
          </cell>
          <cell r="C1496" t="str">
            <v>SANTIAGO LALOPA</v>
          </cell>
          <cell r="D1496" t="str">
            <v>20</v>
          </cell>
          <cell r="E1496" t="str">
            <v>Santiago Lalopa</v>
          </cell>
          <cell r="F1496">
            <v>496</v>
          </cell>
        </row>
        <row r="1497">
          <cell r="A1497" t="str">
            <v>20472</v>
          </cell>
          <cell r="B1497" t="str">
            <v>472</v>
          </cell>
          <cell r="C1497" t="str">
            <v>SANTIAGO LAOLLAGA</v>
          </cell>
          <cell r="D1497" t="str">
            <v>20</v>
          </cell>
          <cell r="E1497" t="str">
            <v>Santiago Laollaga</v>
          </cell>
          <cell r="F1497">
            <v>3198</v>
          </cell>
        </row>
        <row r="1498">
          <cell r="A1498" t="str">
            <v>20473</v>
          </cell>
          <cell r="B1498" t="str">
            <v>473</v>
          </cell>
          <cell r="C1498" t="str">
            <v>SANTIAGO LAXOPA</v>
          </cell>
          <cell r="D1498" t="str">
            <v>20</v>
          </cell>
          <cell r="E1498" t="str">
            <v>Santiago Laxopa</v>
          </cell>
          <cell r="F1498">
            <v>1394</v>
          </cell>
        </row>
        <row r="1499">
          <cell r="A1499" t="str">
            <v>20474</v>
          </cell>
          <cell r="B1499" t="str">
            <v>474</v>
          </cell>
          <cell r="C1499" t="str">
            <v>SANTIAGO LLANO GRANDE</v>
          </cell>
          <cell r="D1499" t="str">
            <v>20</v>
          </cell>
          <cell r="E1499" t="str">
            <v>Santiago Llano Grande</v>
          </cell>
          <cell r="F1499">
            <v>3260</v>
          </cell>
        </row>
        <row r="1500">
          <cell r="A1500" t="str">
            <v>20475</v>
          </cell>
          <cell r="B1500" t="str">
            <v>475</v>
          </cell>
          <cell r="C1500" t="str">
            <v>SANTIAGO MATATLÁN</v>
          </cell>
          <cell r="D1500" t="str">
            <v>20</v>
          </cell>
          <cell r="E1500" t="str">
            <v>Santiago Matatlán</v>
          </cell>
          <cell r="F1500">
            <v>9653</v>
          </cell>
        </row>
        <row r="1501">
          <cell r="A1501" t="str">
            <v>20476</v>
          </cell>
          <cell r="B1501" t="str">
            <v>476</v>
          </cell>
          <cell r="C1501" t="str">
            <v>SANTIAGO MILTEPEC</v>
          </cell>
          <cell r="D1501" t="str">
            <v>20</v>
          </cell>
          <cell r="E1501" t="str">
            <v>Santiago Miltepec</v>
          </cell>
          <cell r="F1501">
            <v>409</v>
          </cell>
        </row>
        <row r="1502">
          <cell r="A1502" t="str">
            <v>20477</v>
          </cell>
          <cell r="B1502" t="str">
            <v>477</v>
          </cell>
          <cell r="C1502" t="str">
            <v>SANTIAGO MINAS</v>
          </cell>
          <cell r="D1502" t="str">
            <v>20</v>
          </cell>
          <cell r="E1502" t="str">
            <v>Santiago Minas</v>
          </cell>
          <cell r="F1502">
            <v>1430</v>
          </cell>
        </row>
        <row r="1503">
          <cell r="A1503" t="str">
            <v>20478</v>
          </cell>
          <cell r="B1503" t="str">
            <v>478</v>
          </cell>
          <cell r="C1503" t="str">
            <v>SANTIAGO NACALTEPEC</v>
          </cell>
          <cell r="D1503" t="str">
            <v>20</v>
          </cell>
          <cell r="E1503" t="str">
            <v>Santiago Nacaltepec</v>
          </cell>
          <cell r="F1503">
            <v>1913</v>
          </cell>
        </row>
        <row r="1504">
          <cell r="A1504" t="str">
            <v>20479</v>
          </cell>
          <cell r="B1504" t="str">
            <v>479</v>
          </cell>
          <cell r="C1504" t="str">
            <v>SANTIAGO NEJAPILLA</v>
          </cell>
          <cell r="D1504" t="str">
            <v>20</v>
          </cell>
          <cell r="E1504" t="str">
            <v>Santiago Nejapilla</v>
          </cell>
          <cell r="F1504">
            <v>219</v>
          </cell>
        </row>
        <row r="1505">
          <cell r="A1505" t="str">
            <v>20480</v>
          </cell>
          <cell r="B1505" t="str">
            <v>480</v>
          </cell>
          <cell r="C1505" t="str">
            <v>SANTIAGO NUNDICHE</v>
          </cell>
          <cell r="D1505" t="str">
            <v>20</v>
          </cell>
          <cell r="E1505" t="str">
            <v>Santiago Nundiche</v>
          </cell>
          <cell r="F1505">
            <v>967</v>
          </cell>
        </row>
        <row r="1506">
          <cell r="A1506" t="str">
            <v>20481</v>
          </cell>
          <cell r="B1506" t="str">
            <v>481</v>
          </cell>
          <cell r="C1506" t="str">
            <v>SANTIAGO NUYOÓ</v>
          </cell>
          <cell r="D1506" t="str">
            <v>20</v>
          </cell>
          <cell r="E1506" t="str">
            <v>Santiago Nuyoó</v>
          </cell>
          <cell r="F1506">
            <v>1966</v>
          </cell>
        </row>
        <row r="1507">
          <cell r="A1507" t="str">
            <v>20482</v>
          </cell>
          <cell r="B1507" t="str">
            <v>482</v>
          </cell>
          <cell r="C1507" t="str">
            <v>SANTIAGO PINOTEPA NACIONAL</v>
          </cell>
          <cell r="D1507" t="str">
            <v>20</v>
          </cell>
          <cell r="E1507" t="str">
            <v>Santiago Pinotepa Nacional</v>
          </cell>
          <cell r="F1507">
            <v>50309</v>
          </cell>
        </row>
        <row r="1508">
          <cell r="A1508" t="str">
            <v>20483</v>
          </cell>
          <cell r="B1508" t="str">
            <v>483</v>
          </cell>
          <cell r="C1508" t="str">
            <v>SANTIAGO SUCHILQUITONGO</v>
          </cell>
          <cell r="D1508" t="str">
            <v>20</v>
          </cell>
          <cell r="E1508" t="str">
            <v>Santiago Suchilquitongo</v>
          </cell>
          <cell r="F1508">
            <v>9542</v>
          </cell>
        </row>
        <row r="1509">
          <cell r="A1509" t="str">
            <v>20484</v>
          </cell>
          <cell r="B1509" t="str">
            <v>484</v>
          </cell>
          <cell r="C1509" t="str">
            <v>SANTIAGO TAMAZOLA</v>
          </cell>
          <cell r="D1509" t="str">
            <v>20</v>
          </cell>
          <cell r="E1509" t="str">
            <v>Santiago Tamazola</v>
          </cell>
          <cell r="F1509">
            <v>4207</v>
          </cell>
        </row>
        <row r="1510">
          <cell r="A1510" t="str">
            <v>20485</v>
          </cell>
          <cell r="B1510" t="str">
            <v>485</v>
          </cell>
          <cell r="C1510" t="str">
            <v>SANTIAGO TAPEXTLA</v>
          </cell>
          <cell r="D1510" t="str">
            <v>20</v>
          </cell>
          <cell r="E1510" t="str">
            <v>Santiago Tapextla</v>
          </cell>
          <cell r="F1510">
            <v>3031</v>
          </cell>
        </row>
        <row r="1511">
          <cell r="A1511" t="str">
            <v>20486</v>
          </cell>
          <cell r="B1511" t="str">
            <v>486</v>
          </cell>
          <cell r="C1511" t="str">
            <v>VILLA TEJÚPAM DE LA UNIÓN</v>
          </cell>
          <cell r="D1511" t="str">
            <v>20</v>
          </cell>
          <cell r="E1511" t="str">
            <v>Villa Tejúpam de la Unión</v>
          </cell>
          <cell r="F1511">
            <v>2469</v>
          </cell>
        </row>
        <row r="1512">
          <cell r="A1512" t="str">
            <v>20487</v>
          </cell>
          <cell r="B1512" t="str">
            <v>487</v>
          </cell>
          <cell r="C1512" t="str">
            <v>SANTIAGO TENANGO</v>
          </cell>
          <cell r="D1512" t="str">
            <v>20</v>
          </cell>
          <cell r="E1512" t="str">
            <v>Santiago Tenango</v>
          </cell>
          <cell r="F1512">
            <v>1945</v>
          </cell>
        </row>
        <row r="1513">
          <cell r="A1513" t="str">
            <v>20488</v>
          </cell>
          <cell r="B1513" t="str">
            <v>488</v>
          </cell>
          <cell r="C1513" t="str">
            <v>SANTIAGO TEPETLAPA</v>
          </cell>
          <cell r="D1513" t="str">
            <v>20</v>
          </cell>
          <cell r="E1513" t="str">
            <v>Santiago Tepetlapa</v>
          </cell>
          <cell r="F1513">
            <v>131</v>
          </cell>
        </row>
        <row r="1514">
          <cell r="A1514" t="str">
            <v>20489</v>
          </cell>
          <cell r="B1514" t="str">
            <v>489</v>
          </cell>
          <cell r="C1514" t="str">
            <v>SANTIAGO TETEPEC</v>
          </cell>
          <cell r="D1514" t="str">
            <v>20</v>
          </cell>
          <cell r="E1514" t="str">
            <v>Santiago Tetepec</v>
          </cell>
          <cell r="F1514">
            <v>4953</v>
          </cell>
        </row>
        <row r="1515">
          <cell r="A1515" t="str">
            <v>20490</v>
          </cell>
          <cell r="B1515" t="str">
            <v>490</v>
          </cell>
          <cell r="C1515" t="str">
            <v>SANTIAGO TEXCALCINGO</v>
          </cell>
          <cell r="D1515" t="str">
            <v>20</v>
          </cell>
          <cell r="E1515" t="str">
            <v>Santiago Texcalcingo</v>
          </cell>
          <cell r="F1515">
            <v>3076</v>
          </cell>
        </row>
        <row r="1516">
          <cell r="A1516" t="str">
            <v>20491</v>
          </cell>
          <cell r="B1516" t="str">
            <v>491</v>
          </cell>
          <cell r="C1516" t="str">
            <v>SANTIAGO TEXTITLÁN</v>
          </cell>
          <cell r="D1516" t="str">
            <v>20</v>
          </cell>
          <cell r="E1516" t="str">
            <v>Santiago Textitlán</v>
          </cell>
          <cell r="F1516">
            <v>4170</v>
          </cell>
        </row>
        <row r="1517">
          <cell r="A1517" t="str">
            <v>20492</v>
          </cell>
          <cell r="B1517" t="str">
            <v>492</v>
          </cell>
          <cell r="C1517" t="str">
            <v>SANTIAGO TILANTONGO</v>
          </cell>
          <cell r="D1517" t="str">
            <v>20</v>
          </cell>
          <cell r="E1517" t="str">
            <v>Santiago Tilantongo</v>
          </cell>
          <cell r="F1517">
            <v>3210</v>
          </cell>
        </row>
        <row r="1518">
          <cell r="A1518" t="str">
            <v>20493</v>
          </cell>
          <cell r="B1518" t="str">
            <v>493</v>
          </cell>
          <cell r="C1518" t="str">
            <v>SANTIAGO TILLO</v>
          </cell>
          <cell r="D1518" t="str">
            <v>20</v>
          </cell>
          <cell r="E1518" t="str">
            <v>Santiago Tillo</v>
          </cell>
          <cell r="F1518">
            <v>553</v>
          </cell>
        </row>
        <row r="1519">
          <cell r="A1519" t="str">
            <v>20494</v>
          </cell>
          <cell r="B1519" t="str">
            <v>494</v>
          </cell>
          <cell r="C1519" t="str">
            <v>SANTIAGO TLAZOYALTEPEC</v>
          </cell>
          <cell r="D1519" t="str">
            <v>20</v>
          </cell>
          <cell r="E1519" t="str">
            <v>Santiago Tlazoyaltepec</v>
          </cell>
          <cell r="F1519">
            <v>4894</v>
          </cell>
        </row>
        <row r="1520">
          <cell r="A1520" t="str">
            <v>20495</v>
          </cell>
          <cell r="B1520" t="str">
            <v>495</v>
          </cell>
          <cell r="C1520" t="str">
            <v>SANTIAGO XANICA</v>
          </cell>
          <cell r="D1520" t="str">
            <v>20</v>
          </cell>
          <cell r="E1520" t="str">
            <v>Santiago Xanica</v>
          </cell>
          <cell r="F1520">
            <v>2884</v>
          </cell>
        </row>
        <row r="1521">
          <cell r="A1521" t="str">
            <v>20496</v>
          </cell>
          <cell r="B1521" t="str">
            <v>496</v>
          </cell>
          <cell r="C1521" t="str">
            <v>SANTIAGO XIACUÍ</v>
          </cell>
          <cell r="D1521" t="str">
            <v>20</v>
          </cell>
          <cell r="E1521" t="str">
            <v>Santiago Xiacuí</v>
          </cell>
          <cell r="F1521">
            <v>2171</v>
          </cell>
        </row>
        <row r="1522">
          <cell r="A1522" t="str">
            <v>20497</v>
          </cell>
          <cell r="B1522" t="str">
            <v>497</v>
          </cell>
          <cell r="C1522" t="str">
            <v>SANTIAGO YAITEPEC</v>
          </cell>
          <cell r="D1522" t="str">
            <v>20</v>
          </cell>
          <cell r="E1522" t="str">
            <v>Santiago Yaitepec</v>
          </cell>
          <cell r="F1522">
            <v>4122</v>
          </cell>
        </row>
        <row r="1523">
          <cell r="A1523" t="str">
            <v>20498</v>
          </cell>
          <cell r="B1523" t="str">
            <v>498</v>
          </cell>
          <cell r="C1523" t="str">
            <v>SANTIAGO YAVEO</v>
          </cell>
          <cell r="D1523" t="str">
            <v>20</v>
          </cell>
          <cell r="E1523" t="str">
            <v>Santiago Yaveo</v>
          </cell>
          <cell r="F1523">
            <v>6665</v>
          </cell>
        </row>
        <row r="1524">
          <cell r="A1524" t="str">
            <v>20499</v>
          </cell>
          <cell r="B1524" t="str">
            <v>499</v>
          </cell>
          <cell r="C1524" t="str">
            <v>SANTIAGO YOLOMÉCATL</v>
          </cell>
          <cell r="D1524" t="str">
            <v>20</v>
          </cell>
          <cell r="E1524" t="str">
            <v>Santiago Yolomécatl</v>
          </cell>
          <cell r="F1524">
            <v>2021</v>
          </cell>
        </row>
        <row r="1525">
          <cell r="A1525" t="str">
            <v>20500</v>
          </cell>
          <cell r="B1525" t="str">
            <v>500</v>
          </cell>
          <cell r="C1525" t="str">
            <v>SANTIAGO YOSONDÚA</v>
          </cell>
          <cell r="D1525" t="str">
            <v>20</v>
          </cell>
          <cell r="E1525" t="str">
            <v>Santiago Yosondúa</v>
          </cell>
          <cell r="F1525">
            <v>7883</v>
          </cell>
        </row>
        <row r="1526">
          <cell r="A1526" t="str">
            <v>20501</v>
          </cell>
          <cell r="B1526" t="str">
            <v>501</v>
          </cell>
          <cell r="C1526" t="str">
            <v>SANTIAGO YUCUYACHI</v>
          </cell>
          <cell r="D1526" t="str">
            <v>20</v>
          </cell>
          <cell r="E1526" t="str">
            <v>Santiago Yucuyachi</v>
          </cell>
          <cell r="F1526">
            <v>940</v>
          </cell>
        </row>
        <row r="1527">
          <cell r="A1527" t="str">
            <v>20502</v>
          </cell>
          <cell r="B1527" t="str">
            <v>502</v>
          </cell>
          <cell r="C1527" t="str">
            <v>SANTIAGO ZACATEPEC</v>
          </cell>
          <cell r="D1527" t="str">
            <v>20</v>
          </cell>
          <cell r="E1527" t="str">
            <v>Santiago Zacatepec</v>
          </cell>
          <cell r="F1527">
            <v>5515</v>
          </cell>
        </row>
        <row r="1528">
          <cell r="A1528" t="str">
            <v>20503</v>
          </cell>
          <cell r="B1528" t="str">
            <v>503</v>
          </cell>
          <cell r="C1528" t="str">
            <v>SANTIAGO ZOOCHILA</v>
          </cell>
          <cell r="D1528" t="str">
            <v>20</v>
          </cell>
          <cell r="E1528" t="str">
            <v>Santiago Zoochila</v>
          </cell>
          <cell r="F1528">
            <v>374</v>
          </cell>
        </row>
        <row r="1529">
          <cell r="A1529" t="str">
            <v>20504</v>
          </cell>
          <cell r="B1529" t="str">
            <v>504</v>
          </cell>
          <cell r="C1529" t="str">
            <v>NUEVO ZOQUIÁPAM</v>
          </cell>
          <cell r="D1529" t="str">
            <v>20</v>
          </cell>
          <cell r="E1529" t="str">
            <v>Nuevo Zoquiápam</v>
          </cell>
          <cell r="F1529">
            <v>1652</v>
          </cell>
        </row>
        <row r="1530">
          <cell r="A1530" t="str">
            <v>20505</v>
          </cell>
          <cell r="B1530" t="str">
            <v>505</v>
          </cell>
          <cell r="C1530" t="str">
            <v>SANTO DOMINGO INGENIO</v>
          </cell>
          <cell r="D1530" t="str">
            <v>20</v>
          </cell>
          <cell r="E1530" t="str">
            <v>Santo Domingo Ingenio</v>
          </cell>
          <cell r="F1530">
            <v>7554</v>
          </cell>
        </row>
        <row r="1531">
          <cell r="A1531" t="str">
            <v>20506</v>
          </cell>
          <cell r="B1531" t="str">
            <v>506</v>
          </cell>
          <cell r="C1531" t="str">
            <v>SANTO DOMINGO ALBARRADAS</v>
          </cell>
          <cell r="D1531" t="str">
            <v>20</v>
          </cell>
          <cell r="E1531" t="str">
            <v>Santo Domingo Albarradas</v>
          </cell>
          <cell r="F1531">
            <v>782</v>
          </cell>
        </row>
        <row r="1532">
          <cell r="A1532" t="str">
            <v>20507</v>
          </cell>
          <cell r="B1532" t="str">
            <v>507</v>
          </cell>
          <cell r="C1532" t="str">
            <v>SANTO DOMINGO ARMENTA</v>
          </cell>
          <cell r="D1532" t="str">
            <v>20</v>
          </cell>
          <cell r="E1532" t="str">
            <v>Santo Domingo Armenta</v>
          </cell>
          <cell r="F1532">
            <v>3224</v>
          </cell>
        </row>
        <row r="1533">
          <cell r="A1533" t="str">
            <v>20508</v>
          </cell>
          <cell r="B1533" t="str">
            <v>508</v>
          </cell>
          <cell r="C1533" t="str">
            <v>SANTO DOMINGO CHIHUITÁN</v>
          </cell>
          <cell r="D1533" t="str">
            <v>20</v>
          </cell>
          <cell r="E1533" t="str">
            <v>Santo Domingo Chihuitán</v>
          </cell>
          <cell r="F1533">
            <v>1521</v>
          </cell>
        </row>
        <row r="1534">
          <cell r="A1534" t="str">
            <v>20509</v>
          </cell>
          <cell r="B1534" t="str">
            <v>509</v>
          </cell>
          <cell r="C1534" t="str">
            <v>SANTO DOMINGO DE MORELOS</v>
          </cell>
          <cell r="D1534" t="str">
            <v>20</v>
          </cell>
          <cell r="E1534" t="str">
            <v>Santo Domingo de Morelos</v>
          </cell>
          <cell r="F1534">
            <v>10547</v>
          </cell>
        </row>
        <row r="1535">
          <cell r="A1535" t="str">
            <v>20510</v>
          </cell>
          <cell r="B1535" t="str">
            <v>510</v>
          </cell>
          <cell r="C1535" t="str">
            <v>SANTO DOMINGO IXCATLÁN</v>
          </cell>
          <cell r="D1535" t="str">
            <v>20</v>
          </cell>
          <cell r="E1535" t="str">
            <v>Santo Domingo Ixcatlán</v>
          </cell>
          <cell r="F1535">
            <v>877</v>
          </cell>
        </row>
        <row r="1536">
          <cell r="A1536" t="str">
            <v>20511</v>
          </cell>
          <cell r="B1536" t="str">
            <v>511</v>
          </cell>
          <cell r="C1536" t="str">
            <v>SANTO DOMINGO NUXAÁ</v>
          </cell>
          <cell r="D1536" t="str">
            <v>20</v>
          </cell>
          <cell r="E1536" t="str">
            <v>Santo Domingo Nuxaá</v>
          </cell>
          <cell r="F1536">
            <v>3610</v>
          </cell>
        </row>
        <row r="1537">
          <cell r="A1537" t="str">
            <v>20512</v>
          </cell>
          <cell r="B1537" t="str">
            <v>512</v>
          </cell>
          <cell r="C1537" t="str">
            <v>SANTO DOMINGO OZOLOTEPEC</v>
          </cell>
          <cell r="D1537" t="str">
            <v>20</v>
          </cell>
          <cell r="E1537" t="str">
            <v>Santo Domingo Ozolotepec</v>
          </cell>
          <cell r="F1537">
            <v>913</v>
          </cell>
        </row>
        <row r="1538">
          <cell r="A1538" t="str">
            <v>20513</v>
          </cell>
          <cell r="B1538" t="str">
            <v>513</v>
          </cell>
          <cell r="C1538" t="str">
            <v>SANTO DOMINGO PETAPA</v>
          </cell>
          <cell r="D1538" t="str">
            <v>20</v>
          </cell>
          <cell r="E1538" t="str">
            <v>Santo Domingo Petapa</v>
          </cell>
          <cell r="F1538">
            <v>8394</v>
          </cell>
        </row>
        <row r="1539">
          <cell r="A1539" t="str">
            <v>20514</v>
          </cell>
          <cell r="B1539" t="str">
            <v>514</v>
          </cell>
          <cell r="C1539" t="str">
            <v>SANTO DOMINGO ROAYAGA</v>
          </cell>
          <cell r="D1539" t="str">
            <v>20</v>
          </cell>
          <cell r="E1539" t="str">
            <v>Santo Domingo Roayaga</v>
          </cell>
          <cell r="F1539">
            <v>997</v>
          </cell>
        </row>
        <row r="1540">
          <cell r="A1540" t="str">
            <v>20515</v>
          </cell>
          <cell r="B1540" t="str">
            <v>515</v>
          </cell>
          <cell r="C1540" t="str">
            <v>SANTO DOMINGO TEHUANTEPEC</v>
          </cell>
          <cell r="D1540" t="str">
            <v>20</v>
          </cell>
          <cell r="E1540" t="str">
            <v>Santo Domingo Tehuantepec</v>
          </cell>
          <cell r="F1540">
            <v>61872</v>
          </cell>
        </row>
        <row r="1541">
          <cell r="A1541" t="str">
            <v>20516</v>
          </cell>
          <cell r="B1541" t="str">
            <v>516</v>
          </cell>
          <cell r="C1541" t="str">
            <v>SANTO DOMINGO TEOJOMULCO</v>
          </cell>
          <cell r="D1541" t="str">
            <v>20</v>
          </cell>
          <cell r="E1541" t="str">
            <v>Santo Domingo Teojomulco</v>
          </cell>
          <cell r="F1541">
            <v>4571</v>
          </cell>
        </row>
        <row r="1542">
          <cell r="A1542" t="str">
            <v>20517</v>
          </cell>
          <cell r="B1542" t="str">
            <v>517</v>
          </cell>
          <cell r="C1542" t="str">
            <v>SANTO DOMINGO TEPUXTEPEC</v>
          </cell>
          <cell r="D1542" t="str">
            <v>20</v>
          </cell>
          <cell r="E1542" t="str">
            <v>Santo Domingo Tepuxtepec</v>
          </cell>
          <cell r="F1542">
            <v>5194</v>
          </cell>
        </row>
        <row r="1543">
          <cell r="A1543" t="str">
            <v>20518</v>
          </cell>
          <cell r="B1543" t="str">
            <v>518</v>
          </cell>
          <cell r="C1543" t="str">
            <v>SANTO DOMINGO TLATAYÁPAM</v>
          </cell>
          <cell r="D1543" t="str">
            <v>20</v>
          </cell>
          <cell r="E1543" t="str">
            <v>Santo Domingo Tlatayápam</v>
          </cell>
          <cell r="F1543">
            <v>153</v>
          </cell>
        </row>
        <row r="1544">
          <cell r="A1544" t="str">
            <v>20519</v>
          </cell>
          <cell r="B1544" t="str">
            <v>519</v>
          </cell>
          <cell r="C1544" t="str">
            <v>SANTO DOMINGO TOMALTEPEC</v>
          </cell>
          <cell r="D1544" t="str">
            <v>20</v>
          </cell>
          <cell r="E1544" t="str">
            <v>Santo Domingo Tomaltepec</v>
          </cell>
          <cell r="F1544">
            <v>2790</v>
          </cell>
        </row>
        <row r="1545">
          <cell r="A1545" t="str">
            <v>20520</v>
          </cell>
          <cell r="B1545" t="str">
            <v>520</v>
          </cell>
          <cell r="C1545" t="str">
            <v>SANTO DOMINGO TONALÁ</v>
          </cell>
          <cell r="D1545" t="str">
            <v>20</v>
          </cell>
          <cell r="E1545" t="str">
            <v>Santo Domingo Tonalá</v>
          </cell>
          <cell r="F1545">
            <v>7153</v>
          </cell>
        </row>
        <row r="1546">
          <cell r="A1546" t="str">
            <v>20521</v>
          </cell>
          <cell r="B1546" t="str">
            <v>521</v>
          </cell>
          <cell r="C1546" t="str">
            <v>SANTO DOMINGO TONALTEPEC</v>
          </cell>
          <cell r="D1546" t="str">
            <v>20</v>
          </cell>
          <cell r="E1546" t="str">
            <v>Santo Domingo Tonaltepec</v>
          </cell>
          <cell r="F1546">
            <v>276</v>
          </cell>
        </row>
        <row r="1547">
          <cell r="A1547" t="str">
            <v>20522</v>
          </cell>
          <cell r="B1547" t="str">
            <v>522</v>
          </cell>
          <cell r="C1547" t="str">
            <v>SANTO DOMINGO XAGACÍA</v>
          </cell>
          <cell r="D1547" t="str">
            <v>20</v>
          </cell>
          <cell r="E1547" t="str">
            <v>Santo Domingo Xagacía</v>
          </cell>
          <cell r="F1547">
            <v>1213</v>
          </cell>
        </row>
        <row r="1548">
          <cell r="A1548" t="str">
            <v>20523</v>
          </cell>
          <cell r="B1548" t="str">
            <v>523</v>
          </cell>
          <cell r="C1548" t="str">
            <v>SANTO DOMINGO YANHUITLÁN</v>
          </cell>
          <cell r="D1548" t="str">
            <v>20</v>
          </cell>
          <cell r="E1548" t="str">
            <v>Santo Domingo Yanhuitlán</v>
          </cell>
          <cell r="F1548">
            <v>1609</v>
          </cell>
        </row>
        <row r="1549">
          <cell r="A1549" t="str">
            <v>20524</v>
          </cell>
          <cell r="B1549" t="str">
            <v>524</v>
          </cell>
          <cell r="C1549" t="str">
            <v>SANTO DOMINGO YODOHINO</v>
          </cell>
          <cell r="D1549" t="str">
            <v>20</v>
          </cell>
          <cell r="E1549" t="str">
            <v>Santo Domingo Yodohino</v>
          </cell>
          <cell r="F1549">
            <v>369</v>
          </cell>
        </row>
        <row r="1550">
          <cell r="A1550" t="str">
            <v>20525</v>
          </cell>
          <cell r="B1550" t="str">
            <v>525</v>
          </cell>
          <cell r="C1550" t="str">
            <v>SANTO DOMINGO ZANATEPEC</v>
          </cell>
          <cell r="D1550" t="str">
            <v>20</v>
          </cell>
          <cell r="E1550" t="str">
            <v>Santo Domingo Zanatepec</v>
          </cell>
          <cell r="F1550">
            <v>11218</v>
          </cell>
        </row>
        <row r="1551">
          <cell r="A1551" t="str">
            <v>20526</v>
          </cell>
          <cell r="B1551" t="str">
            <v>526</v>
          </cell>
          <cell r="C1551" t="str">
            <v>SANTOS REYES NOPALA</v>
          </cell>
          <cell r="D1551" t="str">
            <v>20</v>
          </cell>
          <cell r="E1551" t="str">
            <v>Santos Reyes Nopala</v>
          </cell>
          <cell r="F1551">
            <v>15986</v>
          </cell>
        </row>
        <row r="1552">
          <cell r="A1552" t="str">
            <v>20527</v>
          </cell>
          <cell r="B1552" t="str">
            <v>527</v>
          </cell>
          <cell r="C1552" t="str">
            <v>SANTOS REYES PÁPALO</v>
          </cell>
          <cell r="D1552" t="str">
            <v>20</v>
          </cell>
          <cell r="E1552" t="str">
            <v>Santos Reyes Pápalo</v>
          </cell>
          <cell r="F1552">
            <v>2829</v>
          </cell>
        </row>
        <row r="1553">
          <cell r="A1553" t="str">
            <v>20528</v>
          </cell>
          <cell r="B1553" t="str">
            <v>528</v>
          </cell>
          <cell r="C1553" t="str">
            <v>SANTOS REYES TEPEJILLO</v>
          </cell>
          <cell r="D1553" t="str">
            <v>20</v>
          </cell>
          <cell r="E1553" t="str">
            <v>Santos Reyes Tepejillo</v>
          </cell>
          <cell r="F1553">
            <v>1213</v>
          </cell>
        </row>
        <row r="1554">
          <cell r="A1554" t="str">
            <v>20529</v>
          </cell>
          <cell r="B1554" t="str">
            <v>529</v>
          </cell>
          <cell r="C1554" t="str">
            <v>SANTOS REYES YUCUNÁ</v>
          </cell>
          <cell r="D1554" t="str">
            <v>20</v>
          </cell>
          <cell r="E1554" t="str">
            <v>Santos Reyes Yucuná</v>
          </cell>
          <cell r="F1554">
            <v>1332</v>
          </cell>
        </row>
        <row r="1555">
          <cell r="A1555" t="str">
            <v>20530</v>
          </cell>
          <cell r="B1555" t="str">
            <v>530</v>
          </cell>
          <cell r="C1555" t="str">
            <v>SANTO TOMÁS JALIEZA</v>
          </cell>
          <cell r="D1555" t="str">
            <v>20</v>
          </cell>
          <cell r="E1555" t="str">
            <v>Santo Tomás Jalieza</v>
          </cell>
          <cell r="F1555">
            <v>3385</v>
          </cell>
        </row>
        <row r="1556">
          <cell r="A1556" t="str">
            <v>20531</v>
          </cell>
          <cell r="B1556" t="str">
            <v>531</v>
          </cell>
          <cell r="C1556" t="str">
            <v>SANTO TOMÁS MAZALTEPEC</v>
          </cell>
          <cell r="D1556" t="str">
            <v>20</v>
          </cell>
          <cell r="E1556" t="str">
            <v>Santo Tomás Mazaltepec</v>
          </cell>
          <cell r="F1556">
            <v>2333</v>
          </cell>
        </row>
        <row r="1557">
          <cell r="A1557" t="str">
            <v>20532</v>
          </cell>
          <cell r="B1557" t="str">
            <v>532</v>
          </cell>
          <cell r="C1557" t="str">
            <v>SANTO TOMÁS OCOTEPEC</v>
          </cell>
          <cell r="D1557" t="str">
            <v>20</v>
          </cell>
          <cell r="E1557" t="str">
            <v>Santo Tomás Ocotepec</v>
          </cell>
          <cell r="F1557">
            <v>4076</v>
          </cell>
        </row>
        <row r="1558">
          <cell r="A1558" t="str">
            <v>20533</v>
          </cell>
          <cell r="B1558" t="str">
            <v>533</v>
          </cell>
          <cell r="C1558" t="str">
            <v>SANTO TOMÁS TAMAZULAPAN</v>
          </cell>
          <cell r="D1558" t="str">
            <v>20</v>
          </cell>
          <cell r="E1558" t="str">
            <v>Santo Tomás Tamazulapan</v>
          </cell>
          <cell r="F1558">
            <v>2191</v>
          </cell>
        </row>
        <row r="1559">
          <cell r="A1559" t="str">
            <v>20534</v>
          </cell>
          <cell r="B1559" t="str">
            <v>534</v>
          </cell>
          <cell r="C1559" t="str">
            <v>SAN VICENTE COATLÁN</v>
          </cell>
          <cell r="D1559" t="str">
            <v>20</v>
          </cell>
          <cell r="E1559" t="str">
            <v>San Vicente Coatlán</v>
          </cell>
          <cell r="F1559">
            <v>3964</v>
          </cell>
        </row>
        <row r="1560">
          <cell r="A1560" t="str">
            <v>20535</v>
          </cell>
          <cell r="B1560" t="str">
            <v>535</v>
          </cell>
          <cell r="C1560" t="str">
            <v>SAN VICENTE LACHIXÍO</v>
          </cell>
          <cell r="D1560" t="str">
            <v>20</v>
          </cell>
          <cell r="E1560" t="str">
            <v>San Vicente Lachixío</v>
          </cell>
          <cell r="F1560">
            <v>2976</v>
          </cell>
        </row>
        <row r="1561">
          <cell r="A1561" t="str">
            <v>20536</v>
          </cell>
          <cell r="B1561" t="str">
            <v>536</v>
          </cell>
          <cell r="C1561" t="str">
            <v>SAN VICENTE NUÑÚ</v>
          </cell>
          <cell r="D1561" t="str">
            <v>20</v>
          </cell>
          <cell r="E1561" t="str">
            <v>San Vicente Nuñú</v>
          </cell>
          <cell r="F1561">
            <v>493</v>
          </cell>
        </row>
        <row r="1562">
          <cell r="A1562" t="str">
            <v>20537</v>
          </cell>
          <cell r="B1562" t="str">
            <v>537</v>
          </cell>
          <cell r="C1562" t="str">
            <v>SILACAYOÁPAM</v>
          </cell>
          <cell r="D1562" t="str">
            <v>20</v>
          </cell>
          <cell r="E1562" t="str">
            <v>Silacayoápam</v>
          </cell>
          <cell r="F1562">
            <v>6747</v>
          </cell>
        </row>
        <row r="1563">
          <cell r="A1563" t="str">
            <v>20538</v>
          </cell>
          <cell r="B1563" t="str">
            <v>538</v>
          </cell>
          <cell r="C1563" t="str">
            <v>SITIO DE XITLAPEHUA</v>
          </cell>
          <cell r="D1563" t="str">
            <v>20</v>
          </cell>
          <cell r="E1563" t="str">
            <v>Sitio de Xitlapehua</v>
          </cell>
          <cell r="F1563">
            <v>705</v>
          </cell>
        </row>
        <row r="1564">
          <cell r="A1564" t="str">
            <v>20539</v>
          </cell>
          <cell r="B1564" t="str">
            <v>539</v>
          </cell>
          <cell r="C1564" t="str">
            <v>SOLEDAD ETLA</v>
          </cell>
          <cell r="D1564" t="str">
            <v>20</v>
          </cell>
          <cell r="E1564" t="str">
            <v>Soledad Etla</v>
          </cell>
          <cell r="F1564">
            <v>5025</v>
          </cell>
        </row>
        <row r="1565">
          <cell r="A1565" t="str">
            <v>20540</v>
          </cell>
          <cell r="B1565" t="str">
            <v>540</v>
          </cell>
          <cell r="C1565" t="str">
            <v>VILLA DE TAMAZULÁPAM DEL PROGRESO</v>
          </cell>
          <cell r="D1565" t="str">
            <v>20</v>
          </cell>
          <cell r="E1565" t="str">
            <v>Villa de Tamazulápam del Progreso</v>
          </cell>
          <cell r="F1565">
            <v>7059</v>
          </cell>
        </row>
        <row r="1566">
          <cell r="A1566" t="str">
            <v>20541</v>
          </cell>
          <cell r="B1566" t="str">
            <v>541</v>
          </cell>
          <cell r="C1566" t="str">
            <v>TANETZE DE ZARAGOZA</v>
          </cell>
          <cell r="D1566" t="str">
            <v>20</v>
          </cell>
          <cell r="E1566" t="str">
            <v>Tanetze de Zaragoza</v>
          </cell>
          <cell r="F1566">
            <v>1707</v>
          </cell>
        </row>
        <row r="1567">
          <cell r="A1567" t="str">
            <v>20542</v>
          </cell>
          <cell r="B1567" t="str">
            <v>542</v>
          </cell>
          <cell r="C1567" t="str">
            <v>TANICHE</v>
          </cell>
          <cell r="D1567" t="str">
            <v>20</v>
          </cell>
          <cell r="E1567" t="str">
            <v>Taniche</v>
          </cell>
          <cell r="F1567">
            <v>746</v>
          </cell>
        </row>
        <row r="1568">
          <cell r="A1568" t="str">
            <v>20543</v>
          </cell>
          <cell r="B1568" t="str">
            <v>543</v>
          </cell>
          <cell r="C1568" t="str">
            <v>TATALTEPEC DE VALDÉS</v>
          </cell>
          <cell r="D1568" t="str">
            <v>20</v>
          </cell>
          <cell r="E1568" t="str">
            <v>Tataltepec de Valdés</v>
          </cell>
          <cell r="F1568">
            <v>5561</v>
          </cell>
        </row>
        <row r="1569">
          <cell r="A1569" t="str">
            <v>20544</v>
          </cell>
          <cell r="B1569" t="str">
            <v>544</v>
          </cell>
          <cell r="C1569" t="str">
            <v>TEOCOCUILCO DE MARCOS PÉREZ</v>
          </cell>
          <cell r="D1569" t="str">
            <v>20</v>
          </cell>
          <cell r="E1569" t="str">
            <v>Teococuilco de Marcos Pérez</v>
          </cell>
          <cell r="F1569">
            <v>1106</v>
          </cell>
        </row>
        <row r="1570">
          <cell r="A1570" t="str">
            <v>20545</v>
          </cell>
          <cell r="B1570" t="str">
            <v>545</v>
          </cell>
          <cell r="C1570" t="str">
            <v>TEOTITLÁN DE FLORES MAGÓN</v>
          </cell>
          <cell r="D1570" t="str">
            <v>20</v>
          </cell>
          <cell r="E1570" t="str">
            <v>Teotitlán de Flores Magón</v>
          </cell>
          <cell r="F1570">
            <v>8966</v>
          </cell>
        </row>
        <row r="1571">
          <cell r="A1571" t="str">
            <v>20546</v>
          </cell>
          <cell r="B1571" t="str">
            <v>546</v>
          </cell>
          <cell r="C1571" t="str">
            <v>TEOTITLÁN DEL VALLE</v>
          </cell>
          <cell r="D1571" t="str">
            <v>20</v>
          </cell>
          <cell r="E1571" t="str">
            <v>Teotitlán del Valle</v>
          </cell>
          <cell r="F1571">
            <v>5638</v>
          </cell>
        </row>
        <row r="1572">
          <cell r="A1572" t="str">
            <v>20547</v>
          </cell>
          <cell r="B1572" t="str">
            <v>547</v>
          </cell>
          <cell r="C1572" t="str">
            <v>TEOTONGO</v>
          </cell>
          <cell r="D1572" t="str">
            <v>20</v>
          </cell>
          <cell r="E1572" t="str">
            <v>Teotongo</v>
          </cell>
          <cell r="F1572">
            <v>951</v>
          </cell>
        </row>
        <row r="1573">
          <cell r="A1573" t="str">
            <v>20548</v>
          </cell>
          <cell r="B1573" t="str">
            <v>548</v>
          </cell>
          <cell r="C1573" t="str">
            <v>TEPELMEME VILLA DE MORELOS</v>
          </cell>
          <cell r="D1573" t="str">
            <v>20</v>
          </cell>
          <cell r="E1573" t="str">
            <v>Tepelmeme Villa de Morelos</v>
          </cell>
          <cell r="F1573">
            <v>1734</v>
          </cell>
        </row>
        <row r="1574">
          <cell r="A1574" t="str">
            <v>20549</v>
          </cell>
          <cell r="B1574" t="str">
            <v>549</v>
          </cell>
          <cell r="C1574" t="str">
            <v>HEROICA VILLA TEZOATLÁN DE SEGURA Y LUNA, CUNA DE LA INDEPENDENCIA DE OAXACA</v>
          </cell>
          <cell r="D1574" t="str">
            <v>20</v>
          </cell>
          <cell r="E1574" t="str">
            <v>Tezoatlán de Segura y Luna</v>
          </cell>
          <cell r="F1574">
            <v>11319</v>
          </cell>
        </row>
        <row r="1575">
          <cell r="A1575" t="str">
            <v>20550</v>
          </cell>
          <cell r="B1575" t="str">
            <v>550</v>
          </cell>
          <cell r="C1575" t="str">
            <v>SAN JERÓNIMO TLACOCHAHUAYA</v>
          </cell>
          <cell r="D1575" t="str">
            <v>20</v>
          </cell>
          <cell r="E1575" t="str">
            <v>San Jerónimo Tlacochahuaya</v>
          </cell>
          <cell r="F1575">
            <v>5076</v>
          </cell>
        </row>
        <row r="1576">
          <cell r="A1576" t="str">
            <v>20551</v>
          </cell>
          <cell r="B1576" t="str">
            <v>551</v>
          </cell>
          <cell r="C1576" t="str">
            <v>TLACOLULA DE MATAMOROS</v>
          </cell>
          <cell r="D1576" t="str">
            <v>20</v>
          </cell>
          <cell r="E1576" t="str">
            <v>Tlacolula de Matamoros</v>
          </cell>
          <cell r="F1576">
            <v>19625</v>
          </cell>
        </row>
        <row r="1577">
          <cell r="A1577" t="str">
            <v>20552</v>
          </cell>
          <cell r="B1577" t="str">
            <v>552</v>
          </cell>
          <cell r="C1577" t="str">
            <v>TLACOTEPEC PLUMAS</v>
          </cell>
          <cell r="D1577" t="str">
            <v>20</v>
          </cell>
          <cell r="E1577" t="str">
            <v>Tlacotepec Plumas</v>
          </cell>
          <cell r="F1577">
            <v>510</v>
          </cell>
        </row>
        <row r="1578">
          <cell r="A1578" t="str">
            <v>20553</v>
          </cell>
          <cell r="B1578" t="str">
            <v>553</v>
          </cell>
          <cell r="C1578" t="str">
            <v>TLALIXTAC DE CABRERA</v>
          </cell>
          <cell r="D1578" t="str">
            <v>20</v>
          </cell>
          <cell r="E1578" t="str">
            <v>Tlalixtac de Cabrera</v>
          </cell>
          <cell r="F1578">
            <v>9417</v>
          </cell>
        </row>
        <row r="1579">
          <cell r="A1579" t="str">
            <v>20554</v>
          </cell>
          <cell r="B1579" t="str">
            <v>554</v>
          </cell>
          <cell r="C1579" t="str">
            <v>TOTONTEPEC VILLA DE MORELOS</v>
          </cell>
          <cell r="D1579" t="str">
            <v>20</v>
          </cell>
          <cell r="E1579" t="str">
            <v>Totontepec Villa de Morelos</v>
          </cell>
          <cell r="F1579">
            <v>5598</v>
          </cell>
        </row>
        <row r="1580">
          <cell r="A1580" t="str">
            <v>20555</v>
          </cell>
          <cell r="B1580" t="str">
            <v>555</v>
          </cell>
          <cell r="C1580" t="str">
            <v>TRINIDAD ZAACHILA</v>
          </cell>
          <cell r="D1580" t="str">
            <v>20</v>
          </cell>
          <cell r="E1580" t="str">
            <v>Trinidad Zaachila</v>
          </cell>
          <cell r="F1580">
            <v>2653</v>
          </cell>
        </row>
        <row r="1581">
          <cell r="A1581" t="str">
            <v>20556</v>
          </cell>
          <cell r="B1581" t="str">
            <v>556</v>
          </cell>
          <cell r="C1581" t="str">
            <v>LA TRINIDAD VISTA HERMOSA</v>
          </cell>
          <cell r="D1581" t="str">
            <v>20</v>
          </cell>
          <cell r="E1581" t="str">
            <v>La Trinidad Vista Hermosa</v>
          </cell>
          <cell r="F1581">
            <v>249</v>
          </cell>
        </row>
        <row r="1582">
          <cell r="A1582" t="str">
            <v>20557</v>
          </cell>
          <cell r="B1582" t="str">
            <v>557</v>
          </cell>
          <cell r="C1582" t="str">
            <v>UNIÓN HIDALGO</v>
          </cell>
          <cell r="D1582" t="str">
            <v>20</v>
          </cell>
          <cell r="E1582" t="str">
            <v>Unión Hidalgo</v>
          </cell>
          <cell r="F1582">
            <v>13970</v>
          </cell>
        </row>
        <row r="1583">
          <cell r="A1583" t="str">
            <v>20558</v>
          </cell>
          <cell r="B1583" t="str">
            <v>558</v>
          </cell>
          <cell r="C1583" t="str">
            <v>VALERIO TRUJANO</v>
          </cell>
          <cell r="D1583" t="str">
            <v>20</v>
          </cell>
          <cell r="E1583" t="str">
            <v>Valerio Trujano</v>
          </cell>
          <cell r="F1583">
            <v>1543</v>
          </cell>
        </row>
        <row r="1584">
          <cell r="A1584" t="str">
            <v>20559</v>
          </cell>
          <cell r="B1584" t="str">
            <v>559</v>
          </cell>
          <cell r="C1584" t="str">
            <v>SAN JUAN BAUTISTA VALLE NACIONAL</v>
          </cell>
          <cell r="D1584" t="str">
            <v>20</v>
          </cell>
          <cell r="E1584" t="str">
            <v>San Juan Bautista Valle Nacional</v>
          </cell>
          <cell r="F1584">
            <v>22446</v>
          </cell>
        </row>
        <row r="1585">
          <cell r="A1585" t="str">
            <v>20560</v>
          </cell>
          <cell r="B1585" t="str">
            <v>560</v>
          </cell>
          <cell r="C1585" t="str">
            <v>VILLA DÍAZ ORDAZ</v>
          </cell>
          <cell r="D1585" t="str">
            <v>20</v>
          </cell>
          <cell r="E1585" t="str">
            <v>Villa Díaz Ordaz</v>
          </cell>
          <cell r="F1585">
            <v>6174</v>
          </cell>
        </row>
        <row r="1586">
          <cell r="A1586" t="str">
            <v>20561</v>
          </cell>
          <cell r="B1586" t="str">
            <v>561</v>
          </cell>
          <cell r="C1586" t="str">
            <v>YAXE</v>
          </cell>
          <cell r="D1586" t="str">
            <v>20</v>
          </cell>
          <cell r="E1586" t="str">
            <v>Yaxe</v>
          </cell>
          <cell r="F1586">
            <v>2683</v>
          </cell>
        </row>
        <row r="1587">
          <cell r="A1587" t="str">
            <v>20562</v>
          </cell>
          <cell r="B1587" t="str">
            <v>562</v>
          </cell>
          <cell r="C1587" t="str">
            <v>MAGDALENA YODOCONO DE PORFIRIO DÍAZ</v>
          </cell>
          <cell r="D1587" t="str">
            <v>20</v>
          </cell>
          <cell r="E1587" t="str">
            <v>Magdalena Yodocono de Porfirio Díaz</v>
          </cell>
          <cell r="F1587">
            <v>1458</v>
          </cell>
        </row>
        <row r="1588">
          <cell r="A1588" t="str">
            <v>20563</v>
          </cell>
          <cell r="B1588" t="str">
            <v>563</v>
          </cell>
          <cell r="C1588" t="str">
            <v>YOGANA</v>
          </cell>
          <cell r="D1588" t="str">
            <v>20</v>
          </cell>
          <cell r="E1588" t="str">
            <v>Yogana</v>
          </cell>
          <cell r="F1588">
            <v>1308</v>
          </cell>
        </row>
        <row r="1589">
          <cell r="A1589" t="str">
            <v>20564</v>
          </cell>
          <cell r="B1589" t="str">
            <v>564</v>
          </cell>
          <cell r="C1589" t="str">
            <v>YUTANDUCHI DE GUERRERO</v>
          </cell>
          <cell r="D1589" t="str">
            <v>20</v>
          </cell>
          <cell r="E1589" t="str">
            <v>Yutanduchi de Guerrero</v>
          </cell>
          <cell r="F1589">
            <v>1292</v>
          </cell>
        </row>
        <row r="1590">
          <cell r="A1590" t="str">
            <v>20565</v>
          </cell>
          <cell r="B1590" t="str">
            <v>565</v>
          </cell>
          <cell r="C1590" t="str">
            <v>VILLA DE ZAACHILA</v>
          </cell>
          <cell r="D1590" t="str">
            <v>20</v>
          </cell>
          <cell r="E1590" t="str">
            <v>Villa de Zaachila</v>
          </cell>
          <cell r="F1590">
            <v>34101</v>
          </cell>
        </row>
        <row r="1591">
          <cell r="A1591" t="str">
            <v>20566</v>
          </cell>
          <cell r="B1591" t="str">
            <v>566</v>
          </cell>
          <cell r="C1591" t="str">
            <v>SAN MATEO YUCUTINDOO</v>
          </cell>
          <cell r="D1591" t="str">
            <v>20</v>
          </cell>
          <cell r="E1591" t="str">
            <v>San Mateo Yucutindó</v>
          </cell>
          <cell r="F1591">
            <v>3034</v>
          </cell>
        </row>
        <row r="1592">
          <cell r="A1592" t="str">
            <v>20567</v>
          </cell>
          <cell r="B1592" t="str">
            <v>567</v>
          </cell>
          <cell r="C1592" t="str">
            <v>ZAPOTITLÁN LAGUNAS</v>
          </cell>
          <cell r="D1592" t="str">
            <v>20</v>
          </cell>
          <cell r="E1592" t="str">
            <v>Zapotitlán Lagunas</v>
          </cell>
          <cell r="F1592">
            <v>3133</v>
          </cell>
        </row>
        <row r="1593">
          <cell r="A1593" t="str">
            <v>20568</v>
          </cell>
          <cell r="B1593" t="str">
            <v>568</v>
          </cell>
          <cell r="C1593" t="str">
            <v>ZAPOTITLÁN PALMAS</v>
          </cell>
          <cell r="D1593" t="str">
            <v>20</v>
          </cell>
          <cell r="E1593" t="str">
            <v>Zapotitlán Palmas</v>
          </cell>
          <cell r="F1593">
            <v>1514</v>
          </cell>
        </row>
        <row r="1594">
          <cell r="A1594" t="str">
            <v>20569</v>
          </cell>
          <cell r="B1594" t="str">
            <v>569</v>
          </cell>
          <cell r="C1594" t="str">
            <v>SANTA INÉS DE ZARAGOZA</v>
          </cell>
          <cell r="D1594" t="str">
            <v>20</v>
          </cell>
          <cell r="E1594" t="str">
            <v>Santa Inés de Zaragoza</v>
          </cell>
          <cell r="F1594">
            <v>1707</v>
          </cell>
        </row>
        <row r="1595">
          <cell r="A1595" t="str">
            <v>20570</v>
          </cell>
          <cell r="B1595" t="str">
            <v>570</v>
          </cell>
          <cell r="C1595" t="str">
            <v>ZIMATLÁN DE ÁLVAREZ</v>
          </cell>
          <cell r="D1595" t="str">
            <v>20</v>
          </cell>
          <cell r="E1595" t="str">
            <v>Zimatlán de Álvarez</v>
          </cell>
          <cell r="F1595">
            <v>19215</v>
          </cell>
        </row>
        <row r="1596">
          <cell r="A1596" t="str">
            <v>20999</v>
          </cell>
          <cell r="B1596" t="str">
            <v>999</v>
          </cell>
          <cell r="C1596" t="str">
            <v>NO ESPECIFICADO</v>
          </cell>
          <cell r="D1596" t="str">
            <v>20</v>
          </cell>
          <cell r="E1596" t="e">
            <v>#N/A</v>
          </cell>
          <cell r="F1596" t="e">
            <v>#N/A</v>
          </cell>
        </row>
        <row r="1597">
          <cell r="A1597" t="str">
            <v>21001</v>
          </cell>
          <cell r="B1597" t="str">
            <v>001</v>
          </cell>
          <cell r="C1597" t="str">
            <v>ACAJETE</v>
          </cell>
          <cell r="D1597" t="str">
            <v>21</v>
          </cell>
          <cell r="E1597" t="str">
            <v>Acajete</v>
          </cell>
          <cell r="F1597">
            <v>60353</v>
          </cell>
        </row>
        <row r="1598">
          <cell r="A1598" t="str">
            <v>21002</v>
          </cell>
          <cell r="B1598" t="str">
            <v>002</v>
          </cell>
          <cell r="C1598" t="str">
            <v>ACATENO</v>
          </cell>
          <cell r="D1598" t="str">
            <v>21</v>
          </cell>
          <cell r="E1598" t="str">
            <v>Acateno</v>
          </cell>
          <cell r="F1598">
            <v>8916</v>
          </cell>
        </row>
        <row r="1599">
          <cell r="A1599" t="str">
            <v>21003</v>
          </cell>
          <cell r="B1599" t="str">
            <v>003</v>
          </cell>
          <cell r="C1599" t="str">
            <v>ACATLÁN</v>
          </cell>
          <cell r="D1599" t="str">
            <v>21</v>
          </cell>
          <cell r="E1599" t="str">
            <v>Acatlán</v>
          </cell>
          <cell r="F1599">
            <v>33865</v>
          </cell>
        </row>
        <row r="1600">
          <cell r="A1600" t="str">
            <v>21004</v>
          </cell>
          <cell r="B1600" t="str">
            <v>004</v>
          </cell>
          <cell r="C1600" t="str">
            <v>ACATZINGO</v>
          </cell>
          <cell r="D1600" t="str">
            <v>21</v>
          </cell>
          <cell r="E1600" t="str">
            <v>Acatzingo</v>
          </cell>
          <cell r="F1600">
            <v>52078</v>
          </cell>
        </row>
        <row r="1601">
          <cell r="A1601" t="str">
            <v>21005</v>
          </cell>
          <cell r="B1601" t="str">
            <v>005</v>
          </cell>
          <cell r="C1601" t="str">
            <v>ACTEOPAN</v>
          </cell>
          <cell r="D1601" t="str">
            <v>21</v>
          </cell>
          <cell r="E1601" t="str">
            <v>Acteopan</v>
          </cell>
          <cell r="F1601">
            <v>2881</v>
          </cell>
        </row>
        <row r="1602">
          <cell r="A1602" t="str">
            <v>21006</v>
          </cell>
          <cell r="B1602" t="str">
            <v>006</v>
          </cell>
          <cell r="C1602" t="str">
            <v>AHUACATLÁN</v>
          </cell>
          <cell r="D1602" t="str">
            <v>21</v>
          </cell>
          <cell r="E1602" t="str">
            <v>Ahuacatlán</v>
          </cell>
          <cell r="F1602">
            <v>14754</v>
          </cell>
        </row>
        <row r="1603">
          <cell r="A1603" t="str">
            <v>21007</v>
          </cell>
          <cell r="B1603" t="str">
            <v>007</v>
          </cell>
          <cell r="C1603" t="str">
            <v>AHUATLÁN</v>
          </cell>
          <cell r="D1603" t="str">
            <v>21</v>
          </cell>
          <cell r="E1603" t="str">
            <v>Ahuatlán</v>
          </cell>
          <cell r="F1603">
            <v>3403</v>
          </cell>
        </row>
        <row r="1604">
          <cell r="A1604" t="str">
            <v>21008</v>
          </cell>
          <cell r="B1604" t="str">
            <v>008</v>
          </cell>
          <cell r="C1604" t="str">
            <v>AHUAZOTEPEC</v>
          </cell>
          <cell r="D1604" t="str">
            <v>21</v>
          </cell>
          <cell r="E1604" t="str">
            <v>Ahuazotepec</v>
          </cell>
          <cell r="F1604">
            <v>10457</v>
          </cell>
        </row>
        <row r="1605">
          <cell r="A1605" t="str">
            <v>21009</v>
          </cell>
          <cell r="B1605" t="str">
            <v>009</v>
          </cell>
          <cell r="C1605" t="str">
            <v>AHUEHUETITLA</v>
          </cell>
          <cell r="D1605" t="str">
            <v>21</v>
          </cell>
          <cell r="E1605" t="str">
            <v>Ahuehuetitla</v>
          </cell>
          <cell r="F1605">
            <v>2008</v>
          </cell>
        </row>
        <row r="1606">
          <cell r="A1606" t="str">
            <v>21010</v>
          </cell>
          <cell r="B1606" t="str">
            <v>010</v>
          </cell>
          <cell r="C1606" t="str">
            <v>AJALPAN</v>
          </cell>
          <cell r="D1606" t="str">
            <v>21</v>
          </cell>
          <cell r="E1606" t="str">
            <v>Ajalpan</v>
          </cell>
          <cell r="F1606">
            <v>60621</v>
          </cell>
        </row>
        <row r="1607">
          <cell r="A1607" t="str">
            <v>21011</v>
          </cell>
          <cell r="B1607" t="str">
            <v>011</v>
          </cell>
          <cell r="C1607" t="str">
            <v>ALBINO ZERTUCHE</v>
          </cell>
          <cell r="D1607" t="str">
            <v>21</v>
          </cell>
          <cell r="E1607" t="str">
            <v>Albino Zertuche</v>
          </cell>
          <cell r="F1607">
            <v>1770</v>
          </cell>
        </row>
        <row r="1608">
          <cell r="A1608" t="str">
            <v>21012</v>
          </cell>
          <cell r="B1608" t="str">
            <v>012</v>
          </cell>
          <cell r="C1608" t="str">
            <v>ALJOJUCA</v>
          </cell>
          <cell r="D1608" t="str">
            <v>21</v>
          </cell>
          <cell r="E1608" t="str">
            <v>Aljojuca</v>
          </cell>
          <cell r="F1608">
            <v>6288</v>
          </cell>
        </row>
        <row r="1609">
          <cell r="A1609" t="str">
            <v>21013</v>
          </cell>
          <cell r="B1609" t="str">
            <v>013</v>
          </cell>
          <cell r="C1609" t="str">
            <v>ALTEPEXI</v>
          </cell>
          <cell r="D1609" t="str">
            <v>21</v>
          </cell>
          <cell r="E1609" t="str">
            <v>Altepexi</v>
          </cell>
          <cell r="F1609">
            <v>18920</v>
          </cell>
        </row>
        <row r="1610">
          <cell r="A1610" t="str">
            <v>21014</v>
          </cell>
          <cell r="B1610" t="str">
            <v>014</v>
          </cell>
          <cell r="C1610" t="str">
            <v>AMIXTLÁN</v>
          </cell>
          <cell r="D1610" t="str">
            <v>21</v>
          </cell>
          <cell r="E1610" t="str">
            <v>Amixtlán</v>
          </cell>
          <cell r="F1610">
            <v>5004</v>
          </cell>
        </row>
        <row r="1611">
          <cell r="A1611" t="str">
            <v>21015</v>
          </cell>
          <cell r="B1611" t="str">
            <v>015</v>
          </cell>
          <cell r="C1611" t="str">
            <v>AMOZOC</v>
          </cell>
          <cell r="D1611" t="str">
            <v>21</v>
          </cell>
          <cell r="E1611" t="str">
            <v>Amozoc</v>
          </cell>
          <cell r="F1611">
            <v>100964</v>
          </cell>
        </row>
        <row r="1612">
          <cell r="A1612" t="str">
            <v>21016</v>
          </cell>
          <cell r="B1612" t="str">
            <v>016</v>
          </cell>
          <cell r="C1612" t="str">
            <v>AQUIXTLA</v>
          </cell>
          <cell r="D1612" t="str">
            <v>21</v>
          </cell>
          <cell r="E1612" t="str">
            <v>Aquixtla</v>
          </cell>
          <cell r="F1612">
            <v>7848</v>
          </cell>
        </row>
        <row r="1613">
          <cell r="A1613" t="str">
            <v>21017</v>
          </cell>
          <cell r="B1613" t="str">
            <v>017</v>
          </cell>
          <cell r="C1613" t="str">
            <v>ATEMPAN</v>
          </cell>
          <cell r="D1613" t="str">
            <v>21</v>
          </cell>
          <cell r="E1613" t="str">
            <v>Atempan</v>
          </cell>
          <cell r="F1613">
            <v>25386</v>
          </cell>
        </row>
        <row r="1614">
          <cell r="A1614" t="str">
            <v>21018</v>
          </cell>
          <cell r="B1614" t="str">
            <v>018</v>
          </cell>
          <cell r="C1614" t="str">
            <v>ATEXCAL</v>
          </cell>
          <cell r="D1614" t="str">
            <v>21</v>
          </cell>
          <cell r="E1614" t="str">
            <v>Atexcal</v>
          </cell>
          <cell r="F1614">
            <v>3734</v>
          </cell>
        </row>
        <row r="1615">
          <cell r="A1615" t="str">
            <v>21019</v>
          </cell>
          <cell r="B1615" t="str">
            <v>019</v>
          </cell>
          <cell r="C1615" t="str">
            <v>ATLIXCO</v>
          </cell>
          <cell r="D1615" t="str">
            <v>21</v>
          </cell>
          <cell r="E1615" t="str">
            <v>Atlixco</v>
          </cell>
          <cell r="F1615">
            <v>127062</v>
          </cell>
        </row>
        <row r="1616">
          <cell r="A1616" t="str">
            <v>21020</v>
          </cell>
          <cell r="B1616" t="str">
            <v>020</v>
          </cell>
          <cell r="C1616" t="str">
            <v>ATOYATEMPAN</v>
          </cell>
          <cell r="D1616" t="str">
            <v>21</v>
          </cell>
          <cell r="E1616" t="str">
            <v>Atoyatempan</v>
          </cell>
          <cell r="F1616">
            <v>6426</v>
          </cell>
        </row>
        <row r="1617">
          <cell r="A1617" t="str">
            <v>21021</v>
          </cell>
          <cell r="B1617" t="str">
            <v>021</v>
          </cell>
          <cell r="C1617" t="str">
            <v>ATZALA</v>
          </cell>
          <cell r="D1617" t="str">
            <v>21</v>
          </cell>
          <cell r="E1617" t="str">
            <v>Atzala</v>
          </cell>
          <cell r="F1617">
            <v>1228</v>
          </cell>
        </row>
        <row r="1618">
          <cell r="A1618" t="str">
            <v>21022</v>
          </cell>
          <cell r="B1618" t="str">
            <v>022</v>
          </cell>
          <cell r="C1618" t="str">
            <v>ATZITZIHUACÁN</v>
          </cell>
          <cell r="D1618" t="str">
            <v>21</v>
          </cell>
          <cell r="E1618" t="str">
            <v>Atzitzihuacán</v>
          </cell>
          <cell r="F1618">
            <v>11684</v>
          </cell>
        </row>
        <row r="1619">
          <cell r="A1619" t="str">
            <v>21023</v>
          </cell>
          <cell r="B1619" t="str">
            <v>023</v>
          </cell>
          <cell r="C1619" t="str">
            <v>ATZITZINTLA</v>
          </cell>
          <cell r="D1619" t="str">
            <v>21</v>
          </cell>
          <cell r="E1619" t="str">
            <v>Atzitzintla</v>
          </cell>
          <cell r="F1619">
            <v>8408</v>
          </cell>
        </row>
        <row r="1620">
          <cell r="A1620" t="str">
            <v>21024</v>
          </cell>
          <cell r="B1620" t="str">
            <v>024</v>
          </cell>
          <cell r="C1620" t="str">
            <v>AXUTLA</v>
          </cell>
          <cell r="D1620" t="str">
            <v>21</v>
          </cell>
          <cell r="E1620" t="str">
            <v>Axutla</v>
          </cell>
          <cell r="F1620">
            <v>947</v>
          </cell>
        </row>
        <row r="1621">
          <cell r="A1621" t="str">
            <v>21025</v>
          </cell>
          <cell r="B1621" t="str">
            <v>025</v>
          </cell>
          <cell r="C1621" t="str">
            <v>AYOTOXCO DE GUERRERO</v>
          </cell>
          <cell r="D1621" t="str">
            <v>21</v>
          </cell>
          <cell r="E1621" t="str">
            <v>Ayotoxco de Guerrero</v>
          </cell>
          <cell r="F1621">
            <v>8153</v>
          </cell>
        </row>
        <row r="1622">
          <cell r="A1622" t="str">
            <v>21026</v>
          </cell>
          <cell r="B1622" t="str">
            <v>026</v>
          </cell>
          <cell r="C1622" t="str">
            <v>CALPAN</v>
          </cell>
          <cell r="D1622" t="str">
            <v>21</v>
          </cell>
          <cell r="E1622" t="str">
            <v>Calpan</v>
          </cell>
          <cell r="F1622">
            <v>13730</v>
          </cell>
        </row>
        <row r="1623">
          <cell r="A1623" t="str">
            <v>21027</v>
          </cell>
          <cell r="B1623" t="str">
            <v>027</v>
          </cell>
          <cell r="C1623" t="str">
            <v>CALTEPEC</v>
          </cell>
          <cell r="D1623" t="str">
            <v>21</v>
          </cell>
          <cell r="E1623" t="str">
            <v>Caltepec</v>
          </cell>
          <cell r="F1623">
            <v>4177</v>
          </cell>
        </row>
        <row r="1624">
          <cell r="A1624" t="str">
            <v>21028</v>
          </cell>
          <cell r="B1624" t="str">
            <v>028</v>
          </cell>
          <cell r="C1624" t="str">
            <v>CAMOCUAUTLA</v>
          </cell>
          <cell r="D1624" t="str">
            <v>21</v>
          </cell>
          <cell r="E1624" t="str">
            <v>Camocuautla</v>
          </cell>
          <cell r="F1624">
            <v>2476</v>
          </cell>
        </row>
        <row r="1625">
          <cell r="A1625" t="str">
            <v>21029</v>
          </cell>
          <cell r="B1625" t="str">
            <v>029</v>
          </cell>
          <cell r="C1625" t="str">
            <v>CAXHUACAN</v>
          </cell>
          <cell r="D1625" t="str">
            <v>21</v>
          </cell>
          <cell r="E1625" t="str">
            <v>Caxhuacan</v>
          </cell>
          <cell r="F1625">
            <v>3791</v>
          </cell>
        </row>
        <row r="1626">
          <cell r="A1626" t="str">
            <v>21030</v>
          </cell>
          <cell r="B1626" t="str">
            <v>030</v>
          </cell>
          <cell r="C1626" t="str">
            <v>COATEPEC</v>
          </cell>
          <cell r="D1626" t="str">
            <v>21</v>
          </cell>
          <cell r="E1626" t="str">
            <v>Coatepec</v>
          </cell>
          <cell r="F1626">
            <v>758</v>
          </cell>
        </row>
        <row r="1627">
          <cell r="A1627" t="str">
            <v>21031</v>
          </cell>
          <cell r="B1627" t="str">
            <v>031</v>
          </cell>
          <cell r="C1627" t="str">
            <v>COATZINGO</v>
          </cell>
          <cell r="D1627" t="str">
            <v>21</v>
          </cell>
          <cell r="E1627" t="str">
            <v>Coatzingo</v>
          </cell>
          <cell r="F1627">
            <v>2964</v>
          </cell>
        </row>
        <row r="1628">
          <cell r="A1628" t="str">
            <v>21032</v>
          </cell>
          <cell r="B1628" t="str">
            <v>032</v>
          </cell>
          <cell r="C1628" t="str">
            <v>COHETZALA</v>
          </cell>
          <cell r="D1628" t="str">
            <v>21</v>
          </cell>
          <cell r="E1628" t="str">
            <v>Cohetzala</v>
          </cell>
          <cell r="F1628">
            <v>1283</v>
          </cell>
        </row>
        <row r="1629">
          <cell r="A1629" t="str">
            <v>21033</v>
          </cell>
          <cell r="B1629" t="str">
            <v>033</v>
          </cell>
          <cell r="C1629" t="str">
            <v>COHUECAN</v>
          </cell>
          <cell r="D1629" t="str">
            <v>21</v>
          </cell>
          <cell r="E1629" t="str">
            <v>Cohuecan</v>
          </cell>
          <cell r="F1629">
            <v>4763</v>
          </cell>
        </row>
        <row r="1630">
          <cell r="A1630" t="str">
            <v>21034</v>
          </cell>
          <cell r="B1630" t="str">
            <v>034</v>
          </cell>
          <cell r="C1630" t="str">
            <v>CORONANGO</v>
          </cell>
          <cell r="D1630" t="str">
            <v>21</v>
          </cell>
          <cell r="E1630" t="str">
            <v>Coronango</v>
          </cell>
          <cell r="F1630">
            <v>34596</v>
          </cell>
        </row>
        <row r="1631">
          <cell r="A1631" t="str">
            <v>21035</v>
          </cell>
          <cell r="B1631" t="str">
            <v>035</v>
          </cell>
          <cell r="C1631" t="str">
            <v>COXCATLÁN</v>
          </cell>
          <cell r="D1631" t="str">
            <v>21</v>
          </cell>
          <cell r="E1631" t="str">
            <v>Coxcatlán</v>
          </cell>
          <cell r="F1631">
            <v>19639</v>
          </cell>
        </row>
        <row r="1632">
          <cell r="A1632" t="str">
            <v>21036</v>
          </cell>
          <cell r="B1632" t="str">
            <v>036</v>
          </cell>
          <cell r="C1632" t="str">
            <v>COYOMEAPAN</v>
          </cell>
          <cell r="D1632" t="str">
            <v>21</v>
          </cell>
          <cell r="E1632" t="str">
            <v>Coyomeapan</v>
          </cell>
          <cell r="F1632">
            <v>14205</v>
          </cell>
        </row>
        <row r="1633">
          <cell r="A1633" t="str">
            <v>21037</v>
          </cell>
          <cell r="B1633" t="str">
            <v>037</v>
          </cell>
          <cell r="C1633" t="str">
            <v>COYOTEPEC</v>
          </cell>
          <cell r="D1633" t="str">
            <v>21</v>
          </cell>
          <cell r="E1633" t="str">
            <v>Coyotepec</v>
          </cell>
          <cell r="F1633">
            <v>2339</v>
          </cell>
        </row>
        <row r="1634">
          <cell r="A1634" t="str">
            <v>21038</v>
          </cell>
          <cell r="B1634" t="str">
            <v>038</v>
          </cell>
          <cell r="C1634" t="str">
            <v>CUAPIAXTLA DE MADERO</v>
          </cell>
          <cell r="D1634" t="str">
            <v>21</v>
          </cell>
          <cell r="E1634" t="str">
            <v>Cuapiaxtla de Madero</v>
          </cell>
          <cell r="F1634">
            <v>8709</v>
          </cell>
        </row>
        <row r="1635">
          <cell r="A1635" t="str">
            <v>21039</v>
          </cell>
          <cell r="B1635" t="str">
            <v>039</v>
          </cell>
          <cell r="C1635" t="str">
            <v>CUAUTEMPAN</v>
          </cell>
          <cell r="D1635" t="str">
            <v>21</v>
          </cell>
          <cell r="E1635" t="str">
            <v>Cuautempan</v>
          </cell>
          <cell r="F1635">
            <v>9212</v>
          </cell>
        </row>
        <row r="1636">
          <cell r="A1636" t="str">
            <v>21040</v>
          </cell>
          <cell r="B1636" t="str">
            <v>040</v>
          </cell>
          <cell r="C1636" t="str">
            <v>CUAUTINCHÁN</v>
          </cell>
          <cell r="D1636" t="str">
            <v>21</v>
          </cell>
          <cell r="E1636" t="str">
            <v>Cuautinchán</v>
          </cell>
          <cell r="F1636">
            <v>9538</v>
          </cell>
        </row>
        <row r="1637">
          <cell r="A1637" t="str">
            <v>21041</v>
          </cell>
          <cell r="B1637" t="str">
            <v>041</v>
          </cell>
          <cell r="C1637" t="str">
            <v>CUAUTLANCINGO</v>
          </cell>
          <cell r="D1637" t="str">
            <v>21</v>
          </cell>
          <cell r="E1637" t="str">
            <v>Cuautlancingo</v>
          </cell>
          <cell r="F1637">
            <v>79153</v>
          </cell>
        </row>
        <row r="1638">
          <cell r="A1638" t="str">
            <v>21042</v>
          </cell>
          <cell r="B1638" t="str">
            <v>042</v>
          </cell>
          <cell r="C1638" t="str">
            <v>CUAYUCA DE ANDRADE</v>
          </cell>
          <cell r="D1638" t="str">
            <v>21</v>
          </cell>
          <cell r="E1638" t="str">
            <v>Cuayuca de Andrade</v>
          </cell>
          <cell r="F1638">
            <v>3062</v>
          </cell>
        </row>
        <row r="1639">
          <cell r="A1639" t="str">
            <v>21043</v>
          </cell>
          <cell r="B1639" t="str">
            <v>043</v>
          </cell>
          <cell r="C1639" t="str">
            <v>CUETZALAN DEL PROGRESO</v>
          </cell>
          <cell r="D1639" t="str">
            <v>21</v>
          </cell>
          <cell r="E1639" t="str">
            <v>Cuetzalan del Progreso</v>
          </cell>
          <cell r="F1639">
            <v>47433</v>
          </cell>
        </row>
        <row r="1640">
          <cell r="A1640" t="str">
            <v>21044</v>
          </cell>
          <cell r="B1640" t="str">
            <v>044</v>
          </cell>
          <cell r="C1640" t="str">
            <v>CUYOACO</v>
          </cell>
          <cell r="D1640" t="str">
            <v>21</v>
          </cell>
          <cell r="E1640" t="str">
            <v>Cuyoaco</v>
          </cell>
          <cell r="F1640">
            <v>15367</v>
          </cell>
        </row>
        <row r="1641">
          <cell r="A1641" t="str">
            <v>21045</v>
          </cell>
          <cell r="B1641" t="str">
            <v>045</v>
          </cell>
          <cell r="C1641" t="str">
            <v>CHALCHICOMULA DE SESMA</v>
          </cell>
          <cell r="D1641" t="str">
            <v>21</v>
          </cell>
          <cell r="E1641" t="str">
            <v>Chalchicomula de Sesma</v>
          </cell>
          <cell r="F1641">
            <v>43882</v>
          </cell>
        </row>
        <row r="1642">
          <cell r="A1642" t="str">
            <v>21046</v>
          </cell>
          <cell r="B1642" t="str">
            <v>046</v>
          </cell>
          <cell r="C1642" t="str">
            <v>CHAPULCO</v>
          </cell>
          <cell r="D1642" t="str">
            <v>21</v>
          </cell>
          <cell r="E1642" t="str">
            <v>Chapulco</v>
          </cell>
          <cell r="F1642">
            <v>6992</v>
          </cell>
        </row>
        <row r="1643">
          <cell r="A1643" t="str">
            <v>21047</v>
          </cell>
          <cell r="B1643" t="str">
            <v>047</v>
          </cell>
          <cell r="C1643" t="str">
            <v>CHIAUTLA</v>
          </cell>
          <cell r="D1643" t="str">
            <v>21</v>
          </cell>
          <cell r="E1643" t="str">
            <v>Chiautla</v>
          </cell>
          <cell r="F1643">
            <v>19037</v>
          </cell>
        </row>
        <row r="1644">
          <cell r="A1644" t="str">
            <v>21048</v>
          </cell>
          <cell r="B1644" t="str">
            <v>048</v>
          </cell>
          <cell r="C1644" t="str">
            <v>CHIAUTZINGO</v>
          </cell>
          <cell r="D1644" t="str">
            <v>21</v>
          </cell>
          <cell r="E1644" t="str">
            <v>Chiautzingo</v>
          </cell>
          <cell r="F1644">
            <v>18762</v>
          </cell>
        </row>
        <row r="1645">
          <cell r="A1645" t="str">
            <v>21049</v>
          </cell>
          <cell r="B1645" t="str">
            <v>049</v>
          </cell>
          <cell r="C1645" t="str">
            <v>CHICONCUAUTLA</v>
          </cell>
          <cell r="D1645" t="str">
            <v>21</v>
          </cell>
          <cell r="E1645" t="str">
            <v>Chiconcuautla</v>
          </cell>
          <cell r="F1645">
            <v>15767</v>
          </cell>
        </row>
        <row r="1646">
          <cell r="A1646" t="str">
            <v>21050</v>
          </cell>
          <cell r="B1646" t="str">
            <v>050</v>
          </cell>
          <cell r="C1646" t="str">
            <v>CHICHIQUILA</v>
          </cell>
          <cell r="D1646" t="str">
            <v>21</v>
          </cell>
          <cell r="E1646" t="str">
            <v>Chichiquila</v>
          </cell>
          <cell r="F1646">
            <v>24148</v>
          </cell>
        </row>
        <row r="1647">
          <cell r="A1647" t="str">
            <v>21051</v>
          </cell>
          <cell r="B1647" t="str">
            <v>051</v>
          </cell>
          <cell r="C1647" t="str">
            <v>CHIETLA</v>
          </cell>
          <cell r="D1647" t="str">
            <v>21</v>
          </cell>
          <cell r="E1647" t="str">
            <v>Chietla</v>
          </cell>
          <cell r="F1647">
            <v>33935</v>
          </cell>
        </row>
        <row r="1648">
          <cell r="A1648" t="str">
            <v>21052</v>
          </cell>
          <cell r="B1648" t="str">
            <v>052</v>
          </cell>
          <cell r="C1648" t="str">
            <v>CHIGMECATITLÁN</v>
          </cell>
          <cell r="D1648" t="str">
            <v>21</v>
          </cell>
          <cell r="E1648" t="str">
            <v>Chigmecatitlán</v>
          </cell>
          <cell r="F1648">
            <v>1227</v>
          </cell>
        </row>
        <row r="1649">
          <cell r="A1649" t="str">
            <v>21053</v>
          </cell>
          <cell r="B1649" t="str">
            <v>053</v>
          </cell>
          <cell r="C1649" t="str">
            <v>CHIGNAHUAPAN</v>
          </cell>
          <cell r="D1649" t="str">
            <v>21</v>
          </cell>
          <cell r="E1649" t="str">
            <v>Chignahuapan</v>
          </cell>
          <cell r="F1649">
            <v>57909</v>
          </cell>
        </row>
        <row r="1650">
          <cell r="A1650" t="str">
            <v>21054</v>
          </cell>
          <cell r="B1650" t="str">
            <v>054</v>
          </cell>
          <cell r="C1650" t="str">
            <v>CHIGNAUTLA</v>
          </cell>
          <cell r="D1650" t="str">
            <v>21</v>
          </cell>
          <cell r="E1650" t="str">
            <v>Chignautla</v>
          </cell>
          <cell r="F1650">
            <v>30254</v>
          </cell>
        </row>
        <row r="1651">
          <cell r="A1651" t="str">
            <v>21055</v>
          </cell>
          <cell r="B1651" t="str">
            <v>055</v>
          </cell>
          <cell r="C1651" t="str">
            <v>CHILA</v>
          </cell>
          <cell r="D1651" t="str">
            <v>21</v>
          </cell>
          <cell r="E1651" t="str">
            <v>Chila</v>
          </cell>
          <cell r="F1651">
            <v>4699</v>
          </cell>
        </row>
        <row r="1652">
          <cell r="A1652" t="str">
            <v>21056</v>
          </cell>
          <cell r="B1652" t="str">
            <v>056</v>
          </cell>
          <cell r="C1652" t="str">
            <v>CHILA DE LA SAL</v>
          </cell>
          <cell r="D1652" t="str">
            <v>21</v>
          </cell>
          <cell r="E1652" t="str">
            <v>Chila de la Sal</v>
          </cell>
          <cell r="F1652">
            <v>1237</v>
          </cell>
        </row>
        <row r="1653">
          <cell r="A1653" t="str">
            <v>21057</v>
          </cell>
          <cell r="B1653" t="str">
            <v>057</v>
          </cell>
          <cell r="C1653" t="str">
            <v>HONEY</v>
          </cell>
          <cell r="D1653" t="str">
            <v>21</v>
          </cell>
          <cell r="E1653" t="str">
            <v>Honey</v>
          </cell>
          <cell r="F1653">
            <v>7463</v>
          </cell>
        </row>
        <row r="1654">
          <cell r="A1654" t="str">
            <v>21058</v>
          </cell>
          <cell r="B1654" t="str">
            <v>058</v>
          </cell>
          <cell r="C1654" t="str">
            <v>CHILCHOTLA</v>
          </cell>
          <cell r="D1654" t="str">
            <v>21</v>
          </cell>
          <cell r="E1654" t="str">
            <v>Chilchotla</v>
          </cell>
          <cell r="F1654">
            <v>19257</v>
          </cell>
        </row>
        <row r="1655">
          <cell r="A1655" t="str">
            <v>21059</v>
          </cell>
          <cell r="B1655" t="str">
            <v>059</v>
          </cell>
          <cell r="C1655" t="str">
            <v>CHINANTLA</v>
          </cell>
          <cell r="D1655" t="str">
            <v>21</v>
          </cell>
          <cell r="E1655" t="str">
            <v>Chinantla</v>
          </cell>
          <cell r="F1655">
            <v>2468</v>
          </cell>
        </row>
        <row r="1656">
          <cell r="A1656" t="str">
            <v>21060</v>
          </cell>
          <cell r="B1656" t="str">
            <v>060</v>
          </cell>
          <cell r="C1656" t="str">
            <v>DOMINGO ARENAS</v>
          </cell>
          <cell r="D1656" t="str">
            <v>21</v>
          </cell>
          <cell r="E1656" t="str">
            <v>Domingo Arenas</v>
          </cell>
          <cell r="F1656">
            <v>6946</v>
          </cell>
        </row>
        <row r="1657">
          <cell r="A1657" t="str">
            <v>21061</v>
          </cell>
          <cell r="B1657" t="str">
            <v>061</v>
          </cell>
          <cell r="C1657" t="str">
            <v>ELOXOCHITLÁN</v>
          </cell>
          <cell r="D1657" t="str">
            <v>21</v>
          </cell>
          <cell r="E1657" t="str">
            <v>Eloxochitlán</v>
          </cell>
          <cell r="F1657">
            <v>12575</v>
          </cell>
        </row>
        <row r="1658">
          <cell r="A1658" t="str">
            <v>21062</v>
          </cell>
          <cell r="B1658" t="str">
            <v>062</v>
          </cell>
          <cell r="C1658" t="str">
            <v>EPATLÁN</v>
          </cell>
          <cell r="D1658" t="str">
            <v>21</v>
          </cell>
          <cell r="E1658" t="str">
            <v>Epatlán</v>
          </cell>
          <cell r="F1658">
            <v>4594</v>
          </cell>
        </row>
        <row r="1659">
          <cell r="A1659" t="str">
            <v>21063</v>
          </cell>
          <cell r="B1659" t="str">
            <v>063</v>
          </cell>
          <cell r="C1659" t="str">
            <v>ESPERANZA</v>
          </cell>
          <cell r="D1659" t="str">
            <v>21</v>
          </cell>
          <cell r="E1659" t="str">
            <v>Esperanza</v>
          </cell>
          <cell r="F1659">
            <v>13785</v>
          </cell>
        </row>
        <row r="1660">
          <cell r="A1660" t="str">
            <v>21064</v>
          </cell>
          <cell r="B1660" t="str">
            <v>064</v>
          </cell>
          <cell r="C1660" t="str">
            <v>FRANCISCO Z. MENA</v>
          </cell>
          <cell r="D1660" t="str">
            <v>21</v>
          </cell>
          <cell r="E1660" t="str">
            <v>Francisco Z. Mena</v>
          </cell>
          <cell r="F1660">
            <v>16270</v>
          </cell>
        </row>
        <row r="1661">
          <cell r="A1661" t="str">
            <v>21065</v>
          </cell>
          <cell r="B1661" t="str">
            <v>065</v>
          </cell>
          <cell r="C1661" t="str">
            <v>GENERAL FELIPE ÁNGELES</v>
          </cell>
          <cell r="D1661" t="str">
            <v>21</v>
          </cell>
          <cell r="E1661" t="str">
            <v>General Felipe Ángeles</v>
          </cell>
          <cell r="F1661">
            <v>19040</v>
          </cell>
        </row>
        <row r="1662">
          <cell r="A1662" t="str">
            <v>21066</v>
          </cell>
          <cell r="B1662" t="str">
            <v>066</v>
          </cell>
          <cell r="C1662" t="str">
            <v>GUADALUPE</v>
          </cell>
          <cell r="D1662" t="str">
            <v>21</v>
          </cell>
          <cell r="E1662" t="str">
            <v>Guadalupe</v>
          </cell>
          <cell r="F1662">
            <v>6276</v>
          </cell>
        </row>
        <row r="1663">
          <cell r="A1663" t="str">
            <v>21067</v>
          </cell>
          <cell r="B1663" t="str">
            <v>067</v>
          </cell>
          <cell r="C1663" t="str">
            <v>GUADALUPE VICTORIA</v>
          </cell>
          <cell r="D1663" t="str">
            <v>21</v>
          </cell>
          <cell r="E1663" t="str">
            <v>Guadalupe Victoria</v>
          </cell>
          <cell r="F1663">
            <v>16551</v>
          </cell>
        </row>
        <row r="1664">
          <cell r="A1664" t="str">
            <v>21068</v>
          </cell>
          <cell r="B1664" t="str">
            <v>068</v>
          </cell>
          <cell r="C1664" t="str">
            <v>HERMENEGILDO GALEANA</v>
          </cell>
          <cell r="D1664" t="str">
            <v>21</v>
          </cell>
          <cell r="E1664" t="str">
            <v>Hermenegildo Galeana</v>
          </cell>
          <cell r="F1664">
            <v>7718</v>
          </cell>
        </row>
        <row r="1665">
          <cell r="A1665" t="str">
            <v>21069</v>
          </cell>
          <cell r="B1665" t="str">
            <v>069</v>
          </cell>
          <cell r="C1665" t="str">
            <v>HUAQUECHULA</v>
          </cell>
          <cell r="D1665" t="str">
            <v>21</v>
          </cell>
          <cell r="E1665" t="str">
            <v>Huaquechula</v>
          </cell>
          <cell r="F1665">
            <v>25373</v>
          </cell>
        </row>
        <row r="1666">
          <cell r="A1666" t="str">
            <v>21070</v>
          </cell>
          <cell r="B1666" t="str">
            <v>070</v>
          </cell>
          <cell r="C1666" t="str">
            <v>HUATLATLAUCA</v>
          </cell>
          <cell r="D1666" t="str">
            <v>21</v>
          </cell>
          <cell r="E1666" t="str">
            <v>Huatlatlauca</v>
          </cell>
          <cell r="F1666">
            <v>6643</v>
          </cell>
        </row>
        <row r="1667">
          <cell r="A1667" t="str">
            <v>21071</v>
          </cell>
          <cell r="B1667" t="str">
            <v>071</v>
          </cell>
          <cell r="C1667" t="str">
            <v>HUAUCHINANGO</v>
          </cell>
          <cell r="D1667" t="str">
            <v>21</v>
          </cell>
          <cell r="E1667" t="str">
            <v>Huauchinango</v>
          </cell>
          <cell r="F1667">
            <v>97753</v>
          </cell>
        </row>
        <row r="1668">
          <cell r="A1668" t="str">
            <v>21072</v>
          </cell>
          <cell r="B1668" t="str">
            <v>072</v>
          </cell>
          <cell r="C1668" t="str">
            <v>HUEHUETLA</v>
          </cell>
          <cell r="D1668" t="str">
            <v>21</v>
          </cell>
          <cell r="E1668" t="str">
            <v>Huehuetla</v>
          </cell>
          <cell r="F1668">
            <v>15689</v>
          </cell>
        </row>
        <row r="1669">
          <cell r="A1669" t="str">
            <v>21073</v>
          </cell>
          <cell r="B1669" t="str">
            <v>073</v>
          </cell>
          <cell r="C1669" t="str">
            <v>HUEHUETLÁN EL CHICO</v>
          </cell>
          <cell r="D1669" t="str">
            <v>21</v>
          </cell>
          <cell r="E1669" t="str">
            <v>Huehuetlán el Chico</v>
          </cell>
          <cell r="F1669">
            <v>8679</v>
          </cell>
        </row>
        <row r="1670">
          <cell r="A1670" t="str">
            <v>21074</v>
          </cell>
          <cell r="B1670" t="str">
            <v>074</v>
          </cell>
          <cell r="C1670" t="str">
            <v>HUEJOTZINGO</v>
          </cell>
          <cell r="D1670" t="str">
            <v>21</v>
          </cell>
          <cell r="E1670" t="str">
            <v>Huejotzingo</v>
          </cell>
          <cell r="F1670">
            <v>63457</v>
          </cell>
        </row>
        <row r="1671">
          <cell r="A1671" t="str">
            <v>21075</v>
          </cell>
          <cell r="B1671" t="str">
            <v>075</v>
          </cell>
          <cell r="C1671" t="str">
            <v>HUEYAPAN</v>
          </cell>
          <cell r="D1671" t="str">
            <v>21</v>
          </cell>
          <cell r="E1671" t="str">
            <v>Hueyapan</v>
          </cell>
          <cell r="F1671">
            <v>11868</v>
          </cell>
        </row>
        <row r="1672">
          <cell r="A1672" t="str">
            <v>21076</v>
          </cell>
          <cell r="B1672" t="str">
            <v>076</v>
          </cell>
          <cell r="C1672" t="str">
            <v>HUEYTAMALCO</v>
          </cell>
          <cell r="D1672" t="str">
            <v>21</v>
          </cell>
          <cell r="E1672" t="str">
            <v>Hueytamalco</v>
          </cell>
          <cell r="F1672">
            <v>26689</v>
          </cell>
        </row>
        <row r="1673">
          <cell r="A1673" t="str">
            <v>21077</v>
          </cell>
          <cell r="B1673" t="str">
            <v>077</v>
          </cell>
          <cell r="C1673" t="str">
            <v>HUEYTLALPAN</v>
          </cell>
          <cell r="D1673" t="str">
            <v>21</v>
          </cell>
          <cell r="E1673" t="str">
            <v>Hueytlalpan</v>
          </cell>
          <cell r="F1673">
            <v>5734</v>
          </cell>
        </row>
        <row r="1674">
          <cell r="A1674" t="str">
            <v>21078</v>
          </cell>
          <cell r="B1674" t="str">
            <v>078</v>
          </cell>
          <cell r="C1674" t="str">
            <v>HUITZILAN DE SERDÁN</v>
          </cell>
          <cell r="D1674" t="str">
            <v>21</v>
          </cell>
          <cell r="E1674" t="str">
            <v>Huitzilan de Serdán</v>
          </cell>
          <cell r="F1674">
            <v>13982</v>
          </cell>
        </row>
        <row r="1675">
          <cell r="A1675" t="str">
            <v>21079</v>
          </cell>
          <cell r="B1675" t="str">
            <v>079</v>
          </cell>
          <cell r="C1675" t="str">
            <v>HUITZILTEPEC</v>
          </cell>
          <cell r="D1675" t="str">
            <v>21</v>
          </cell>
          <cell r="E1675" t="str">
            <v>Huitziltepec</v>
          </cell>
          <cell r="F1675">
            <v>5306</v>
          </cell>
        </row>
        <row r="1676">
          <cell r="A1676" t="str">
            <v>21080</v>
          </cell>
          <cell r="B1676" t="str">
            <v>080</v>
          </cell>
          <cell r="C1676" t="str">
            <v>ATLEQUIZAYAN</v>
          </cell>
          <cell r="D1676" t="str">
            <v>21</v>
          </cell>
          <cell r="E1676" t="str">
            <v>Atlequizayan</v>
          </cell>
          <cell r="F1676">
            <v>2833</v>
          </cell>
        </row>
        <row r="1677">
          <cell r="A1677" t="str">
            <v>21081</v>
          </cell>
          <cell r="B1677" t="str">
            <v>081</v>
          </cell>
          <cell r="C1677" t="str">
            <v>IXCAMILPA DE GUERRERO</v>
          </cell>
          <cell r="D1677" t="str">
            <v>21</v>
          </cell>
          <cell r="E1677" t="str">
            <v>Ixcamilpa de Guerrero</v>
          </cell>
          <cell r="F1677">
            <v>3695</v>
          </cell>
        </row>
        <row r="1678">
          <cell r="A1678" t="str">
            <v>21082</v>
          </cell>
          <cell r="B1678" t="str">
            <v>082</v>
          </cell>
          <cell r="C1678" t="str">
            <v>IXCAQUIXTLA</v>
          </cell>
          <cell r="D1678" t="str">
            <v>21</v>
          </cell>
          <cell r="E1678" t="str">
            <v>Ixcaquixtla</v>
          </cell>
          <cell r="F1678">
            <v>8093</v>
          </cell>
        </row>
        <row r="1679">
          <cell r="A1679" t="str">
            <v>21083</v>
          </cell>
          <cell r="B1679" t="str">
            <v>083</v>
          </cell>
          <cell r="C1679" t="str">
            <v>IXTACAMAXTITLÁN</v>
          </cell>
          <cell r="D1679" t="str">
            <v>21</v>
          </cell>
          <cell r="E1679" t="str">
            <v>Ixtacamaxtitlán</v>
          </cell>
          <cell r="F1679">
            <v>25326</v>
          </cell>
        </row>
        <row r="1680">
          <cell r="A1680" t="str">
            <v>21084</v>
          </cell>
          <cell r="B1680" t="str">
            <v>084</v>
          </cell>
          <cell r="C1680" t="str">
            <v>IXTEPEC</v>
          </cell>
          <cell r="D1680" t="str">
            <v>21</v>
          </cell>
          <cell r="E1680" t="str">
            <v>Ixtepec</v>
          </cell>
          <cell r="F1680">
            <v>6811</v>
          </cell>
        </row>
        <row r="1681">
          <cell r="A1681" t="str">
            <v>21085</v>
          </cell>
          <cell r="B1681" t="str">
            <v>085</v>
          </cell>
          <cell r="C1681" t="str">
            <v>IZÚCAR DE MATAMOROS</v>
          </cell>
          <cell r="D1681" t="str">
            <v>21</v>
          </cell>
          <cell r="E1681" t="str">
            <v>Izúcar de Matamoros</v>
          </cell>
          <cell r="F1681">
            <v>72799</v>
          </cell>
        </row>
        <row r="1682">
          <cell r="A1682" t="str">
            <v>21086</v>
          </cell>
          <cell r="B1682" t="str">
            <v>086</v>
          </cell>
          <cell r="C1682" t="str">
            <v>JALPAN</v>
          </cell>
          <cell r="D1682" t="str">
            <v>21</v>
          </cell>
          <cell r="E1682" t="str">
            <v>Jalpan</v>
          </cell>
          <cell r="F1682">
            <v>12547</v>
          </cell>
        </row>
        <row r="1683">
          <cell r="A1683" t="str">
            <v>21087</v>
          </cell>
          <cell r="B1683" t="str">
            <v>087</v>
          </cell>
          <cell r="C1683" t="str">
            <v>JOLALPAN</v>
          </cell>
          <cell r="D1683" t="str">
            <v>21</v>
          </cell>
          <cell r="E1683" t="str">
            <v>Jolalpan</v>
          </cell>
          <cell r="F1683">
            <v>12662</v>
          </cell>
        </row>
        <row r="1684">
          <cell r="A1684" t="str">
            <v>21088</v>
          </cell>
          <cell r="B1684" t="str">
            <v>088</v>
          </cell>
          <cell r="C1684" t="str">
            <v>JONOTLA</v>
          </cell>
          <cell r="D1684" t="str">
            <v>21</v>
          </cell>
          <cell r="E1684" t="str">
            <v>Jonotla</v>
          </cell>
          <cell r="F1684">
            <v>4598</v>
          </cell>
        </row>
        <row r="1685">
          <cell r="A1685" t="str">
            <v>21089</v>
          </cell>
          <cell r="B1685" t="str">
            <v>089</v>
          </cell>
          <cell r="C1685" t="str">
            <v>JOPALA</v>
          </cell>
          <cell r="D1685" t="str">
            <v>21</v>
          </cell>
          <cell r="E1685" t="str">
            <v>Jopala</v>
          </cell>
          <cell r="F1685">
            <v>12997</v>
          </cell>
        </row>
        <row r="1686">
          <cell r="A1686" t="str">
            <v>21090</v>
          </cell>
          <cell r="B1686" t="str">
            <v>090</v>
          </cell>
          <cell r="C1686" t="str">
            <v>JUAN C. BONILLA</v>
          </cell>
          <cell r="D1686" t="str">
            <v>21</v>
          </cell>
          <cell r="E1686" t="str">
            <v>Juan C. Bonilla</v>
          </cell>
          <cell r="F1686">
            <v>18540</v>
          </cell>
        </row>
        <row r="1687">
          <cell r="A1687" t="str">
            <v>21091</v>
          </cell>
          <cell r="B1687" t="str">
            <v>091</v>
          </cell>
          <cell r="C1687" t="str">
            <v>JUAN GALINDO</v>
          </cell>
          <cell r="D1687" t="str">
            <v>21</v>
          </cell>
          <cell r="E1687" t="str">
            <v>Juan Galindo</v>
          </cell>
          <cell r="F1687">
            <v>10213</v>
          </cell>
        </row>
        <row r="1688">
          <cell r="A1688" t="str">
            <v>21092</v>
          </cell>
          <cell r="B1688" t="str">
            <v>092</v>
          </cell>
          <cell r="C1688" t="str">
            <v>JUAN N. MÉNDEZ</v>
          </cell>
          <cell r="D1688" t="str">
            <v>21</v>
          </cell>
          <cell r="E1688" t="str">
            <v>Juan N. Méndez</v>
          </cell>
          <cell r="F1688">
            <v>5223</v>
          </cell>
        </row>
        <row r="1689">
          <cell r="A1689" t="str">
            <v>21093</v>
          </cell>
          <cell r="B1689" t="str">
            <v>093</v>
          </cell>
          <cell r="C1689" t="str">
            <v>LAFRAGUA</v>
          </cell>
          <cell r="D1689" t="str">
            <v>21</v>
          </cell>
          <cell r="E1689" t="str">
            <v>Lafragua</v>
          </cell>
          <cell r="F1689">
            <v>7767</v>
          </cell>
        </row>
        <row r="1690">
          <cell r="A1690" t="str">
            <v>21094</v>
          </cell>
          <cell r="B1690" t="str">
            <v>094</v>
          </cell>
          <cell r="C1690" t="str">
            <v>LIBRES</v>
          </cell>
          <cell r="D1690" t="str">
            <v>21</v>
          </cell>
          <cell r="E1690" t="str">
            <v>Libres</v>
          </cell>
          <cell r="F1690">
            <v>31532</v>
          </cell>
        </row>
        <row r="1691">
          <cell r="A1691" t="str">
            <v>21095</v>
          </cell>
          <cell r="B1691" t="str">
            <v>095</v>
          </cell>
          <cell r="C1691" t="str">
            <v>LA MAGDALENA TLATLAUQUITEPEC</v>
          </cell>
          <cell r="D1691" t="str">
            <v>21</v>
          </cell>
          <cell r="E1691" t="str">
            <v>La Magdalena Tlatlauquitepec</v>
          </cell>
          <cell r="F1691">
            <v>484</v>
          </cell>
        </row>
        <row r="1692">
          <cell r="A1692" t="str">
            <v>21096</v>
          </cell>
          <cell r="B1692" t="str">
            <v>096</v>
          </cell>
          <cell r="C1692" t="str">
            <v>MAZAPILTEPEC DE JUÁREZ</v>
          </cell>
          <cell r="D1692" t="str">
            <v>21</v>
          </cell>
          <cell r="E1692" t="str">
            <v>Mazapiltepec de Juárez</v>
          </cell>
          <cell r="F1692">
            <v>2633</v>
          </cell>
        </row>
        <row r="1693">
          <cell r="A1693" t="str">
            <v>21097</v>
          </cell>
          <cell r="B1693" t="str">
            <v>097</v>
          </cell>
          <cell r="C1693" t="str">
            <v>MIXTLA</v>
          </cell>
          <cell r="D1693" t="str">
            <v>21</v>
          </cell>
          <cell r="E1693" t="str">
            <v>Mixtla</v>
          </cell>
          <cell r="F1693">
            <v>2216</v>
          </cell>
        </row>
        <row r="1694">
          <cell r="A1694" t="str">
            <v>21098</v>
          </cell>
          <cell r="B1694" t="str">
            <v>098</v>
          </cell>
          <cell r="C1694" t="str">
            <v>MOLCAXAC</v>
          </cell>
          <cell r="D1694" t="str">
            <v>21</v>
          </cell>
          <cell r="E1694" t="str">
            <v>Molcaxac</v>
          </cell>
          <cell r="F1694">
            <v>6218</v>
          </cell>
        </row>
        <row r="1695">
          <cell r="A1695" t="str">
            <v>21099</v>
          </cell>
          <cell r="B1695" t="str">
            <v>099</v>
          </cell>
          <cell r="C1695" t="str">
            <v>CAÑADA MORELOS</v>
          </cell>
          <cell r="D1695" t="str">
            <v>21</v>
          </cell>
          <cell r="E1695" t="str">
            <v>Cañada Morelos</v>
          </cell>
          <cell r="F1695">
            <v>18954</v>
          </cell>
        </row>
        <row r="1696">
          <cell r="A1696" t="str">
            <v>21100</v>
          </cell>
          <cell r="B1696" t="str">
            <v>100</v>
          </cell>
          <cell r="C1696" t="str">
            <v>NAUPAN</v>
          </cell>
          <cell r="D1696" t="str">
            <v>21</v>
          </cell>
          <cell r="E1696" t="str">
            <v>Naupan</v>
          </cell>
          <cell r="F1696">
            <v>9707</v>
          </cell>
        </row>
        <row r="1697">
          <cell r="A1697" t="str">
            <v>21101</v>
          </cell>
          <cell r="B1697" t="str">
            <v>101</v>
          </cell>
          <cell r="C1697" t="str">
            <v>NAUZONTLA</v>
          </cell>
          <cell r="D1697" t="str">
            <v>21</v>
          </cell>
          <cell r="E1697" t="str">
            <v>Nauzontla</v>
          </cell>
          <cell r="F1697">
            <v>3598</v>
          </cell>
        </row>
        <row r="1698">
          <cell r="A1698" t="str">
            <v>21102</v>
          </cell>
          <cell r="B1698" t="str">
            <v>102</v>
          </cell>
          <cell r="C1698" t="str">
            <v>NEALTICAN</v>
          </cell>
          <cell r="D1698" t="str">
            <v>21</v>
          </cell>
          <cell r="E1698" t="str">
            <v>Nealtican</v>
          </cell>
          <cell r="F1698">
            <v>12011</v>
          </cell>
        </row>
        <row r="1699">
          <cell r="A1699" t="str">
            <v>21103</v>
          </cell>
          <cell r="B1699" t="str">
            <v>103</v>
          </cell>
          <cell r="C1699" t="str">
            <v>NICOLÁS BRAVO</v>
          </cell>
          <cell r="D1699" t="str">
            <v>21</v>
          </cell>
          <cell r="E1699" t="str">
            <v>Nicolás Bravo</v>
          </cell>
          <cell r="F1699">
            <v>6009</v>
          </cell>
        </row>
        <row r="1700">
          <cell r="A1700" t="str">
            <v>21104</v>
          </cell>
          <cell r="B1700" t="str">
            <v>104</v>
          </cell>
          <cell r="C1700" t="str">
            <v>NOPALUCAN</v>
          </cell>
          <cell r="D1700" t="str">
            <v>21</v>
          </cell>
          <cell r="E1700" t="str">
            <v>Nopalucan</v>
          </cell>
          <cell r="F1700">
            <v>27292</v>
          </cell>
        </row>
        <row r="1701">
          <cell r="A1701" t="str">
            <v>21105</v>
          </cell>
          <cell r="B1701" t="str">
            <v>105</v>
          </cell>
          <cell r="C1701" t="str">
            <v>OCOTEPEC</v>
          </cell>
          <cell r="D1701" t="str">
            <v>21</v>
          </cell>
          <cell r="E1701" t="str">
            <v>Ocotepec</v>
          </cell>
          <cell r="F1701">
            <v>4825</v>
          </cell>
        </row>
        <row r="1702">
          <cell r="A1702" t="str">
            <v>21106</v>
          </cell>
          <cell r="B1702" t="str">
            <v>106</v>
          </cell>
          <cell r="C1702" t="str">
            <v>OCOYUCAN</v>
          </cell>
          <cell r="D1702" t="str">
            <v>21</v>
          </cell>
          <cell r="E1702" t="str">
            <v>Ocoyucan</v>
          </cell>
          <cell r="F1702">
            <v>25720</v>
          </cell>
        </row>
        <row r="1703">
          <cell r="A1703" t="str">
            <v>21107</v>
          </cell>
          <cell r="B1703" t="str">
            <v>107</v>
          </cell>
          <cell r="C1703" t="str">
            <v>OLINTLA</v>
          </cell>
          <cell r="D1703" t="str">
            <v>21</v>
          </cell>
          <cell r="E1703" t="str">
            <v>Olintla</v>
          </cell>
          <cell r="F1703">
            <v>11641</v>
          </cell>
        </row>
        <row r="1704">
          <cell r="A1704" t="str">
            <v>21108</v>
          </cell>
          <cell r="B1704" t="str">
            <v>108</v>
          </cell>
          <cell r="C1704" t="str">
            <v>ORIENTAL</v>
          </cell>
          <cell r="D1704" t="str">
            <v>21</v>
          </cell>
          <cell r="E1704" t="str">
            <v>Oriental</v>
          </cell>
          <cell r="F1704">
            <v>16575</v>
          </cell>
        </row>
        <row r="1705">
          <cell r="A1705" t="str">
            <v>21109</v>
          </cell>
          <cell r="B1705" t="str">
            <v>109</v>
          </cell>
          <cell r="C1705" t="str">
            <v>PAHUATLÁN</v>
          </cell>
          <cell r="D1705" t="str">
            <v>21</v>
          </cell>
          <cell r="E1705" t="str">
            <v>Pahuatlán</v>
          </cell>
          <cell r="F1705">
            <v>20618</v>
          </cell>
        </row>
        <row r="1706">
          <cell r="A1706" t="str">
            <v>21110</v>
          </cell>
          <cell r="B1706" t="str">
            <v>110</v>
          </cell>
          <cell r="C1706" t="str">
            <v>PALMAR DE BRAVO</v>
          </cell>
          <cell r="D1706" t="str">
            <v>21</v>
          </cell>
          <cell r="E1706" t="str">
            <v>Palmar de Bravo</v>
          </cell>
          <cell r="F1706">
            <v>42887</v>
          </cell>
        </row>
        <row r="1707">
          <cell r="A1707" t="str">
            <v>21111</v>
          </cell>
          <cell r="B1707" t="str">
            <v>111</v>
          </cell>
          <cell r="C1707" t="str">
            <v>PANTEPEC</v>
          </cell>
          <cell r="D1707" t="str">
            <v>21</v>
          </cell>
          <cell r="E1707" t="str">
            <v>Pantepec</v>
          </cell>
          <cell r="F1707">
            <v>18435</v>
          </cell>
        </row>
        <row r="1708">
          <cell r="A1708" t="str">
            <v>21112</v>
          </cell>
          <cell r="B1708" t="str">
            <v>112</v>
          </cell>
          <cell r="C1708" t="str">
            <v>PETLALCINGO</v>
          </cell>
          <cell r="D1708" t="str">
            <v>21</v>
          </cell>
          <cell r="E1708" t="str">
            <v>Petlalcingo</v>
          </cell>
          <cell r="F1708">
            <v>9382</v>
          </cell>
        </row>
        <row r="1709">
          <cell r="A1709" t="str">
            <v>21113</v>
          </cell>
          <cell r="B1709" t="str">
            <v>113</v>
          </cell>
          <cell r="C1709" t="str">
            <v>PIAXTLA</v>
          </cell>
          <cell r="D1709" t="str">
            <v>21</v>
          </cell>
          <cell r="E1709" t="str">
            <v>Piaxtla</v>
          </cell>
          <cell r="F1709">
            <v>4585</v>
          </cell>
        </row>
        <row r="1710">
          <cell r="A1710" t="str">
            <v>21114</v>
          </cell>
          <cell r="B1710" t="str">
            <v>114</v>
          </cell>
          <cell r="C1710" t="str">
            <v>PUEBLA</v>
          </cell>
          <cell r="D1710" t="str">
            <v>21</v>
          </cell>
          <cell r="E1710" t="str">
            <v>Puebla</v>
          </cell>
          <cell r="F1710">
            <v>1539819</v>
          </cell>
        </row>
        <row r="1711">
          <cell r="A1711" t="str">
            <v>21115</v>
          </cell>
          <cell r="B1711" t="str">
            <v>115</v>
          </cell>
          <cell r="C1711" t="str">
            <v>QUECHOLAC</v>
          </cell>
          <cell r="D1711" t="str">
            <v>21</v>
          </cell>
          <cell r="E1711" t="str">
            <v>Quecholac</v>
          </cell>
          <cell r="F1711">
            <v>47281</v>
          </cell>
        </row>
        <row r="1712">
          <cell r="A1712" t="str">
            <v>21116</v>
          </cell>
          <cell r="B1712" t="str">
            <v>116</v>
          </cell>
          <cell r="C1712" t="str">
            <v>QUIMIXTLÁN</v>
          </cell>
          <cell r="D1712" t="str">
            <v>21</v>
          </cell>
          <cell r="E1712" t="str">
            <v>Quimixtlán</v>
          </cell>
          <cell r="F1712">
            <v>21275</v>
          </cell>
        </row>
        <row r="1713">
          <cell r="A1713" t="str">
            <v>21117</v>
          </cell>
          <cell r="B1713" t="str">
            <v>117</v>
          </cell>
          <cell r="C1713" t="str">
            <v>RAFAEL LARA GRAJALES</v>
          </cell>
          <cell r="D1713" t="str">
            <v>21</v>
          </cell>
          <cell r="E1713" t="str">
            <v>Rafael Lara Grajales</v>
          </cell>
          <cell r="F1713">
            <v>14052</v>
          </cell>
        </row>
        <row r="1714">
          <cell r="A1714" t="str">
            <v>21118</v>
          </cell>
          <cell r="B1714" t="str">
            <v>118</v>
          </cell>
          <cell r="C1714" t="str">
            <v>LOS REYES DE JUÁREZ</v>
          </cell>
          <cell r="D1714" t="str">
            <v>21</v>
          </cell>
          <cell r="E1714" t="str">
            <v>Los Reyes de Juárez</v>
          </cell>
          <cell r="F1714">
            <v>25553</v>
          </cell>
        </row>
        <row r="1715">
          <cell r="A1715" t="str">
            <v>21119</v>
          </cell>
          <cell r="B1715" t="str">
            <v>119</v>
          </cell>
          <cell r="C1715" t="str">
            <v>SAN ANDRÉS CHOLULA</v>
          </cell>
          <cell r="D1715" t="str">
            <v>21</v>
          </cell>
          <cell r="E1715" t="str">
            <v>San Andrés Cholula</v>
          </cell>
          <cell r="F1715">
            <v>100439</v>
          </cell>
        </row>
        <row r="1716">
          <cell r="A1716" t="str">
            <v>21120</v>
          </cell>
          <cell r="B1716" t="str">
            <v>120</v>
          </cell>
          <cell r="C1716" t="str">
            <v>SAN ANTONIO CAÑADA</v>
          </cell>
          <cell r="D1716" t="str">
            <v>21</v>
          </cell>
          <cell r="E1716" t="str">
            <v>San Antonio Cañada</v>
          </cell>
          <cell r="F1716">
            <v>5110</v>
          </cell>
        </row>
        <row r="1717">
          <cell r="A1717" t="str">
            <v>21121</v>
          </cell>
          <cell r="B1717" t="str">
            <v>121</v>
          </cell>
          <cell r="C1717" t="str">
            <v>SAN DIEGO LA MESA TOCHIMILTZINGO</v>
          </cell>
          <cell r="D1717" t="str">
            <v>21</v>
          </cell>
          <cell r="E1717" t="str">
            <v>San Diego la Mesa Tochimiltzingo</v>
          </cell>
          <cell r="F1717">
            <v>1132</v>
          </cell>
        </row>
        <row r="1718">
          <cell r="A1718" t="str">
            <v>21122</v>
          </cell>
          <cell r="B1718" t="str">
            <v>122</v>
          </cell>
          <cell r="C1718" t="str">
            <v>SAN FELIPE TEOTLALCINGO</v>
          </cell>
          <cell r="D1718" t="str">
            <v>21</v>
          </cell>
          <cell r="E1718" t="str">
            <v>San Felipe Teotlalcingo</v>
          </cell>
          <cell r="F1718">
            <v>9426</v>
          </cell>
        </row>
        <row r="1719">
          <cell r="A1719" t="str">
            <v>21123</v>
          </cell>
          <cell r="B1719" t="str">
            <v>123</v>
          </cell>
          <cell r="C1719" t="str">
            <v>SAN FELIPE TEPATLÁN</v>
          </cell>
          <cell r="D1719" t="str">
            <v>21</v>
          </cell>
          <cell r="E1719" t="str">
            <v>San Felipe Tepatlán</v>
          </cell>
          <cell r="F1719">
            <v>4120</v>
          </cell>
        </row>
        <row r="1720">
          <cell r="A1720" t="str">
            <v>21124</v>
          </cell>
          <cell r="B1720" t="str">
            <v>124</v>
          </cell>
          <cell r="C1720" t="str">
            <v>SAN GABRIEL CHILAC</v>
          </cell>
          <cell r="D1720" t="str">
            <v>21</v>
          </cell>
          <cell r="E1720" t="str">
            <v>San Gabriel Chilac</v>
          </cell>
          <cell r="F1720">
            <v>14454</v>
          </cell>
        </row>
        <row r="1721">
          <cell r="A1721" t="str">
            <v>21125</v>
          </cell>
          <cell r="B1721" t="str">
            <v>125</v>
          </cell>
          <cell r="C1721" t="str">
            <v>SAN GREGORIO ATZOMPA</v>
          </cell>
          <cell r="D1721" t="str">
            <v>21</v>
          </cell>
          <cell r="E1721" t="str">
            <v>San Gregorio Atzompa</v>
          </cell>
          <cell r="F1721">
            <v>8170</v>
          </cell>
        </row>
        <row r="1722">
          <cell r="A1722" t="str">
            <v>21126</v>
          </cell>
          <cell r="B1722" t="str">
            <v>126</v>
          </cell>
          <cell r="C1722" t="str">
            <v>SAN JERÓNIMO TECUANIPAN</v>
          </cell>
          <cell r="D1722" t="str">
            <v>21</v>
          </cell>
          <cell r="E1722" t="str">
            <v>San Jerónimo Tecuanipan</v>
          </cell>
          <cell r="F1722">
            <v>5826</v>
          </cell>
        </row>
        <row r="1723">
          <cell r="A1723" t="str">
            <v>21127</v>
          </cell>
          <cell r="B1723" t="str">
            <v>127</v>
          </cell>
          <cell r="C1723" t="str">
            <v>SAN JERÓNIMO XAYACATLÁN</v>
          </cell>
          <cell r="D1723" t="str">
            <v>21</v>
          </cell>
          <cell r="E1723" t="str">
            <v>San Jerónimo Xayacatlán</v>
          </cell>
          <cell r="F1723">
            <v>3777</v>
          </cell>
        </row>
        <row r="1724">
          <cell r="A1724" t="str">
            <v>21128</v>
          </cell>
          <cell r="B1724" t="str">
            <v>128</v>
          </cell>
          <cell r="C1724" t="str">
            <v>SAN JOSÉ CHIAPA</v>
          </cell>
          <cell r="D1724" t="str">
            <v>21</v>
          </cell>
          <cell r="E1724" t="str">
            <v>San José Chiapa</v>
          </cell>
          <cell r="F1724">
            <v>8087</v>
          </cell>
        </row>
        <row r="1725">
          <cell r="A1725" t="str">
            <v>21129</v>
          </cell>
          <cell r="B1725" t="str">
            <v>129</v>
          </cell>
          <cell r="C1725" t="str">
            <v>SAN JOSÉ MIAHUATLÁN</v>
          </cell>
          <cell r="D1725" t="str">
            <v>21</v>
          </cell>
          <cell r="E1725" t="str">
            <v>San José Miahuatlán</v>
          </cell>
          <cell r="F1725">
            <v>12699</v>
          </cell>
        </row>
        <row r="1726">
          <cell r="A1726" t="str">
            <v>21130</v>
          </cell>
          <cell r="B1726" t="str">
            <v>130</v>
          </cell>
          <cell r="C1726" t="str">
            <v>SAN JUAN ATENCO</v>
          </cell>
          <cell r="D1726" t="str">
            <v>21</v>
          </cell>
          <cell r="E1726" t="str">
            <v>San Juan Atenco</v>
          </cell>
          <cell r="F1726">
            <v>3416</v>
          </cell>
        </row>
        <row r="1727">
          <cell r="A1727" t="str">
            <v>21131</v>
          </cell>
          <cell r="B1727" t="str">
            <v>131</v>
          </cell>
          <cell r="C1727" t="str">
            <v>SAN JUAN ATZOMPA</v>
          </cell>
          <cell r="D1727" t="str">
            <v>21</v>
          </cell>
          <cell r="E1727" t="str">
            <v>San Juan Atzompa</v>
          </cell>
          <cell r="F1727">
            <v>872</v>
          </cell>
        </row>
        <row r="1728">
          <cell r="A1728" t="str">
            <v>21132</v>
          </cell>
          <cell r="B1728" t="str">
            <v>132</v>
          </cell>
          <cell r="C1728" t="str">
            <v>SAN MARTÍN TEXMELUCAN</v>
          </cell>
          <cell r="D1728" t="str">
            <v>21</v>
          </cell>
          <cell r="E1728" t="str">
            <v>San Martín Texmelucan</v>
          </cell>
          <cell r="F1728">
            <v>141112</v>
          </cell>
        </row>
        <row r="1729">
          <cell r="A1729" t="str">
            <v>21133</v>
          </cell>
          <cell r="B1729" t="str">
            <v>133</v>
          </cell>
          <cell r="C1729" t="str">
            <v>SAN MARTÍN TOTOLTEPEC</v>
          </cell>
          <cell r="D1729" t="str">
            <v>21</v>
          </cell>
          <cell r="E1729" t="str">
            <v>San Martín Totoltepec</v>
          </cell>
          <cell r="F1729">
            <v>651</v>
          </cell>
        </row>
        <row r="1730">
          <cell r="A1730" t="str">
            <v>21134</v>
          </cell>
          <cell r="B1730" t="str">
            <v>134</v>
          </cell>
          <cell r="C1730" t="str">
            <v>SAN MATÍAS TLALANCALECA</v>
          </cell>
          <cell r="D1730" t="str">
            <v>21</v>
          </cell>
          <cell r="E1730" t="str">
            <v>San Matías Tlalancaleca</v>
          </cell>
          <cell r="F1730">
            <v>19310</v>
          </cell>
        </row>
        <row r="1731">
          <cell r="A1731" t="str">
            <v>21135</v>
          </cell>
          <cell r="B1731" t="str">
            <v>135</v>
          </cell>
          <cell r="C1731" t="str">
            <v>SAN MIGUEL IXITLÁN</v>
          </cell>
          <cell r="D1731" t="str">
            <v>21</v>
          </cell>
          <cell r="E1731" t="str">
            <v>San Miguel Ixitlán</v>
          </cell>
          <cell r="F1731">
            <v>586</v>
          </cell>
        </row>
        <row r="1732">
          <cell r="A1732" t="str">
            <v>21136</v>
          </cell>
          <cell r="B1732" t="str">
            <v>136</v>
          </cell>
          <cell r="C1732" t="str">
            <v>SAN MIGUEL XOXTLA</v>
          </cell>
          <cell r="D1732" t="str">
            <v>21</v>
          </cell>
          <cell r="E1732" t="str">
            <v>San Miguel Xoxtla</v>
          </cell>
          <cell r="F1732">
            <v>11598</v>
          </cell>
        </row>
        <row r="1733">
          <cell r="A1733" t="str">
            <v>21137</v>
          </cell>
          <cell r="B1733" t="str">
            <v>137</v>
          </cell>
          <cell r="C1733" t="str">
            <v>SAN NICOLÁS BUENOS AIRES</v>
          </cell>
          <cell r="D1733" t="str">
            <v>21</v>
          </cell>
          <cell r="E1733" t="str">
            <v>San Nicolás Buenos Aires</v>
          </cell>
          <cell r="F1733">
            <v>9185</v>
          </cell>
        </row>
        <row r="1734">
          <cell r="A1734" t="str">
            <v>21138</v>
          </cell>
          <cell r="B1734" t="str">
            <v>138</v>
          </cell>
          <cell r="C1734" t="str">
            <v>SAN NICOLÁS DE LOS RANCHOS</v>
          </cell>
          <cell r="D1734" t="str">
            <v>21</v>
          </cell>
          <cell r="E1734" t="str">
            <v>San Nicolás de los Ranchos</v>
          </cell>
          <cell r="F1734">
            <v>10777</v>
          </cell>
        </row>
        <row r="1735">
          <cell r="A1735" t="str">
            <v>21139</v>
          </cell>
          <cell r="B1735" t="str">
            <v>139</v>
          </cell>
          <cell r="C1735" t="str">
            <v>SAN PABLO ANICANO</v>
          </cell>
          <cell r="D1735" t="str">
            <v>21</v>
          </cell>
          <cell r="E1735" t="str">
            <v>San Pablo Anicano</v>
          </cell>
          <cell r="F1735">
            <v>3554</v>
          </cell>
        </row>
        <row r="1736">
          <cell r="A1736" t="str">
            <v>21140</v>
          </cell>
          <cell r="B1736" t="str">
            <v>140</v>
          </cell>
          <cell r="C1736" t="str">
            <v>SAN PEDRO CHOLULA</v>
          </cell>
          <cell r="D1736" t="str">
            <v>21</v>
          </cell>
          <cell r="E1736" t="str">
            <v>San Pedro Cholula</v>
          </cell>
          <cell r="F1736">
            <v>120459</v>
          </cell>
        </row>
        <row r="1737">
          <cell r="A1737" t="str">
            <v>21141</v>
          </cell>
          <cell r="B1737" t="str">
            <v>141</v>
          </cell>
          <cell r="C1737" t="str">
            <v>SAN PEDRO YELOIXTLAHUACA</v>
          </cell>
          <cell r="D1737" t="str">
            <v>21</v>
          </cell>
          <cell r="E1737" t="str">
            <v>San Pedro Yeloixtlahuaca</v>
          </cell>
          <cell r="F1737">
            <v>3395</v>
          </cell>
        </row>
        <row r="1738">
          <cell r="A1738" t="str">
            <v>21142</v>
          </cell>
          <cell r="B1738" t="str">
            <v>142</v>
          </cell>
          <cell r="C1738" t="str">
            <v>SAN SALVADOR EL SECO</v>
          </cell>
          <cell r="D1738" t="str">
            <v>21</v>
          </cell>
          <cell r="E1738" t="str">
            <v>San Salvador el Seco</v>
          </cell>
          <cell r="F1738">
            <v>27622</v>
          </cell>
        </row>
        <row r="1739">
          <cell r="A1739" t="str">
            <v>21143</v>
          </cell>
          <cell r="B1739" t="str">
            <v>143</v>
          </cell>
          <cell r="C1739" t="str">
            <v>SAN SALVADOR EL VERDE</v>
          </cell>
          <cell r="D1739" t="str">
            <v>21</v>
          </cell>
          <cell r="E1739" t="str">
            <v>San Salvador el Verde</v>
          </cell>
          <cell r="F1739">
            <v>28419</v>
          </cell>
        </row>
        <row r="1740">
          <cell r="A1740" t="str">
            <v>21144</v>
          </cell>
          <cell r="B1740" t="str">
            <v>144</v>
          </cell>
          <cell r="C1740" t="str">
            <v>SAN SALVADOR HUIXCOLOTLA</v>
          </cell>
          <cell r="D1740" t="str">
            <v>21</v>
          </cell>
          <cell r="E1740" t="str">
            <v>San Salvador Huixcolotla</v>
          </cell>
          <cell r="F1740">
            <v>13541</v>
          </cell>
        </row>
        <row r="1741">
          <cell r="A1741" t="str">
            <v>21145</v>
          </cell>
          <cell r="B1741" t="str">
            <v>145</v>
          </cell>
          <cell r="C1741" t="str">
            <v>SAN SEBASTIÁN TLACOTEPEC</v>
          </cell>
          <cell r="D1741" t="str">
            <v>21</v>
          </cell>
          <cell r="E1741" t="str">
            <v>San Sebastián Tlacotepec</v>
          </cell>
          <cell r="F1741">
            <v>13534</v>
          </cell>
        </row>
        <row r="1742">
          <cell r="A1742" t="str">
            <v>21146</v>
          </cell>
          <cell r="B1742" t="str">
            <v>146</v>
          </cell>
          <cell r="C1742" t="str">
            <v>SANTA CATARINA TLALTEMPAN</v>
          </cell>
          <cell r="D1742" t="str">
            <v>21</v>
          </cell>
          <cell r="E1742" t="str">
            <v>Santa Catarina Tlaltempan</v>
          </cell>
          <cell r="F1742">
            <v>874</v>
          </cell>
        </row>
        <row r="1743">
          <cell r="A1743" t="str">
            <v>21147</v>
          </cell>
          <cell r="B1743" t="str">
            <v>147</v>
          </cell>
          <cell r="C1743" t="str">
            <v>SANTA INÉS AHUATEMPAN</v>
          </cell>
          <cell r="D1743" t="str">
            <v>21</v>
          </cell>
          <cell r="E1743" t="str">
            <v>Santa Inés Ahuatempan</v>
          </cell>
          <cell r="F1743">
            <v>5944</v>
          </cell>
        </row>
        <row r="1744">
          <cell r="A1744" t="str">
            <v>21148</v>
          </cell>
          <cell r="B1744" t="str">
            <v>148</v>
          </cell>
          <cell r="C1744" t="str">
            <v>SANTA ISABEL CHOLULA</v>
          </cell>
          <cell r="D1744" t="str">
            <v>21</v>
          </cell>
          <cell r="E1744" t="str">
            <v>Santa Isabel Cholula</v>
          </cell>
          <cell r="F1744">
            <v>8040</v>
          </cell>
        </row>
        <row r="1745">
          <cell r="A1745" t="str">
            <v>21149</v>
          </cell>
          <cell r="B1745" t="str">
            <v>149</v>
          </cell>
          <cell r="C1745" t="str">
            <v>SANTIAGO MIAHUATLÁN</v>
          </cell>
          <cell r="D1745" t="str">
            <v>21</v>
          </cell>
          <cell r="E1745" t="str">
            <v>Santiago Miahuatlán</v>
          </cell>
          <cell r="F1745">
            <v>21993</v>
          </cell>
        </row>
        <row r="1746">
          <cell r="A1746" t="str">
            <v>21150</v>
          </cell>
          <cell r="B1746" t="str">
            <v>150</v>
          </cell>
          <cell r="C1746" t="str">
            <v>HUEHUETLÁN EL GRANDE</v>
          </cell>
          <cell r="D1746" t="str">
            <v>21</v>
          </cell>
          <cell r="E1746" t="str">
            <v>Huehuetlán el Grande</v>
          </cell>
          <cell r="F1746">
            <v>7060</v>
          </cell>
        </row>
        <row r="1747">
          <cell r="A1747" t="str">
            <v>21151</v>
          </cell>
          <cell r="B1747" t="str">
            <v>151</v>
          </cell>
          <cell r="C1747" t="str">
            <v>SANTO TOMÁS HUEYOTLIPAN</v>
          </cell>
          <cell r="D1747" t="str">
            <v>21</v>
          </cell>
          <cell r="E1747" t="str">
            <v>Santo Tomás Hueyotlipan</v>
          </cell>
          <cell r="F1747">
            <v>8016</v>
          </cell>
        </row>
        <row r="1748">
          <cell r="A1748" t="str">
            <v>21152</v>
          </cell>
          <cell r="B1748" t="str">
            <v>152</v>
          </cell>
          <cell r="C1748" t="str">
            <v>SOLTEPEC</v>
          </cell>
          <cell r="D1748" t="str">
            <v>21</v>
          </cell>
          <cell r="E1748" t="str">
            <v>Soltepec</v>
          </cell>
          <cell r="F1748">
            <v>11706</v>
          </cell>
        </row>
        <row r="1749">
          <cell r="A1749" t="str">
            <v>21153</v>
          </cell>
          <cell r="B1749" t="str">
            <v>153</v>
          </cell>
          <cell r="C1749" t="str">
            <v>TECALI DE HERRERA</v>
          </cell>
          <cell r="D1749" t="str">
            <v>21</v>
          </cell>
          <cell r="E1749" t="str">
            <v>Tecali de Herrera</v>
          </cell>
          <cell r="F1749">
            <v>20267</v>
          </cell>
        </row>
        <row r="1750">
          <cell r="A1750" t="str">
            <v>21154</v>
          </cell>
          <cell r="B1750" t="str">
            <v>154</v>
          </cell>
          <cell r="C1750" t="str">
            <v>TECAMACHALCO</v>
          </cell>
          <cell r="D1750" t="str">
            <v>21</v>
          </cell>
          <cell r="E1750" t="str">
            <v>Tecamachalco</v>
          </cell>
          <cell r="F1750">
            <v>71571</v>
          </cell>
        </row>
        <row r="1751">
          <cell r="A1751" t="str">
            <v>21155</v>
          </cell>
          <cell r="B1751" t="str">
            <v>155</v>
          </cell>
          <cell r="C1751" t="str">
            <v>TECOMATLÁN</v>
          </cell>
          <cell r="D1751" t="str">
            <v>21</v>
          </cell>
          <cell r="E1751" t="str">
            <v>Tecomatlán</v>
          </cell>
          <cell r="F1751">
            <v>5420</v>
          </cell>
        </row>
        <row r="1752">
          <cell r="A1752" t="str">
            <v>21156</v>
          </cell>
          <cell r="B1752" t="str">
            <v>156</v>
          </cell>
          <cell r="C1752" t="str">
            <v>TEHUACÁN</v>
          </cell>
          <cell r="D1752" t="str">
            <v>21</v>
          </cell>
          <cell r="E1752" t="str">
            <v>Tehuacán</v>
          </cell>
          <cell r="F1752">
            <v>274906</v>
          </cell>
        </row>
        <row r="1753">
          <cell r="A1753" t="str">
            <v>21157</v>
          </cell>
          <cell r="B1753" t="str">
            <v>157</v>
          </cell>
          <cell r="C1753" t="str">
            <v>TEHUITZINGO</v>
          </cell>
          <cell r="D1753" t="str">
            <v>21</v>
          </cell>
          <cell r="E1753" t="str">
            <v>Tehuitzingo</v>
          </cell>
          <cell r="F1753">
            <v>11328</v>
          </cell>
        </row>
        <row r="1754">
          <cell r="A1754" t="str">
            <v>21158</v>
          </cell>
          <cell r="B1754" t="str">
            <v>158</v>
          </cell>
          <cell r="C1754" t="str">
            <v>TENAMPULCO</v>
          </cell>
          <cell r="D1754" t="str">
            <v>21</v>
          </cell>
          <cell r="E1754" t="str">
            <v>Tenampulco</v>
          </cell>
          <cell r="F1754">
            <v>6772</v>
          </cell>
        </row>
        <row r="1755">
          <cell r="A1755" t="str">
            <v>21159</v>
          </cell>
          <cell r="B1755" t="str">
            <v>159</v>
          </cell>
          <cell r="C1755" t="str">
            <v>TEOPANTLÁN</v>
          </cell>
          <cell r="D1755" t="str">
            <v>21</v>
          </cell>
          <cell r="E1755" t="str">
            <v>Teopantlán</v>
          </cell>
          <cell r="F1755">
            <v>4024</v>
          </cell>
        </row>
        <row r="1756">
          <cell r="A1756" t="str">
            <v>21160</v>
          </cell>
          <cell r="B1756" t="str">
            <v>160</v>
          </cell>
          <cell r="C1756" t="str">
            <v>TEOTLALCO</v>
          </cell>
          <cell r="D1756" t="str">
            <v>21</v>
          </cell>
          <cell r="E1756" t="str">
            <v>Teotlalco</v>
          </cell>
          <cell r="F1756">
            <v>3121</v>
          </cell>
        </row>
        <row r="1757">
          <cell r="A1757" t="str">
            <v>21161</v>
          </cell>
          <cell r="B1757" t="str">
            <v>161</v>
          </cell>
          <cell r="C1757" t="str">
            <v>TEPANCO DE LÓPEZ</v>
          </cell>
          <cell r="D1757" t="str">
            <v>21</v>
          </cell>
          <cell r="E1757" t="str">
            <v>Tepanco de López</v>
          </cell>
          <cell r="F1757">
            <v>19002</v>
          </cell>
        </row>
        <row r="1758">
          <cell r="A1758" t="str">
            <v>21162</v>
          </cell>
          <cell r="B1758" t="str">
            <v>162</v>
          </cell>
          <cell r="C1758" t="str">
            <v>TEPANGO DE RODRÍGUEZ</v>
          </cell>
          <cell r="D1758" t="str">
            <v>21</v>
          </cell>
          <cell r="E1758" t="str">
            <v>Tepango de Rodríguez</v>
          </cell>
          <cell r="F1758">
            <v>4244</v>
          </cell>
        </row>
        <row r="1759">
          <cell r="A1759" t="str">
            <v>21163</v>
          </cell>
          <cell r="B1759" t="str">
            <v>163</v>
          </cell>
          <cell r="C1759" t="str">
            <v>TEPATLAXCO DE HIDALGO</v>
          </cell>
          <cell r="D1759" t="str">
            <v>21</v>
          </cell>
          <cell r="E1759" t="str">
            <v>Tepatlaxco de Hidalgo</v>
          </cell>
          <cell r="F1759">
            <v>16275</v>
          </cell>
        </row>
        <row r="1760">
          <cell r="A1760" t="str">
            <v>21164</v>
          </cell>
          <cell r="B1760" t="str">
            <v>164</v>
          </cell>
          <cell r="C1760" t="str">
            <v>TEPEACA</v>
          </cell>
          <cell r="D1760" t="str">
            <v>21</v>
          </cell>
          <cell r="E1760" t="str">
            <v>Tepeaca</v>
          </cell>
          <cell r="F1760">
            <v>74708</v>
          </cell>
        </row>
        <row r="1761">
          <cell r="A1761" t="str">
            <v>21165</v>
          </cell>
          <cell r="B1761" t="str">
            <v>165</v>
          </cell>
          <cell r="C1761" t="str">
            <v>TEPEMAXALCO</v>
          </cell>
          <cell r="D1761" t="str">
            <v>21</v>
          </cell>
          <cell r="E1761" t="str">
            <v>Tepemaxalco</v>
          </cell>
          <cell r="F1761">
            <v>1141</v>
          </cell>
        </row>
        <row r="1762">
          <cell r="A1762" t="str">
            <v>21166</v>
          </cell>
          <cell r="B1762" t="str">
            <v>166</v>
          </cell>
          <cell r="C1762" t="str">
            <v>TEPEOJUMA</v>
          </cell>
          <cell r="D1762" t="str">
            <v>21</v>
          </cell>
          <cell r="E1762" t="str">
            <v>Tepeojuma</v>
          </cell>
          <cell r="F1762">
            <v>8056</v>
          </cell>
        </row>
        <row r="1763">
          <cell r="A1763" t="str">
            <v>21167</v>
          </cell>
          <cell r="B1763" t="str">
            <v>167</v>
          </cell>
          <cell r="C1763" t="str">
            <v>TEPETZINTLA</v>
          </cell>
          <cell r="D1763" t="str">
            <v>21</v>
          </cell>
          <cell r="E1763" t="str">
            <v>Tepetzintla</v>
          </cell>
          <cell r="F1763">
            <v>10240</v>
          </cell>
        </row>
        <row r="1764">
          <cell r="A1764" t="str">
            <v>21168</v>
          </cell>
          <cell r="B1764" t="str">
            <v>168</v>
          </cell>
          <cell r="C1764" t="str">
            <v>TEPEXCO</v>
          </cell>
          <cell r="D1764" t="str">
            <v>21</v>
          </cell>
          <cell r="E1764" t="str">
            <v>Tepexco</v>
          </cell>
          <cell r="F1764">
            <v>6580</v>
          </cell>
        </row>
        <row r="1765">
          <cell r="A1765" t="str">
            <v>21169</v>
          </cell>
          <cell r="B1765" t="str">
            <v>169</v>
          </cell>
          <cell r="C1765" t="str">
            <v>TEPEXI DE RODRÍGUEZ</v>
          </cell>
          <cell r="D1765" t="str">
            <v>21</v>
          </cell>
          <cell r="E1765" t="str">
            <v>Tepexi de Rodríguez</v>
          </cell>
          <cell r="F1765">
            <v>20478</v>
          </cell>
        </row>
        <row r="1766">
          <cell r="A1766" t="str">
            <v>21170</v>
          </cell>
          <cell r="B1766" t="str">
            <v>170</v>
          </cell>
          <cell r="C1766" t="str">
            <v>TEPEYAHUALCO</v>
          </cell>
          <cell r="D1766" t="str">
            <v>21</v>
          </cell>
          <cell r="E1766" t="str">
            <v>Tepeyahualco</v>
          </cell>
          <cell r="F1766">
            <v>16390</v>
          </cell>
        </row>
        <row r="1767">
          <cell r="A1767" t="str">
            <v>21171</v>
          </cell>
          <cell r="B1767" t="str">
            <v>171</v>
          </cell>
          <cell r="C1767" t="str">
            <v>TEPEYAHUALCO DE CUAUHTÉMOC</v>
          </cell>
          <cell r="D1767" t="str">
            <v>21</v>
          </cell>
          <cell r="E1767" t="str">
            <v>Tepeyahualco de Cuauhtémoc</v>
          </cell>
          <cell r="F1767">
            <v>3365</v>
          </cell>
        </row>
        <row r="1768">
          <cell r="A1768" t="str">
            <v>21172</v>
          </cell>
          <cell r="B1768" t="str">
            <v>172</v>
          </cell>
          <cell r="C1768" t="str">
            <v>TETELA DE OCAMPO</v>
          </cell>
          <cell r="D1768" t="str">
            <v>21</v>
          </cell>
          <cell r="E1768" t="str">
            <v>Tetela de Ocampo</v>
          </cell>
          <cell r="F1768">
            <v>25793</v>
          </cell>
        </row>
        <row r="1769">
          <cell r="A1769" t="str">
            <v>21173</v>
          </cell>
          <cell r="B1769" t="str">
            <v>173</v>
          </cell>
          <cell r="C1769" t="str">
            <v>TETELES DE AVILA CASTILLO</v>
          </cell>
          <cell r="D1769" t="str">
            <v>21</v>
          </cell>
          <cell r="E1769" t="str">
            <v>Teteles de Avila Castillo</v>
          </cell>
          <cell r="F1769">
            <v>5689</v>
          </cell>
        </row>
        <row r="1770">
          <cell r="A1770" t="str">
            <v>21174</v>
          </cell>
          <cell r="B1770" t="str">
            <v>174</v>
          </cell>
          <cell r="C1770" t="str">
            <v>TEZIUTLÁN</v>
          </cell>
          <cell r="D1770" t="str">
            <v>21</v>
          </cell>
          <cell r="E1770" t="str">
            <v>Teziutlán</v>
          </cell>
          <cell r="F1770">
            <v>92246</v>
          </cell>
        </row>
        <row r="1771">
          <cell r="A1771" t="str">
            <v>21175</v>
          </cell>
          <cell r="B1771" t="str">
            <v>175</v>
          </cell>
          <cell r="C1771" t="str">
            <v>TIANGUISMANALCO</v>
          </cell>
          <cell r="D1771" t="str">
            <v>21</v>
          </cell>
          <cell r="E1771" t="str">
            <v>Tianguismanalco</v>
          </cell>
          <cell r="F1771">
            <v>9807</v>
          </cell>
        </row>
        <row r="1772">
          <cell r="A1772" t="str">
            <v>21176</v>
          </cell>
          <cell r="B1772" t="str">
            <v>176</v>
          </cell>
          <cell r="C1772" t="str">
            <v>TILAPA</v>
          </cell>
          <cell r="D1772" t="str">
            <v>21</v>
          </cell>
          <cell r="E1772" t="str">
            <v>Tilapa</v>
          </cell>
          <cell r="F1772">
            <v>8401</v>
          </cell>
        </row>
        <row r="1773">
          <cell r="A1773" t="str">
            <v>21177</v>
          </cell>
          <cell r="B1773" t="str">
            <v>177</v>
          </cell>
          <cell r="C1773" t="str">
            <v>TLACOTEPEC DE BENITO JUÁREZ</v>
          </cell>
          <cell r="D1773" t="str">
            <v>21</v>
          </cell>
          <cell r="E1773" t="str">
            <v>Tlacotepec de Benito Juárez</v>
          </cell>
          <cell r="F1773">
            <v>48268</v>
          </cell>
        </row>
        <row r="1774">
          <cell r="A1774" t="str">
            <v>21178</v>
          </cell>
          <cell r="B1774" t="str">
            <v>178</v>
          </cell>
          <cell r="C1774" t="str">
            <v>TLACUILOTEPEC</v>
          </cell>
          <cell r="D1774" t="str">
            <v>21</v>
          </cell>
          <cell r="E1774" t="str">
            <v>Tlacuilotepec</v>
          </cell>
          <cell r="F1774">
            <v>17115</v>
          </cell>
        </row>
        <row r="1775">
          <cell r="A1775" t="str">
            <v>21179</v>
          </cell>
          <cell r="B1775" t="str">
            <v>179</v>
          </cell>
          <cell r="C1775" t="str">
            <v>TLACHICHUCA</v>
          </cell>
          <cell r="D1775" t="str">
            <v>21</v>
          </cell>
          <cell r="E1775" t="str">
            <v>Tlachichuca</v>
          </cell>
          <cell r="F1775">
            <v>28568</v>
          </cell>
        </row>
        <row r="1776">
          <cell r="A1776" t="str">
            <v>21180</v>
          </cell>
          <cell r="B1776" t="str">
            <v>180</v>
          </cell>
          <cell r="C1776" t="str">
            <v>TLAHUAPAN</v>
          </cell>
          <cell r="D1776" t="str">
            <v>21</v>
          </cell>
          <cell r="E1776" t="str">
            <v>Tlahuapan</v>
          </cell>
          <cell r="F1776">
            <v>36518</v>
          </cell>
        </row>
        <row r="1777">
          <cell r="A1777" t="str">
            <v>21181</v>
          </cell>
          <cell r="B1777" t="str">
            <v>181</v>
          </cell>
          <cell r="C1777" t="str">
            <v>TLALTENANGO</v>
          </cell>
          <cell r="D1777" t="str">
            <v>21</v>
          </cell>
          <cell r="E1777" t="str">
            <v>Tlaltenango</v>
          </cell>
          <cell r="F1777">
            <v>6269</v>
          </cell>
        </row>
        <row r="1778">
          <cell r="A1778" t="str">
            <v>21182</v>
          </cell>
          <cell r="B1778" t="str">
            <v>182</v>
          </cell>
          <cell r="C1778" t="str">
            <v>TLANEPANTLA</v>
          </cell>
          <cell r="D1778" t="str">
            <v>21</v>
          </cell>
          <cell r="E1778" t="str">
            <v>Tlanepantla</v>
          </cell>
          <cell r="F1778">
            <v>4833</v>
          </cell>
        </row>
        <row r="1779">
          <cell r="A1779" t="str">
            <v>21183</v>
          </cell>
          <cell r="B1779" t="str">
            <v>183</v>
          </cell>
          <cell r="C1779" t="str">
            <v>TLAOLA</v>
          </cell>
          <cell r="D1779" t="str">
            <v>21</v>
          </cell>
          <cell r="E1779" t="str">
            <v>Tlaola</v>
          </cell>
          <cell r="F1779">
            <v>19826</v>
          </cell>
        </row>
        <row r="1780">
          <cell r="A1780" t="str">
            <v>21184</v>
          </cell>
          <cell r="B1780" t="str">
            <v>184</v>
          </cell>
          <cell r="C1780" t="str">
            <v>TLAPACOYA</v>
          </cell>
          <cell r="D1780" t="str">
            <v>21</v>
          </cell>
          <cell r="E1780" t="str">
            <v>Tlapacoya</v>
          </cell>
          <cell r="F1780">
            <v>6406</v>
          </cell>
        </row>
        <row r="1781">
          <cell r="A1781" t="str">
            <v>21185</v>
          </cell>
          <cell r="B1781" t="str">
            <v>185</v>
          </cell>
          <cell r="C1781" t="str">
            <v>TLAPANALÁ</v>
          </cell>
          <cell r="D1781" t="str">
            <v>21</v>
          </cell>
          <cell r="E1781" t="str">
            <v>Tlapanalá</v>
          </cell>
          <cell r="F1781">
            <v>8404</v>
          </cell>
        </row>
        <row r="1782">
          <cell r="A1782" t="str">
            <v>21186</v>
          </cell>
          <cell r="B1782" t="str">
            <v>186</v>
          </cell>
          <cell r="C1782" t="str">
            <v>TLATLAUQUITEPEC</v>
          </cell>
          <cell r="D1782" t="str">
            <v>21</v>
          </cell>
          <cell r="E1782" t="str">
            <v>Tlatlauquitepec</v>
          </cell>
          <cell r="F1782">
            <v>51495</v>
          </cell>
        </row>
        <row r="1783">
          <cell r="A1783" t="str">
            <v>21187</v>
          </cell>
          <cell r="B1783" t="str">
            <v>187</v>
          </cell>
          <cell r="C1783" t="str">
            <v>TLAXCO</v>
          </cell>
          <cell r="D1783" t="str">
            <v>21</v>
          </cell>
          <cell r="E1783" t="str">
            <v>Tlaxco</v>
          </cell>
          <cell r="F1783">
            <v>5415</v>
          </cell>
        </row>
        <row r="1784">
          <cell r="A1784" t="str">
            <v>21188</v>
          </cell>
          <cell r="B1784" t="str">
            <v>188</v>
          </cell>
          <cell r="C1784" t="str">
            <v>TOCHIMILCO</v>
          </cell>
          <cell r="D1784" t="str">
            <v>21</v>
          </cell>
          <cell r="E1784" t="str">
            <v>Tochimilco</v>
          </cell>
          <cell r="F1784">
            <v>17028</v>
          </cell>
        </row>
        <row r="1785">
          <cell r="A1785" t="str">
            <v>21189</v>
          </cell>
          <cell r="B1785" t="str">
            <v>189</v>
          </cell>
          <cell r="C1785" t="str">
            <v>TOCHTEPEC</v>
          </cell>
          <cell r="D1785" t="str">
            <v>21</v>
          </cell>
          <cell r="E1785" t="str">
            <v>Tochtepec</v>
          </cell>
          <cell r="F1785">
            <v>19701</v>
          </cell>
        </row>
        <row r="1786">
          <cell r="A1786" t="str">
            <v>21190</v>
          </cell>
          <cell r="B1786" t="str">
            <v>190</v>
          </cell>
          <cell r="C1786" t="str">
            <v>TOTOLTEPEC DE GUERRERO</v>
          </cell>
          <cell r="D1786" t="str">
            <v>21</v>
          </cell>
          <cell r="E1786" t="str">
            <v>Totoltepec de Guerrero</v>
          </cell>
          <cell r="F1786">
            <v>1155</v>
          </cell>
        </row>
        <row r="1787">
          <cell r="A1787" t="str">
            <v>21191</v>
          </cell>
          <cell r="B1787" t="str">
            <v>191</v>
          </cell>
          <cell r="C1787" t="str">
            <v>TULCINGO</v>
          </cell>
          <cell r="D1787" t="str">
            <v>21</v>
          </cell>
          <cell r="E1787" t="str">
            <v>Tulcingo</v>
          </cell>
          <cell r="F1787">
            <v>9245</v>
          </cell>
        </row>
        <row r="1788">
          <cell r="A1788" t="str">
            <v>21192</v>
          </cell>
          <cell r="B1788" t="str">
            <v>192</v>
          </cell>
          <cell r="C1788" t="str">
            <v>TUZAMAPAN DE GALEANA</v>
          </cell>
          <cell r="D1788" t="str">
            <v>21</v>
          </cell>
          <cell r="E1788" t="str">
            <v>Tuzamapan de Galeana</v>
          </cell>
          <cell r="F1788">
            <v>5983</v>
          </cell>
        </row>
        <row r="1789">
          <cell r="A1789" t="str">
            <v>21193</v>
          </cell>
          <cell r="B1789" t="str">
            <v>193</v>
          </cell>
          <cell r="C1789" t="str">
            <v>TZICATLACOYAN</v>
          </cell>
          <cell r="D1789" t="str">
            <v>21</v>
          </cell>
          <cell r="E1789" t="str">
            <v>Tzicatlacoyan</v>
          </cell>
          <cell r="F1789">
            <v>6242</v>
          </cell>
        </row>
        <row r="1790">
          <cell r="A1790" t="str">
            <v>21194</v>
          </cell>
          <cell r="B1790" t="str">
            <v>194</v>
          </cell>
          <cell r="C1790" t="str">
            <v>VENUSTIANO CARRANZA</v>
          </cell>
          <cell r="D1790" t="str">
            <v>21</v>
          </cell>
          <cell r="E1790" t="str">
            <v>Venustiano Carranza</v>
          </cell>
          <cell r="F1790">
            <v>27890</v>
          </cell>
        </row>
        <row r="1791">
          <cell r="A1791" t="str">
            <v>21195</v>
          </cell>
          <cell r="B1791" t="str">
            <v>195</v>
          </cell>
          <cell r="C1791" t="str">
            <v>VICENTE GUERRERO</v>
          </cell>
          <cell r="D1791" t="str">
            <v>21</v>
          </cell>
          <cell r="E1791" t="str">
            <v>Vicente Guerrero</v>
          </cell>
          <cell r="F1791">
            <v>24217</v>
          </cell>
        </row>
        <row r="1792">
          <cell r="A1792" t="str">
            <v>21196</v>
          </cell>
          <cell r="B1792" t="str">
            <v>196</v>
          </cell>
          <cell r="C1792" t="str">
            <v>XAYACATLÁN DE BRAVO</v>
          </cell>
          <cell r="D1792" t="str">
            <v>21</v>
          </cell>
          <cell r="E1792" t="str">
            <v>Xayacatlán de Bravo</v>
          </cell>
          <cell r="F1792">
            <v>1649</v>
          </cell>
        </row>
        <row r="1793">
          <cell r="A1793" t="str">
            <v>21197</v>
          </cell>
          <cell r="B1793" t="str">
            <v>197</v>
          </cell>
          <cell r="C1793" t="str">
            <v>XICOTEPEC</v>
          </cell>
          <cell r="D1793" t="str">
            <v>21</v>
          </cell>
          <cell r="E1793" t="str">
            <v>Xicotepec</v>
          </cell>
          <cell r="F1793">
            <v>75601</v>
          </cell>
        </row>
        <row r="1794">
          <cell r="A1794" t="str">
            <v>21198</v>
          </cell>
          <cell r="B1794" t="str">
            <v>198</v>
          </cell>
          <cell r="C1794" t="str">
            <v>XICOTLÁN</v>
          </cell>
          <cell r="D1794" t="str">
            <v>21</v>
          </cell>
          <cell r="E1794" t="str">
            <v>Xicotlán</v>
          </cell>
          <cell r="F1794">
            <v>1241</v>
          </cell>
        </row>
        <row r="1795">
          <cell r="A1795" t="str">
            <v>21199</v>
          </cell>
          <cell r="B1795" t="str">
            <v>199</v>
          </cell>
          <cell r="C1795" t="str">
            <v>XIUTETELCO</v>
          </cell>
          <cell r="D1795" t="str">
            <v>21</v>
          </cell>
          <cell r="E1795" t="str">
            <v>Xiutetelco</v>
          </cell>
          <cell r="F1795">
            <v>37910</v>
          </cell>
        </row>
        <row r="1796">
          <cell r="A1796" t="str">
            <v>21200</v>
          </cell>
          <cell r="B1796" t="str">
            <v>200</v>
          </cell>
          <cell r="C1796" t="str">
            <v>XOCHIAPULCO</v>
          </cell>
          <cell r="D1796" t="str">
            <v>21</v>
          </cell>
          <cell r="E1796" t="str">
            <v>Xochiapulco</v>
          </cell>
          <cell r="F1796">
            <v>3911</v>
          </cell>
        </row>
        <row r="1797">
          <cell r="A1797" t="str">
            <v>21201</v>
          </cell>
          <cell r="B1797" t="str">
            <v>201</v>
          </cell>
          <cell r="C1797" t="str">
            <v>XOCHILTEPEC</v>
          </cell>
          <cell r="D1797" t="str">
            <v>21</v>
          </cell>
          <cell r="E1797" t="str">
            <v>Xochiltepec</v>
          </cell>
          <cell r="F1797">
            <v>3187</v>
          </cell>
        </row>
        <row r="1798">
          <cell r="A1798" t="str">
            <v>21202</v>
          </cell>
          <cell r="B1798" t="str">
            <v>202</v>
          </cell>
          <cell r="C1798" t="str">
            <v>XOCHITLÁN DE VICENTE SUÁREZ</v>
          </cell>
          <cell r="D1798" t="str">
            <v>21</v>
          </cell>
          <cell r="E1798" t="str">
            <v>Xochitlán de Vicente Suárez</v>
          </cell>
          <cell r="F1798">
            <v>12249</v>
          </cell>
        </row>
        <row r="1799">
          <cell r="A1799" t="str">
            <v>21203</v>
          </cell>
          <cell r="B1799" t="str">
            <v>203</v>
          </cell>
          <cell r="C1799" t="str">
            <v>XOCHITLÁN TODOS SANTOS</v>
          </cell>
          <cell r="D1799" t="str">
            <v>21</v>
          </cell>
          <cell r="E1799" t="str">
            <v>Xochitlán Todos Santos</v>
          </cell>
          <cell r="F1799">
            <v>6049</v>
          </cell>
        </row>
        <row r="1800">
          <cell r="A1800" t="str">
            <v>21204</v>
          </cell>
          <cell r="B1800" t="str">
            <v>204</v>
          </cell>
          <cell r="C1800" t="str">
            <v>YAONÁHUAC</v>
          </cell>
          <cell r="D1800" t="str">
            <v>21</v>
          </cell>
          <cell r="E1800" t="str">
            <v>Yaonáhuac</v>
          </cell>
          <cell r="F1800">
            <v>7514</v>
          </cell>
        </row>
        <row r="1801">
          <cell r="A1801" t="str">
            <v>21205</v>
          </cell>
          <cell r="B1801" t="str">
            <v>205</v>
          </cell>
          <cell r="C1801" t="str">
            <v>YEHUALTEPEC</v>
          </cell>
          <cell r="D1801" t="str">
            <v>21</v>
          </cell>
          <cell r="E1801" t="str">
            <v>Yehualtepec</v>
          </cell>
          <cell r="F1801">
            <v>22976</v>
          </cell>
        </row>
        <row r="1802">
          <cell r="A1802" t="str">
            <v>21206</v>
          </cell>
          <cell r="B1802" t="str">
            <v>206</v>
          </cell>
          <cell r="C1802" t="str">
            <v>ZACAPALA</v>
          </cell>
          <cell r="D1802" t="str">
            <v>21</v>
          </cell>
          <cell r="E1802" t="str">
            <v>Zacapala</v>
          </cell>
          <cell r="F1802">
            <v>4224</v>
          </cell>
        </row>
        <row r="1803">
          <cell r="A1803" t="str">
            <v>21207</v>
          </cell>
          <cell r="B1803" t="str">
            <v>207</v>
          </cell>
          <cell r="C1803" t="str">
            <v>ZACAPOAXTLA</v>
          </cell>
          <cell r="D1803" t="str">
            <v>21</v>
          </cell>
          <cell r="E1803" t="str">
            <v>Zacapoaxtla</v>
          </cell>
          <cell r="F1803">
            <v>53295</v>
          </cell>
        </row>
        <row r="1804">
          <cell r="A1804" t="str">
            <v>21208</v>
          </cell>
          <cell r="B1804" t="str">
            <v>208</v>
          </cell>
          <cell r="C1804" t="str">
            <v>ZACATLÁN</v>
          </cell>
          <cell r="D1804" t="str">
            <v>21</v>
          </cell>
          <cell r="E1804" t="str">
            <v>Zacatlán</v>
          </cell>
          <cell r="F1804">
            <v>76296</v>
          </cell>
        </row>
        <row r="1805">
          <cell r="A1805" t="str">
            <v>21209</v>
          </cell>
          <cell r="B1805" t="str">
            <v>209</v>
          </cell>
          <cell r="C1805" t="str">
            <v>ZAPOTITLÁN</v>
          </cell>
          <cell r="D1805" t="str">
            <v>21</v>
          </cell>
          <cell r="E1805" t="str">
            <v>Zapotitlán</v>
          </cell>
          <cell r="F1805">
            <v>8220</v>
          </cell>
        </row>
        <row r="1806">
          <cell r="A1806" t="str">
            <v>21210</v>
          </cell>
          <cell r="B1806" t="str">
            <v>210</v>
          </cell>
          <cell r="C1806" t="str">
            <v>ZAPOTITLÁN DE MÉNDEZ</v>
          </cell>
          <cell r="D1806" t="str">
            <v>21</v>
          </cell>
          <cell r="E1806" t="str">
            <v>Zapotitlán de Méndez</v>
          </cell>
          <cell r="F1806">
            <v>5608</v>
          </cell>
        </row>
        <row r="1807">
          <cell r="A1807" t="str">
            <v>21211</v>
          </cell>
          <cell r="B1807" t="str">
            <v>211</v>
          </cell>
          <cell r="C1807" t="str">
            <v>ZARAGOZA</v>
          </cell>
          <cell r="D1807" t="str">
            <v>21</v>
          </cell>
          <cell r="E1807" t="str">
            <v>Zaragoza</v>
          </cell>
          <cell r="F1807">
            <v>15444</v>
          </cell>
        </row>
        <row r="1808">
          <cell r="A1808" t="str">
            <v>21212</v>
          </cell>
          <cell r="B1808" t="str">
            <v>212</v>
          </cell>
          <cell r="C1808" t="str">
            <v>ZAUTLA</v>
          </cell>
          <cell r="D1808" t="str">
            <v>21</v>
          </cell>
          <cell r="E1808" t="str">
            <v>Zautla</v>
          </cell>
          <cell r="F1808">
            <v>19438</v>
          </cell>
        </row>
        <row r="1809">
          <cell r="A1809" t="str">
            <v>21213</v>
          </cell>
          <cell r="B1809" t="str">
            <v>213</v>
          </cell>
          <cell r="C1809" t="str">
            <v>ZIHUATEUTLA</v>
          </cell>
          <cell r="D1809" t="str">
            <v>21</v>
          </cell>
          <cell r="E1809" t="str">
            <v>Zihuateutla</v>
          </cell>
          <cell r="F1809">
            <v>12530</v>
          </cell>
        </row>
        <row r="1810">
          <cell r="A1810" t="str">
            <v>21214</v>
          </cell>
          <cell r="B1810" t="str">
            <v>214</v>
          </cell>
          <cell r="C1810" t="str">
            <v>ZINACATEPEC</v>
          </cell>
          <cell r="D1810" t="str">
            <v>21</v>
          </cell>
          <cell r="E1810" t="str">
            <v>Zinacatepec</v>
          </cell>
          <cell r="F1810">
            <v>15690</v>
          </cell>
        </row>
        <row r="1811">
          <cell r="A1811" t="str">
            <v>21215</v>
          </cell>
          <cell r="B1811" t="str">
            <v>215</v>
          </cell>
          <cell r="C1811" t="str">
            <v>ZONGOZOTLA</v>
          </cell>
          <cell r="D1811" t="str">
            <v>21</v>
          </cell>
          <cell r="E1811" t="str">
            <v>Zongozotla</v>
          </cell>
          <cell r="F1811">
            <v>4599</v>
          </cell>
        </row>
        <row r="1812">
          <cell r="A1812" t="str">
            <v>21216</v>
          </cell>
          <cell r="B1812" t="str">
            <v>216</v>
          </cell>
          <cell r="C1812" t="str">
            <v>ZOQUIAPAN</v>
          </cell>
          <cell r="D1812" t="str">
            <v>21</v>
          </cell>
          <cell r="E1812" t="str">
            <v>Zoquiapan</v>
          </cell>
          <cell r="F1812">
            <v>2639</v>
          </cell>
        </row>
        <row r="1813">
          <cell r="A1813" t="str">
            <v>21217</v>
          </cell>
          <cell r="B1813" t="str">
            <v>217</v>
          </cell>
          <cell r="C1813" t="str">
            <v>ZOQUITLÁN</v>
          </cell>
          <cell r="D1813" t="str">
            <v>21</v>
          </cell>
          <cell r="E1813" t="str">
            <v>Zoquitlán</v>
          </cell>
          <cell r="F1813">
            <v>20529</v>
          </cell>
        </row>
        <row r="1814">
          <cell r="A1814" t="str">
            <v>21999</v>
          </cell>
          <cell r="B1814" t="str">
            <v>999</v>
          </cell>
          <cell r="C1814" t="str">
            <v>NO ESPECIFICADO</v>
          </cell>
          <cell r="D1814" t="str">
            <v>21</v>
          </cell>
          <cell r="E1814" t="e">
            <v>#N/A</v>
          </cell>
          <cell r="F1814" t="e">
            <v>#N/A</v>
          </cell>
        </row>
        <row r="1815">
          <cell r="A1815" t="str">
            <v>22001</v>
          </cell>
          <cell r="B1815" t="str">
            <v>001</v>
          </cell>
          <cell r="C1815" t="str">
            <v>AMEALCO DE BONFIL</v>
          </cell>
          <cell r="D1815" t="str">
            <v>22</v>
          </cell>
          <cell r="E1815" t="str">
            <v>Amealco de Bonfil</v>
          </cell>
          <cell r="F1815">
            <v>62197</v>
          </cell>
        </row>
        <row r="1816">
          <cell r="A1816" t="str">
            <v>22002</v>
          </cell>
          <cell r="B1816" t="str">
            <v>002</v>
          </cell>
          <cell r="C1816" t="str">
            <v>PINAL DE AMOLES</v>
          </cell>
          <cell r="D1816" t="str">
            <v>22</v>
          </cell>
          <cell r="E1816" t="str">
            <v>Pinal de Amoles</v>
          </cell>
          <cell r="F1816">
            <v>27093</v>
          </cell>
        </row>
        <row r="1817">
          <cell r="A1817" t="str">
            <v>22003</v>
          </cell>
          <cell r="B1817" t="str">
            <v>003</v>
          </cell>
          <cell r="C1817" t="str">
            <v>ARROYO SECO</v>
          </cell>
          <cell r="D1817" t="str">
            <v>22</v>
          </cell>
          <cell r="E1817" t="str">
            <v>Arroyo Seco</v>
          </cell>
          <cell r="F1817">
            <v>12910</v>
          </cell>
        </row>
        <row r="1818">
          <cell r="A1818" t="str">
            <v>22004</v>
          </cell>
          <cell r="B1818" t="str">
            <v>004</v>
          </cell>
          <cell r="C1818" t="str">
            <v>CADEREYTA DE MONTES</v>
          </cell>
          <cell r="D1818" t="str">
            <v>22</v>
          </cell>
          <cell r="E1818" t="str">
            <v>Cadereyta de Montes</v>
          </cell>
          <cell r="F1818">
            <v>64183</v>
          </cell>
        </row>
        <row r="1819">
          <cell r="A1819" t="str">
            <v>22005</v>
          </cell>
          <cell r="B1819" t="str">
            <v>005</v>
          </cell>
          <cell r="C1819" t="str">
            <v>COLÓN</v>
          </cell>
          <cell r="D1819" t="str">
            <v>22</v>
          </cell>
          <cell r="E1819" t="str">
            <v>Colón</v>
          </cell>
          <cell r="F1819">
            <v>58171</v>
          </cell>
        </row>
        <row r="1820">
          <cell r="A1820" t="str">
            <v>22006</v>
          </cell>
          <cell r="B1820" t="str">
            <v>006</v>
          </cell>
          <cell r="C1820" t="str">
            <v>CORREGIDORA</v>
          </cell>
          <cell r="D1820" t="str">
            <v>22</v>
          </cell>
          <cell r="E1820" t="str">
            <v>Corregidora</v>
          </cell>
          <cell r="F1820">
            <v>143073</v>
          </cell>
        </row>
        <row r="1821">
          <cell r="A1821" t="str">
            <v>22007</v>
          </cell>
          <cell r="B1821" t="str">
            <v>007</v>
          </cell>
          <cell r="C1821" t="str">
            <v>EZEQUIEL MONTES</v>
          </cell>
          <cell r="D1821" t="str">
            <v>22</v>
          </cell>
          <cell r="E1821" t="str">
            <v>Ezequiel Montes</v>
          </cell>
          <cell r="F1821">
            <v>38123</v>
          </cell>
        </row>
        <row r="1822">
          <cell r="A1822" t="str">
            <v>22008</v>
          </cell>
          <cell r="B1822" t="str">
            <v>008</v>
          </cell>
          <cell r="C1822" t="str">
            <v>HUIMILPAN</v>
          </cell>
          <cell r="D1822" t="str">
            <v>22</v>
          </cell>
          <cell r="E1822" t="str">
            <v>Huimilpan</v>
          </cell>
          <cell r="F1822">
            <v>35554</v>
          </cell>
        </row>
        <row r="1823">
          <cell r="A1823" t="str">
            <v>22009</v>
          </cell>
          <cell r="B1823" t="str">
            <v>009</v>
          </cell>
          <cell r="C1823" t="str">
            <v>JALPAN DE SERRA</v>
          </cell>
          <cell r="D1823" t="str">
            <v>22</v>
          </cell>
          <cell r="E1823" t="str">
            <v>Jalpan de Serra</v>
          </cell>
          <cell r="F1823">
            <v>25550</v>
          </cell>
        </row>
        <row r="1824">
          <cell r="A1824" t="str">
            <v>22010</v>
          </cell>
          <cell r="B1824" t="str">
            <v>010</v>
          </cell>
          <cell r="C1824" t="str">
            <v>LANDA DE MATAMOROS</v>
          </cell>
          <cell r="D1824" t="str">
            <v>22</v>
          </cell>
          <cell r="E1824" t="str">
            <v>Landa de Matamoros</v>
          </cell>
          <cell r="F1824">
            <v>19929</v>
          </cell>
        </row>
        <row r="1825">
          <cell r="A1825" t="str">
            <v>22011</v>
          </cell>
          <cell r="B1825" t="str">
            <v>011</v>
          </cell>
          <cell r="C1825" t="str">
            <v>EL MARQUÉS</v>
          </cell>
          <cell r="D1825" t="str">
            <v>22</v>
          </cell>
          <cell r="E1825" t="str">
            <v>El Marqués</v>
          </cell>
          <cell r="F1825">
            <v>116458</v>
          </cell>
        </row>
        <row r="1826">
          <cell r="A1826" t="str">
            <v>22012</v>
          </cell>
          <cell r="B1826" t="str">
            <v>012</v>
          </cell>
          <cell r="C1826" t="str">
            <v>PEDRO ESCOBEDO</v>
          </cell>
          <cell r="D1826" t="str">
            <v>22</v>
          </cell>
          <cell r="E1826" t="str">
            <v>Pedro Escobedo</v>
          </cell>
          <cell r="F1826">
            <v>63966</v>
          </cell>
        </row>
        <row r="1827">
          <cell r="A1827" t="str">
            <v>22013</v>
          </cell>
          <cell r="B1827" t="str">
            <v>013</v>
          </cell>
          <cell r="C1827" t="str">
            <v>PEÑAMILLER</v>
          </cell>
          <cell r="D1827" t="str">
            <v>22</v>
          </cell>
          <cell r="E1827" t="str">
            <v>Peñamiller</v>
          </cell>
          <cell r="F1827">
            <v>18441</v>
          </cell>
        </row>
        <row r="1828">
          <cell r="A1828" t="str">
            <v>22014</v>
          </cell>
          <cell r="B1828" t="str">
            <v>014</v>
          </cell>
          <cell r="C1828" t="str">
            <v>QUERÉTARO</v>
          </cell>
          <cell r="D1828" t="str">
            <v>22</v>
          </cell>
          <cell r="E1828" t="str">
            <v>Querétaro</v>
          </cell>
          <cell r="F1828">
            <v>801940</v>
          </cell>
        </row>
        <row r="1829">
          <cell r="A1829" t="str">
            <v>22015</v>
          </cell>
          <cell r="B1829" t="str">
            <v>015</v>
          </cell>
          <cell r="C1829" t="str">
            <v>SAN JOAQUÍN</v>
          </cell>
          <cell r="D1829" t="str">
            <v>22</v>
          </cell>
          <cell r="E1829" t="str">
            <v>San Joaquín</v>
          </cell>
          <cell r="F1829">
            <v>8865</v>
          </cell>
        </row>
        <row r="1830">
          <cell r="A1830" t="str">
            <v>22016</v>
          </cell>
          <cell r="B1830" t="str">
            <v>016</v>
          </cell>
          <cell r="C1830" t="str">
            <v>SAN JUAN DEL RÍO</v>
          </cell>
          <cell r="D1830" t="str">
            <v>22</v>
          </cell>
          <cell r="E1830" t="str">
            <v>San Juan del Río</v>
          </cell>
          <cell r="F1830">
            <v>241699</v>
          </cell>
        </row>
        <row r="1831">
          <cell r="A1831" t="str">
            <v>22017</v>
          </cell>
          <cell r="B1831" t="str">
            <v>017</v>
          </cell>
          <cell r="C1831" t="str">
            <v>TEQUISQUIAPAN</v>
          </cell>
          <cell r="D1831" t="str">
            <v>22</v>
          </cell>
          <cell r="E1831" t="str">
            <v>Tequisquiapan</v>
          </cell>
          <cell r="F1831">
            <v>63413</v>
          </cell>
        </row>
        <row r="1832">
          <cell r="A1832" t="str">
            <v>22018</v>
          </cell>
          <cell r="B1832" t="str">
            <v>018</v>
          </cell>
          <cell r="C1832" t="str">
            <v>TOLIMÁN</v>
          </cell>
          <cell r="D1832" t="str">
            <v>22</v>
          </cell>
          <cell r="E1832" t="str">
            <v>Tolimán</v>
          </cell>
          <cell r="F1832">
            <v>26372</v>
          </cell>
        </row>
        <row r="1833">
          <cell r="A1833" t="str">
            <v>22999</v>
          </cell>
          <cell r="B1833" t="str">
            <v>999</v>
          </cell>
          <cell r="C1833" t="str">
            <v>NO ESPECIFICADO</v>
          </cell>
          <cell r="D1833" t="str">
            <v>22</v>
          </cell>
          <cell r="E1833" t="e">
            <v>#N/A</v>
          </cell>
          <cell r="F1833" t="e">
            <v>#N/A</v>
          </cell>
        </row>
        <row r="1834">
          <cell r="A1834" t="str">
            <v>23001</v>
          </cell>
          <cell r="B1834" t="str">
            <v>001</v>
          </cell>
          <cell r="C1834" t="str">
            <v>COZUMEL</v>
          </cell>
          <cell r="D1834" t="str">
            <v>23</v>
          </cell>
          <cell r="E1834" t="str">
            <v>Cozumel</v>
          </cell>
          <cell r="F1834">
            <v>79535</v>
          </cell>
        </row>
        <row r="1835">
          <cell r="A1835" t="str">
            <v>23002</v>
          </cell>
          <cell r="B1835" t="str">
            <v>002</v>
          </cell>
          <cell r="C1835" t="str">
            <v>FELIPE CARRILLO PUERTO</v>
          </cell>
          <cell r="D1835" t="str">
            <v>23</v>
          </cell>
          <cell r="E1835" t="str">
            <v>Felipe Carrillo Puerto</v>
          </cell>
          <cell r="F1835">
            <v>75026</v>
          </cell>
        </row>
        <row r="1836">
          <cell r="A1836" t="str">
            <v>23003</v>
          </cell>
          <cell r="B1836" t="str">
            <v>003</v>
          </cell>
          <cell r="C1836" t="str">
            <v>ISLA MUJERES</v>
          </cell>
          <cell r="D1836" t="str">
            <v>23</v>
          </cell>
          <cell r="E1836" t="str">
            <v>Isla Mujeres</v>
          </cell>
          <cell r="F1836">
            <v>16203</v>
          </cell>
        </row>
        <row r="1837">
          <cell r="A1837" t="str">
            <v>23004</v>
          </cell>
          <cell r="B1837" t="str">
            <v>004</v>
          </cell>
          <cell r="C1837" t="str">
            <v>OTHÓN P. BLANCO</v>
          </cell>
          <cell r="D1837" t="str">
            <v>23</v>
          </cell>
          <cell r="E1837" t="str">
            <v>Othón P. Blanco</v>
          </cell>
          <cell r="F1837">
            <v>244553</v>
          </cell>
        </row>
        <row r="1838">
          <cell r="A1838" t="str">
            <v>23005</v>
          </cell>
          <cell r="B1838" t="str">
            <v>005</v>
          </cell>
          <cell r="C1838" t="str">
            <v>BENITO JUÁREZ</v>
          </cell>
          <cell r="D1838" t="str">
            <v>23</v>
          </cell>
          <cell r="E1838" t="str">
            <v>Benito Juárez</v>
          </cell>
          <cell r="F1838">
            <v>661176</v>
          </cell>
        </row>
        <row r="1839">
          <cell r="A1839" t="str">
            <v>23006</v>
          </cell>
          <cell r="B1839" t="str">
            <v>006</v>
          </cell>
          <cell r="C1839" t="str">
            <v>JOSÉ MARÍA MORELOS</v>
          </cell>
          <cell r="D1839" t="str">
            <v>23</v>
          </cell>
          <cell r="E1839" t="str">
            <v>José María Morelos</v>
          </cell>
          <cell r="F1839">
            <v>36179</v>
          </cell>
        </row>
        <row r="1840">
          <cell r="A1840" t="str">
            <v>23007</v>
          </cell>
          <cell r="B1840" t="str">
            <v>007</v>
          </cell>
          <cell r="C1840" t="str">
            <v>LÁZARO CÁRDENAS</v>
          </cell>
          <cell r="D1840" t="str">
            <v>23</v>
          </cell>
          <cell r="E1840" t="str">
            <v>Lázaro Cárdenas</v>
          </cell>
          <cell r="F1840">
            <v>25333</v>
          </cell>
        </row>
        <row r="1841">
          <cell r="A1841" t="str">
            <v>23008</v>
          </cell>
          <cell r="B1841" t="str">
            <v>008</v>
          </cell>
          <cell r="C1841" t="str">
            <v>SOLIDARIDAD</v>
          </cell>
          <cell r="D1841" t="str">
            <v>23</v>
          </cell>
          <cell r="E1841" t="str">
            <v>Solidaridad</v>
          </cell>
          <cell r="F1841">
            <v>159310</v>
          </cell>
        </row>
        <row r="1842">
          <cell r="A1842" t="str">
            <v>23009</v>
          </cell>
          <cell r="B1842" t="str">
            <v>009</v>
          </cell>
          <cell r="C1842" t="str">
            <v>TULUM</v>
          </cell>
          <cell r="D1842" t="str">
            <v>23</v>
          </cell>
          <cell r="E1842" t="str">
            <v>Tulum</v>
          </cell>
          <cell r="F1842">
            <v>28263</v>
          </cell>
        </row>
        <row r="1843">
          <cell r="A1843" t="str">
            <v>23010</v>
          </cell>
          <cell r="B1843" t="str">
            <v>010</v>
          </cell>
          <cell r="C1843" t="str">
            <v>BACALAR</v>
          </cell>
          <cell r="D1843" t="str">
            <v>23</v>
          </cell>
          <cell r="E1843" t="str">
            <v>Bacalar</v>
          </cell>
          <cell r="F1843" t="e">
            <v>#N/A</v>
          </cell>
        </row>
        <row r="1844">
          <cell r="A1844" t="str">
            <v>23011</v>
          </cell>
          <cell r="B1844" t="str">
            <v>011</v>
          </cell>
          <cell r="C1844" t="str">
            <v>PUERTO MORELOS</v>
          </cell>
          <cell r="D1844" t="str">
            <v>23</v>
          </cell>
          <cell r="E1844" t="str">
            <v>Puerto Morelos</v>
          </cell>
          <cell r="F1844" t="e">
            <v>#N/A</v>
          </cell>
        </row>
        <row r="1845">
          <cell r="A1845" t="str">
            <v>23999</v>
          </cell>
          <cell r="B1845" t="str">
            <v>999</v>
          </cell>
          <cell r="C1845" t="str">
            <v>NO ESPECIFICADO</v>
          </cell>
          <cell r="D1845" t="str">
            <v>23</v>
          </cell>
          <cell r="E1845" t="e">
            <v>#N/A</v>
          </cell>
          <cell r="F1845" t="e">
            <v>#N/A</v>
          </cell>
        </row>
        <row r="1846">
          <cell r="A1846" t="str">
            <v>24001</v>
          </cell>
          <cell r="B1846" t="str">
            <v>001</v>
          </cell>
          <cell r="C1846" t="str">
            <v>AHUALULCO</v>
          </cell>
          <cell r="D1846" t="str">
            <v>24</v>
          </cell>
          <cell r="E1846" t="str">
            <v>Ahualulco</v>
          </cell>
          <cell r="F1846">
            <v>18644</v>
          </cell>
        </row>
        <row r="1847">
          <cell r="A1847" t="str">
            <v>24002</v>
          </cell>
          <cell r="B1847" t="str">
            <v>002</v>
          </cell>
          <cell r="C1847" t="str">
            <v>ALAQUINES</v>
          </cell>
          <cell r="D1847" t="str">
            <v>24</v>
          </cell>
          <cell r="E1847" t="str">
            <v>Alaquines</v>
          </cell>
          <cell r="F1847">
            <v>8186</v>
          </cell>
        </row>
        <row r="1848">
          <cell r="A1848" t="str">
            <v>24003</v>
          </cell>
          <cell r="B1848" t="str">
            <v>003</v>
          </cell>
          <cell r="C1848" t="str">
            <v>AQUISMÓN</v>
          </cell>
          <cell r="D1848" t="str">
            <v>24</v>
          </cell>
          <cell r="E1848" t="str">
            <v>Aquismón</v>
          </cell>
          <cell r="F1848">
            <v>47423</v>
          </cell>
        </row>
        <row r="1849">
          <cell r="A1849" t="str">
            <v>24004</v>
          </cell>
          <cell r="B1849" t="str">
            <v>004</v>
          </cell>
          <cell r="C1849" t="str">
            <v>ARMADILLO DE LOS INFANTE</v>
          </cell>
          <cell r="D1849" t="str">
            <v>24</v>
          </cell>
          <cell r="E1849" t="str">
            <v>Armadillo de los Infante</v>
          </cell>
          <cell r="F1849">
            <v>4436</v>
          </cell>
        </row>
        <row r="1850">
          <cell r="A1850" t="str">
            <v>24005</v>
          </cell>
          <cell r="B1850" t="str">
            <v>005</v>
          </cell>
          <cell r="C1850" t="str">
            <v>CÁRDENAS</v>
          </cell>
          <cell r="D1850" t="str">
            <v>24</v>
          </cell>
          <cell r="E1850" t="str">
            <v>Cárdenas</v>
          </cell>
          <cell r="F1850">
            <v>18937</v>
          </cell>
        </row>
        <row r="1851">
          <cell r="A1851" t="str">
            <v>24006</v>
          </cell>
          <cell r="B1851" t="str">
            <v>006</v>
          </cell>
          <cell r="C1851" t="str">
            <v>CATORCE</v>
          </cell>
          <cell r="D1851" t="str">
            <v>24</v>
          </cell>
          <cell r="E1851" t="str">
            <v>Catorce</v>
          </cell>
          <cell r="F1851">
            <v>9716</v>
          </cell>
        </row>
        <row r="1852">
          <cell r="A1852" t="str">
            <v>24007</v>
          </cell>
          <cell r="B1852" t="str">
            <v>007</v>
          </cell>
          <cell r="C1852" t="str">
            <v>CEDRAL</v>
          </cell>
          <cell r="D1852" t="str">
            <v>24</v>
          </cell>
          <cell r="E1852" t="str">
            <v>Cedral</v>
          </cell>
          <cell r="F1852">
            <v>18485</v>
          </cell>
        </row>
        <row r="1853">
          <cell r="A1853" t="str">
            <v>24008</v>
          </cell>
          <cell r="B1853" t="str">
            <v>008</v>
          </cell>
          <cell r="C1853" t="str">
            <v>CERRITOS</v>
          </cell>
          <cell r="D1853" t="str">
            <v>24</v>
          </cell>
          <cell r="E1853" t="str">
            <v>Cerritos</v>
          </cell>
          <cell r="F1853">
            <v>21394</v>
          </cell>
        </row>
        <row r="1854">
          <cell r="A1854" t="str">
            <v>24009</v>
          </cell>
          <cell r="B1854" t="str">
            <v>009</v>
          </cell>
          <cell r="C1854" t="str">
            <v>CERRO DE SAN PEDRO</v>
          </cell>
          <cell r="D1854" t="str">
            <v>24</v>
          </cell>
          <cell r="E1854" t="str">
            <v>Cerro de San Pedro</v>
          </cell>
          <cell r="F1854">
            <v>4021</v>
          </cell>
        </row>
        <row r="1855">
          <cell r="A1855" t="str">
            <v>24010</v>
          </cell>
          <cell r="B1855" t="str">
            <v>010</v>
          </cell>
          <cell r="C1855" t="str">
            <v>CIUDAD DEL MAÍZ</v>
          </cell>
          <cell r="D1855" t="str">
            <v>24</v>
          </cell>
          <cell r="E1855" t="str">
            <v>Ciudad del Maíz</v>
          </cell>
          <cell r="F1855">
            <v>31323</v>
          </cell>
        </row>
        <row r="1856">
          <cell r="A1856" t="str">
            <v>24011</v>
          </cell>
          <cell r="B1856" t="str">
            <v>011</v>
          </cell>
          <cell r="C1856" t="str">
            <v>CIUDAD FERNÁNDEZ</v>
          </cell>
          <cell r="D1856" t="str">
            <v>24</v>
          </cell>
          <cell r="E1856" t="str">
            <v>Ciudad Fernández</v>
          </cell>
          <cell r="F1856">
            <v>43528</v>
          </cell>
        </row>
        <row r="1857">
          <cell r="A1857" t="str">
            <v>24012</v>
          </cell>
          <cell r="B1857" t="str">
            <v>012</v>
          </cell>
          <cell r="C1857" t="str">
            <v>TANCANHUITZ</v>
          </cell>
          <cell r="D1857" t="str">
            <v>24</v>
          </cell>
          <cell r="E1857" t="str">
            <v>Tancanhuitz</v>
          </cell>
          <cell r="F1857">
            <v>21039</v>
          </cell>
        </row>
        <row r="1858">
          <cell r="A1858" t="str">
            <v>24013</v>
          </cell>
          <cell r="B1858" t="str">
            <v>013</v>
          </cell>
          <cell r="C1858" t="str">
            <v>CIUDAD VALLES</v>
          </cell>
          <cell r="D1858" t="str">
            <v>24</v>
          </cell>
          <cell r="E1858" t="str">
            <v>Ciudad Valles</v>
          </cell>
          <cell r="F1858">
            <v>167713</v>
          </cell>
        </row>
        <row r="1859">
          <cell r="A1859" t="str">
            <v>24014</v>
          </cell>
          <cell r="B1859" t="str">
            <v>014</v>
          </cell>
          <cell r="C1859" t="str">
            <v>COXCATLÁN</v>
          </cell>
          <cell r="D1859" t="str">
            <v>24</v>
          </cell>
          <cell r="E1859" t="str">
            <v>Coxcatlán</v>
          </cell>
          <cell r="F1859">
            <v>17015</v>
          </cell>
        </row>
        <row r="1860">
          <cell r="A1860" t="str">
            <v>24015</v>
          </cell>
          <cell r="B1860" t="str">
            <v>015</v>
          </cell>
          <cell r="C1860" t="str">
            <v>CHARCAS</v>
          </cell>
          <cell r="D1860" t="str">
            <v>24</v>
          </cell>
          <cell r="E1860" t="str">
            <v>Charcas</v>
          </cell>
          <cell r="F1860">
            <v>21138</v>
          </cell>
        </row>
        <row r="1861">
          <cell r="A1861" t="str">
            <v>24016</v>
          </cell>
          <cell r="B1861" t="str">
            <v>016</v>
          </cell>
          <cell r="C1861" t="str">
            <v>EBANO</v>
          </cell>
          <cell r="D1861" t="str">
            <v>24</v>
          </cell>
          <cell r="E1861" t="str">
            <v>Ebano</v>
          </cell>
          <cell r="F1861">
            <v>41529</v>
          </cell>
        </row>
        <row r="1862">
          <cell r="A1862" t="str">
            <v>24017</v>
          </cell>
          <cell r="B1862" t="str">
            <v>017</v>
          </cell>
          <cell r="C1862" t="str">
            <v>GUADALCÁZAR</v>
          </cell>
          <cell r="D1862" t="str">
            <v>24</v>
          </cell>
          <cell r="E1862" t="str">
            <v>Guadalcázar</v>
          </cell>
          <cell r="F1862">
            <v>25985</v>
          </cell>
        </row>
        <row r="1863">
          <cell r="A1863" t="str">
            <v>24018</v>
          </cell>
          <cell r="B1863" t="str">
            <v>018</v>
          </cell>
          <cell r="C1863" t="str">
            <v>HUEHUETLÁN</v>
          </cell>
          <cell r="D1863" t="str">
            <v>24</v>
          </cell>
          <cell r="E1863" t="str">
            <v>Huehuetlán</v>
          </cell>
          <cell r="F1863">
            <v>15311</v>
          </cell>
        </row>
        <row r="1864">
          <cell r="A1864" t="str">
            <v>24019</v>
          </cell>
          <cell r="B1864" t="str">
            <v>019</v>
          </cell>
          <cell r="C1864" t="str">
            <v>LAGUNILLAS</v>
          </cell>
          <cell r="D1864" t="str">
            <v>24</v>
          </cell>
          <cell r="E1864" t="str">
            <v>Lagunillas</v>
          </cell>
          <cell r="F1864">
            <v>5774</v>
          </cell>
        </row>
        <row r="1865">
          <cell r="A1865" t="str">
            <v>24020</v>
          </cell>
          <cell r="B1865" t="str">
            <v>020</v>
          </cell>
          <cell r="C1865" t="str">
            <v>MATEHUALA</v>
          </cell>
          <cell r="D1865" t="str">
            <v>24</v>
          </cell>
          <cell r="E1865" t="str">
            <v>Matehuala</v>
          </cell>
          <cell r="F1865">
            <v>91522</v>
          </cell>
        </row>
        <row r="1866">
          <cell r="A1866" t="str">
            <v>24021</v>
          </cell>
          <cell r="B1866" t="str">
            <v>021</v>
          </cell>
          <cell r="C1866" t="str">
            <v>MEXQUITIC DE CARMONA</v>
          </cell>
          <cell r="D1866" t="str">
            <v>24</v>
          </cell>
          <cell r="E1866" t="str">
            <v>Mexquitic de Carmona</v>
          </cell>
          <cell r="F1866">
            <v>53442</v>
          </cell>
        </row>
        <row r="1867">
          <cell r="A1867" t="str">
            <v>24022</v>
          </cell>
          <cell r="B1867" t="str">
            <v>022</v>
          </cell>
          <cell r="C1867" t="str">
            <v>MOCTEZUMA</v>
          </cell>
          <cell r="D1867" t="str">
            <v>24</v>
          </cell>
          <cell r="E1867" t="str">
            <v>Moctezuma</v>
          </cell>
          <cell r="F1867">
            <v>19327</v>
          </cell>
        </row>
        <row r="1868">
          <cell r="A1868" t="str">
            <v>24023</v>
          </cell>
          <cell r="B1868" t="str">
            <v>023</v>
          </cell>
          <cell r="C1868" t="str">
            <v>RAYÓN</v>
          </cell>
          <cell r="D1868" t="str">
            <v>24</v>
          </cell>
          <cell r="E1868" t="str">
            <v>Rayón</v>
          </cell>
          <cell r="F1868">
            <v>15707</v>
          </cell>
        </row>
        <row r="1869">
          <cell r="A1869" t="str">
            <v>24024</v>
          </cell>
          <cell r="B1869" t="str">
            <v>024</v>
          </cell>
          <cell r="C1869" t="str">
            <v>RIOVERDE</v>
          </cell>
          <cell r="D1869" t="str">
            <v>24</v>
          </cell>
          <cell r="E1869" t="str">
            <v>Rioverde</v>
          </cell>
          <cell r="F1869">
            <v>91924</v>
          </cell>
        </row>
        <row r="1870">
          <cell r="A1870" t="str">
            <v>24025</v>
          </cell>
          <cell r="B1870" t="str">
            <v>025</v>
          </cell>
          <cell r="C1870" t="str">
            <v>SALINAS</v>
          </cell>
          <cell r="D1870" t="str">
            <v>24</v>
          </cell>
          <cell r="E1870" t="str">
            <v>Salinas</v>
          </cell>
          <cell r="F1870">
            <v>30190</v>
          </cell>
        </row>
        <row r="1871">
          <cell r="A1871" t="str">
            <v>24026</v>
          </cell>
          <cell r="B1871" t="str">
            <v>026</v>
          </cell>
          <cell r="C1871" t="str">
            <v>SAN ANTONIO</v>
          </cell>
          <cell r="D1871" t="str">
            <v>24</v>
          </cell>
          <cell r="E1871" t="str">
            <v>San Antonio</v>
          </cell>
          <cell r="F1871">
            <v>9390</v>
          </cell>
        </row>
        <row r="1872">
          <cell r="A1872" t="str">
            <v>24027</v>
          </cell>
          <cell r="B1872" t="str">
            <v>027</v>
          </cell>
          <cell r="C1872" t="str">
            <v>SAN CIRO DE ACOSTA</v>
          </cell>
          <cell r="D1872" t="str">
            <v>24</v>
          </cell>
          <cell r="E1872" t="str">
            <v>San Ciro de Acosta</v>
          </cell>
          <cell r="F1872">
            <v>10171</v>
          </cell>
        </row>
        <row r="1873">
          <cell r="A1873" t="str">
            <v>24028</v>
          </cell>
          <cell r="B1873" t="str">
            <v>028</v>
          </cell>
          <cell r="C1873" t="str">
            <v>SAN LUIS POTOSÍ</v>
          </cell>
          <cell r="D1873" t="str">
            <v>24</v>
          </cell>
          <cell r="E1873" t="str">
            <v>San Luis Potosí</v>
          </cell>
          <cell r="F1873">
            <v>772604</v>
          </cell>
        </row>
        <row r="1874">
          <cell r="A1874" t="str">
            <v>24029</v>
          </cell>
          <cell r="B1874" t="str">
            <v>029</v>
          </cell>
          <cell r="C1874" t="str">
            <v>SAN MARTÍN CHALCHICUAUTLA</v>
          </cell>
          <cell r="D1874" t="str">
            <v>24</v>
          </cell>
          <cell r="E1874" t="str">
            <v>San Martín Chalchicuautla</v>
          </cell>
          <cell r="F1874">
            <v>21347</v>
          </cell>
        </row>
        <row r="1875">
          <cell r="A1875" t="str">
            <v>24030</v>
          </cell>
          <cell r="B1875" t="str">
            <v>030</v>
          </cell>
          <cell r="C1875" t="str">
            <v>SAN NICOLÁS TOLENTINO</v>
          </cell>
          <cell r="D1875" t="str">
            <v>24</v>
          </cell>
          <cell r="E1875" t="str">
            <v>San Nicolás Tolentino</v>
          </cell>
          <cell r="F1875">
            <v>5466</v>
          </cell>
        </row>
        <row r="1876">
          <cell r="A1876" t="str">
            <v>24031</v>
          </cell>
          <cell r="B1876" t="str">
            <v>031</v>
          </cell>
          <cell r="C1876" t="str">
            <v>SANTA CATARINA</v>
          </cell>
          <cell r="D1876" t="str">
            <v>24</v>
          </cell>
          <cell r="E1876" t="str">
            <v>Santa Catarina</v>
          </cell>
          <cell r="F1876">
            <v>11835</v>
          </cell>
        </row>
        <row r="1877">
          <cell r="A1877" t="str">
            <v>24032</v>
          </cell>
          <cell r="B1877" t="str">
            <v>032</v>
          </cell>
          <cell r="C1877" t="str">
            <v>SANTA MARÍA DEL RÍO</v>
          </cell>
          <cell r="D1877" t="str">
            <v>24</v>
          </cell>
          <cell r="E1877" t="str">
            <v>Santa María del Río</v>
          </cell>
          <cell r="F1877">
            <v>40326</v>
          </cell>
        </row>
        <row r="1878">
          <cell r="A1878" t="str">
            <v>24033</v>
          </cell>
          <cell r="B1878" t="str">
            <v>033</v>
          </cell>
          <cell r="C1878" t="str">
            <v>SANTO DOMINGO</v>
          </cell>
          <cell r="D1878" t="str">
            <v>24</v>
          </cell>
          <cell r="E1878" t="str">
            <v>Santo Domingo</v>
          </cell>
          <cell r="F1878">
            <v>12043</v>
          </cell>
        </row>
        <row r="1879">
          <cell r="A1879" t="str">
            <v>24034</v>
          </cell>
          <cell r="B1879" t="str">
            <v>034</v>
          </cell>
          <cell r="C1879" t="str">
            <v>SAN VICENTE TANCUAYALAB</v>
          </cell>
          <cell r="D1879" t="str">
            <v>24</v>
          </cell>
          <cell r="E1879" t="str">
            <v>San Vicente Tancuayalab</v>
          </cell>
          <cell r="F1879">
            <v>14958</v>
          </cell>
        </row>
        <row r="1880">
          <cell r="A1880" t="str">
            <v>24035</v>
          </cell>
          <cell r="B1880" t="str">
            <v>035</v>
          </cell>
          <cell r="C1880" t="str">
            <v>SOLEDAD DE GRACIANO SÁNCHEZ</v>
          </cell>
          <cell r="D1880" t="str">
            <v>24</v>
          </cell>
          <cell r="E1880" t="str">
            <v>Soledad de Graciano Sánchez</v>
          </cell>
          <cell r="F1880">
            <v>267839</v>
          </cell>
        </row>
        <row r="1881">
          <cell r="A1881" t="str">
            <v>24036</v>
          </cell>
          <cell r="B1881" t="str">
            <v>036</v>
          </cell>
          <cell r="C1881" t="str">
            <v>TAMASOPO</v>
          </cell>
          <cell r="D1881" t="str">
            <v>24</v>
          </cell>
          <cell r="E1881" t="str">
            <v>Tamasopo</v>
          </cell>
          <cell r="F1881">
            <v>28848</v>
          </cell>
        </row>
        <row r="1882">
          <cell r="A1882" t="str">
            <v>24037</v>
          </cell>
          <cell r="B1882" t="str">
            <v>037</v>
          </cell>
          <cell r="C1882" t="str">
            <v>TAMAZUNCHALE</v>
          </cell>
          <cell r="D1882" t="str">
            <v>24</v>
          </cell>
          <cell r="E1882" t="str">
            <v>Tamazunchale</v>
          </cell>
          <cell r="F1882">
            <v>96820</v>
          </cell>
        </row>
        <row r="1883">
          <cell r="A1883" t="str">
            <v>24038</v>
          </cell>
          <cell r="B1883" t="str">
            <v>038</v>
          </cell>
          <cell r="C1883" t="str">
            <v>TAMPACÁN</v>
          </cell>
          <cell r="D1883" t="str">
            <v>24</v>
          </cell>
          <cell r="E1883" t="str">
            <v>Tampacán</v>
          </cell>
          <cell r="F1883">
            <v>15838</v>
          </cell>
        </row>
        <row r="1884">
          <cell r="A1884" t="str">
            <v>24039</v>
          </cell>
          <cell r="B1884" t="str">
            <v>039</v>
          </cell>
          <cell r="C1884" t="str">
            <v>TAMPAMOLÓN CORONA</v>
          </cell>
          <cell r="D1884" t="str">
            <v>24</v>
          </cell>
          <cell r="E1884" t="str">
            <v>Tampamolón Corona</v>
          </cell>
          <cell r="F1884">
            <v>14274</v>
          </cell>
        </row>
        <row r="1885">
          <cell r="A1885" t="str">
            <v>24040</v>
          </cell>
          <cell r="B1885" t="str">
            <v>040</v>
          </cell>
          <cell r="C1885" t="str">
            <v>TAMUÍN</v>
          </cell>
          <cell r="D1885" t="str">
            <v>24</v>
          </cell>
          <cell r="E1885" t="str">
            <v>Tamuín</v>
          </cell>
          <cell r="F1885">
            <v>37956</v>
          </cell>
        </row>
        <row r="1886">
          <cell r="A1886" t="str">
            <v>24041</v>
          </cell>
          <cell r="B1886" t="str">
            <v>041</v>
          </cell>
          <cell r="C1886" t="str">
            <v>TANLAJÁS</v>
          </cell>
          <cell r="D1886" t="str">
            <v>24</v>
          </cell>
          <cell r="E1886" t="str">
            <v>Tanlajás</v>
          </cell>
          <cell r="F1886">
            <v>19312</v>
          </cell>
        </row>
        <row r="1887">
          <cell r="A1887" t="str">
            <v>24042</v>
          </cell>
          <cell r="B1887" t="str">
            <v>042</v>
          </cell>
          <cell r="C1887" t="str">
            <v>TANQUIÁN DE ESCOBEDO</v>
          </cell>
          <cell r="D1887" t="str">
            <v>24</v>
          </cell>
          <cell r="E1887" t="str">
            <v>Tanquián de Escobedo</v>
          </cell>
          <cell r="F1887">
            <v>14382</v>
          </cell>
        </row>
        <row r="1888">
          <cell r="A1888" t="str">
            <v>24043</v>
          </cell>
          <cell r="B1888" t="str">
            <v>043</v>
          </cell>
          <cell r="C1888" t="str">
            <v>TIERRA NUEVA</v>
          </cell>
          <cell r="D1888" t="str">
            <v>24</v>
          </cell>
          <cell r="E1888" t="str">
            <v>Tierra Nueva</v>
          </cell>
          <cell r="F1888">
            <v>9024</v>
          </cell>
        </row>
        <row r="1889">
          <cell r="A1889" t="str">
            <v>24044</v>
          </cell>
          <cell r="B1889" t="str">
            <v>044</v>
          </cell>
          <cell r="C1889" t="str">
            <v>VANEGAS</v>
          </cell>
          <cell r="D1889" t="str">
            <v>24</v>
          </cell>
          <cell r="E1889" t="str">
            <v>Vanegas</v>
          </cell>
          <cell r="F1889">
            <v>7902</v>
          </cell>
        </row>
        <row r="1890">
          <cell r="A1890" t="str">
            <v>24045</v>
          </cell>
          <cell r="B1890" t="str">
            <v>045</v>
          </cell>
          <cell r="C1890" t="str">
            <v>VENADO</v>
          </cell>
          <cell r="D1890" t="str">
            <v>24</v>
          </cell>
          <cell r="E1890" t="str">
            <v>Venado</v>
          </cell>
          <cell r="F1890">
            <v>14492</v>
          </cell>
        </row>
        <row r="1891">
          <cell r="A1891" t="str">
            <v>24046</v>
          </cell>
          <cell r="B1891" t="str">
            <v>046</v>
          </cell>
          <cell r="C1891" t="str">
            <v>VILLA DE ARRIAGA</v>
          </cell>
          <cell r="D1891" t="str">
            <v>24</v>
          </cell>
          <cell r="E1891" t="str">
            <v>Villa de Arriaga</v>
          </cell>
          <cell r="F1891">
            <v>16316</v>
          </cell>
        </row>
        <row r="1892">
          <cell r="A1892" t="str">
            <v>24047</v>
          </cell>
          <cell r="B1892" t="str">
            <v>047</v>
          </cell>
          <cell r="C1892" t="str">
            <v>VILLA DE GUADALUPE</v>
          </cell>
          <cell r="D1892" t="str">
            <v>24</v>
          </cell>
          <cell r="E1892" t="str">
            <v>Villa de Guadalupe</v>
          </cell>
          <cell r="F1892">
            <v>9779</v>
          </cell>
        </row>
        <row r="1893">
          <cell r="A1893" t="str">
            <v>24048</v>
          </cell>
          <cell r="B1893" t="str">
            <v>048</v>
          </cell>
          <cell r="C1893" t="str">
            <v>VILLA DE LA PAZ</v>
          </cell>
          <cell r="D1893" t="str">
            <v>24</v>
          </cell>
          <cell r="E1893" t="str">
            <v>Villa de la Paz</v>
          </cell>
          <cell r="F1893">
            <v>5350</v>
          </cell>
        </row>
        <row r="1894">
          <cell r="A1894" t="str">
            <v>24049</v>
          </cell>
          <cell r="B1894" t="str">
            <v>049</v>
          </cell>
          <cell r="C1894" t="str">
            <v>VILLA DE RAMOS</v>
          </cell>
          <cell r="D1894" t="str">
            <v>24</v>
          </cell>
          <cell r="E1894" t="str">
            <v>Villa de Ramos</v>
          </cell>
          <cell r="F1894">
            <v>37928</v>
          </cell>
        </row>
        <row r="1895">
          <cell r="A1895" t="str">
            <v>24050</v>
          </cell>
          <cell r="B1895" t="str">
            <v>050</v>
          </cell>
          <cell r="C1895" t="str">
            <v>VILLA DE REYES</v>
          </cell>
          <cell r="D1895" t="str">
            <v>24</v>
          </cell>
          <cell r="E1895" t="str">
            <v>Villa de Reyes</v>
          </cell>
          <cell r="F1895">
            <v>46898</v>
          </cell>
        </row>
        <row r="1896">
          <cell r="A1896" t="str">
            <v>24051</v>
          </cell>
          <cell r="B1896" t="str">
            <v>051</v>
          </cell>
          <cell r="C1896" t="str">
            <v>VILLA HIDALGO</v>
          </cell>
          <cell r="D1896" t="str">
            <v>24</v>
          </cell>
          <cell r="E1896" t="str">
            <v>Villa Hidalgo</v>
          </cell>
          <cell r="F1896">
            <v>14876</v>
          </cell>
        </row>
        <row r="1897">
          <cell r="A1897" t="str">
            <v>24052</v>
          </cell>
          <cell r="B1897" t="str">
            <v>052</v>
          </cell>
          <cell r="C1897" t="str">
            <v>VILLA JUÁREZ</v>
          </cell>
          <cell r="D1897" t="str">
            <v>24</v>
          </cell>
          <cell r="E1897" t="str">
            <v>Villa Juárez</v>
          </cell>
          <cell r="F1897">
            <v>10174</v>
          </cell>
        </row>
        <row r="1898">
          <cell r="A1898" t="str">
            <v>24053</v>
          </cell>
          <cell r="B1898" t="str">
            <v>053</v>
          </cell>
          <cell r="C1898" t="str">
            <v>AXTLA DE TERRAZAS</v>
          </cell>
          <cell r="D1898" t="str">
            <v>24</v>
          </cell>
          <cell r="E1898" t="str">
            <v>Axtla de Terrazas</v>
          </cell>
          <cell r="F1898">
            <v>33245</v>
          </cell>
        </row>
        <row r="1899">
          <cell r="A1899" t="str">
            <v>24054</v>
          </cell>
          <cell r="B1899" t="str">
            <v>054</v>
          </cell>
          <cell r="C1899" t="str">
            <v>XILITLA</v>
          </cell>
          <cell r="D1899" t="str">
            <v>24</v>
          </cell>
          <cell r="E1899" t="str">
            <v>Xilitla</v>
          </cell>
          <cell r="F1899">
            <v>51498</v>
          </cell>
        </row>
        <row r="1900">
          <cell r="A1900" t="str">
            <v>24055</v>
          </cell>
          <cell r="B1900" t="str">
            <v>055</v>
          </cell>
          <cell r="C1900" t="str">
            <v>ZARAGOZA</v>
          </cell>
          <cell r="D1900" t="str">
            <v>24</v>
          </cell>
          <cell r="E1900" t="str">
            <v>Zaragoza</v>
          </cell>
          <cell r="F1900">
            <v>24596</v>
          </cell>
        </row>
        <row r="1901">
          <cell r="A1901" t="str">
            <v>24056</v>
          </cell>
          <cell r="B1901" t="str">
            <v>056</v>
          </cell>
          <cell r="C1901" t="str">
            <v>VILLA DE ARISTA</v>
          </cell>
          <cell r="D1901" t="str">
            <v>24</v>
          </cell>
          <cell r="E1901" t="str">
            <v>Villa de Arista</v>
          </cell>
          <cell r="F1901">
            <v>15528</v>
          </cell>
        </row>
        <row r="1902">
          <cell r="A1902" t="str">
            <v>24057</v>
          </cell>
          <cell r="B1902" t="str">
            <v>057</v>
          </cell>
          <cell r="C1902" t="str">
            <v>MATLAPA</v>
          </cell>
          <cell r="D1902" t="str">
            <v>24</v>
          </cell>
          <cell r="E1902" t="str">
            <v>Matlapa</v>
          </cell>
          <cell r="F1902">
            <v>30299</v>
          </cell>
        </row>
        <row r="1903">
          <cell r="A1903" t="str">
            <v>24058</v>
          </cell>
          <cell r="B1903" t="str">
            <v>058</v>
          </cell>
          <cell r="C1903" t="str">
            <v>EL NARANJO</v>
          </cell>
          <cell r="D1903" t="str">
            <v>24</v>
          </cell>
          <cell r="E1903" t="str">
            <v>El Naranjo</v>
          </cell>
          <cell r="F1903">
            <v>20495</v>
          </cell>
        </row>
        <row r="1904">
          <cell r="A1904" t="str">
            <v>24999</v>
          </cell>
          <cell r="B1904" t="str">
            <v>999</v>
          </cell>
          <cell r="C1904" t="str">
            <v>NO ESPECIFICADO</v>
          </cell>
          <cell r="D1904" t="str">
            <v>24</v>
          </cell>
          <cell r="E1904" t="e">
            <v>#N/A</v>
          </cell>
          <cell r="F1904" t="e">
            <v>#N/A</v>
          </cell>
        </row>
        <row r="1905">
          <cell r="A1905" t="str">
            <v>25001</v>
          </cell>
          <cell r="B1905" t="str">
            <v>001</v>
          </cell>
          <cell r="C1905" t="str">
            <v>AHOME</v>
          </cell>
          <cell r="D1905" t="str">
            <v>25</v>
          </cell>
          <cell r="E1905" t="str">
            <v>Ahome</v>
          </cell>
          <cell r="F1905">
            <v>416299</v>
          </cell>
        </row>
        <row r="1906">
          <cell r="A1906" t="str">
            <v>25002</v>
          </cell>
          <cell r="B1906" t="str">
            <v>002</v>
          </cell>
          <cell r="C1906" t="str">
            <v>ANGOSTURA</v>
          </cell>
          <cell r="D1906" t="str">
            <v>25</v>
          </cell>
          <cell r="E1906" t="str">
            <v>Angostura</v>
          </cell>
          <cell r="F1906">
            <v>44993</v>
          </cell>
        </row>
        <row r="1907">
          <cell r="A1907" t="str">
            <v>25003</v>
          </cell>
          <cell r="B1907" t="str">
            <v>003</v>
          </cell>
          <cell r="C1907" t="str">
            <v>BADIRAGUATO</v>
          </cell>
          <cell r="D1907" t="str">
            <v>25</v>
          </cell>
          <cell r="E1907" t="str">
            <v>Badiraguato</v>
          </cell>
          <cell r="F1907">
            <v>29999</v>
          </cell>
        </row>
        <row r="1908">
          <cell r="A1908" t="str">
            <v>25004</v>
          </cell>
          <cell r="B1908" t="str">
            <v>004</v>
          </cell>
          <cell r="C1908" t="str">
            <v>CONCORDIA</v>
          </cell>
          <cell r="D1908" t="str">
            <v>25</v>
          </cell>
          <cell r="E1908" t="str">
            <v>Concordia</v>
          </cell>
          <cell r="F1908">
            <v>28493</v>
          </cell>
        </row>
        <row r="1909">
          <cell r="A1909" t="str">
            <v>25005</v>
          </cell>
          <cell r="B1909" t="str">
            <v>005</v>
          </cell>
          <cell r="C1909" t="str">
            <v>COSALÁ</v>
          </cell>
          <cell r="D1909" t="str">
            <v>25</v>
          </cell>
          <cell r="E1909" t="str">
            <v>Cosalá</v>
          </cell>
          <cell r="F1909">
            <v>16697</v>
          </cell>
        </row>
        <row r="1910">
          <cell r="A1910" t="str">
            <v>25006</v>
          </cell>
          <cell r="B1910" t="str">
            <v>006</v>
          </cell>
          <cell r="C1910" t="str">
            <v>CULIACÁN</v>
          </cell>
          <cell r="D1910" t="str">
            <v>25</v>
          </cell>
          <cell r="E1910" t="str">
            <v>Culiacán</v>
          </cell>
          <cell r="F1910">
            <v>858638</v>
          </cell>
        </row>
        <row r="1911">
          <cell r="A1911" t="str">
            <v>25007</v>
          </cell>
          <cell r="B1911" t="str">
            <v>007</v>
          </cell>
          <cell r="C1911" t="str">
            <v>CHOIX</v>
          </cell>
          <cell r="D1911" t="str">
            <v>25</v>
          </cell>
          <cell r="E1911" t="str">
            <v>Choix</v>
          </cell>
          <cell r="F1911">
            <v>32998</v>
          </cell>
        </row>
        <row r="1912">
          <cell r="A1912" t="str">
            <v>25008</v>
          </cell>
          <cell r="B1912" t="str">
            <v>008</v>
          </cell>
          <cell r="C1912" t="str">
            <v>ELOTA</v>
          </cell>
          <cell r="D1912" t="str">
            <v>25</v>
          </cell>
          <cell r="E1912" t="str">
            <v>Elota</v>
          </cell>
          <cell r="F1912">
            <v>42907</v>
          </cell>
        </row>
        <row r="1913">
          <cell r="A1913" t="str">
            <v>25009</v>
          </cell>
          <cell r="B1913" t="str">
            <v>009</v>
          </cell>
          <cell r="C1913" t="str">
            <v>ESCUINAPA</v>
          </cell>
          <cell r="D1913" t="str">
            <v>25</v>
          </cell>
          <cell r="E1913" t="str">
            <v>Escuinapa</v>
          </cell>
          <cell r="F1913">
            <v>54131</v>
          </cell>
        </row>
        <row r="1914">
          <cell r="A1914" t="str">
            <v>25010</v>
          </cell>
          <cell r="B1914" t="str">
            <v>010</v>
          </cell>
          <cell r="C1914" t="str">
            <v>EL FUERTE</v>
          </cell>
          <cell r="D1914" t="str">
            <v>25</v>
          </cell>
          <cell r="E1914" t="str">
            <v>El Fuerte</v>
          </cell>
          <cell r="F1914">
            <v>97536</v>
          </cell>
        </row>
        <row r="1915">
          <cell r="A1915" t="str">
            <v>25011</v>
          </cell>
          <cell r="B1915" t="str">
            <v>011</v>
          </cell>
          <cell r="C1915" t="str">
            <v>GUASAVE</v>
          </cell>
          <cell r="D1915" t="str">
            <v>25</v>
          </cell>
          <cell r="E1915" t="str">
            <v>Guasave</v>
          </cell>
          <cell r="F1915">
            <v>285912</v>
          </cell>
        </row>
        <row r="1916">
          <cell r="A1916" t="str">
            <v>25012</v>
          </cell>
          <cell r="B1916" t="str">
            <v>012</v>
          </cell>
          <cell r="C1916" t="str">
            <v>MAZATLÁN</v>
          </cell>
          <cell r="D1916" t="str">
            <v>25</v>
          </cell>
          <cell r="E1916" t="str">
            <v>Mazatlán</v>
          </cell>
          <cell r="F1916">
            <v>438434</v>
          </cell>
        </row>
        <row r="1917">
          <cell r="A1917" t="str">
            <v>25013</v>
          </cell>
          <cell r="B1917" t="str">
            <v>013</v>
          </cell>
          <cell r="C1917" t="str">
            <v>MOCORITO</v>
          </cell>
          <cell r="D1917" t="str">
            <v>25</v>
          </cell>
          <cell r="E1917" t="str">
            <v>Mocorito</v>
          </cell>
          <cell r="F1917">
            <v>45847</v>
          </cell>
        </row>
        <row r="1918">
          <cell r="A1918" t="str">
            <v>25014</v>
          </cell>
          <cell r="B1918" t="str">
            <v>014</v>
          </cell>
          <cell r="C1918" t="str">
            <v>ROSARIO</v>
          </cell>
          <cell r="D1918" t="str">
            <v>25</v>
          </cell>
          <cell r="E1918" t="str">
            <v>Rosario</v>
          </cell>
          <cell r="F1918">
            <v>49380</v>
          </cell>
        </row>
        <row r="1919">
          <cell r="A1919" t="str">
            <v>25015</v>
          </cell>
          <cell r="B1919" t="str">
            <v>015</v>
          </cell>
          <cell r="C1919" t="str">
            <v>SALVADOR ALVARADO</v>
          </cell>
          <cell r="D1919" t="str">
            <v>25</v>
          </cell>
          <cell r="E1919" t="str">
            <v>Salvador Alvarado</v>
          </cell>
          <cell r="F1919">
            <v>79085</v>
          </cell>
        </row>
        <row r="1920">
          <cell r="A1920" t="str">
            <v>25016</v>
          </cell>
          <cell r="B1920" t="str">
            <v>016</v>
          </cell>
          <cell r="C1920" t="str">
            <v>SAN IGNACIO</v>
          </cell>
          <cell r="D1920" t="str">
            <v>25</v>
          </cell>
          <cell r="E1920" t="str">
            <v>San Ignacio</v>
          </cell>
          <cell r="F1920">
            <v>22527</v>
          </cell>
        </row>
        <row r="1921">
          <cell r="A1921" t="str">
            <v>25017</v>
          </cell>
          <cell r="B1921" t="str">
            <v>017</v>
          </cell>
          <cell r="C1921" t="str">
            <v>SINALOA</v>
          </cell>
          <cell r="D1921" t="str">
            <v>25</v>
          </cell>
          <cell r="E1921" t="str">
            <v>Sinaloa</v>
          </cell>
          <cell r="F1921">
            <v>88282</v>
          </cell>
        </row>
        <row r="1922">
          <cell r="A1922" t="str">
            <v>25018</v>
          </cell>
          <cell r="B1922" t="str">
            <v>018</v>
          </cell>
          <cell r="C1922" t="str">
            <v>NAVOLATO</v>
          </cell>
          <cell r="D1922" t="str">
            <v>25</v>
          </cell>
          <cell r="E1922" t="str">
            <v>Navolato</v>
          </cell>
          <cell r="F1922">
            <v>135603</v>
          </cell>
        </row>
        <row r="1923">
          <cell r="A1923" t="str">
            <v>25999</v>
          </cell>
          <cell r="B1923" t="str">
            <v>999</v>
          </cell>
          <cell r="C1923" t="str">
            <v>NO ESPECIFICADO</v>
          </cell>
          <cell r="D1923" t="str">
            <v>25</v>
          </cell>
          <cell r="E1923" t="e">
            <v>#N/A</v>
          </cell>
          <cell r="F1923" t="e">
            <v>#N/A</v>
          </cell>
        </row>
        <row r="1924">
          <cell r="A1924" t="str">
            <v>26001</v>
          </cell>
          <cell r="B1924" t="str">
            <v>001</v>
          </cell>
          <cell r="C1924" t="str">
            <v>ACONCHI</v>
          </cell>
          <cell r="D1924" t="str">
            <v>26</v>
          </cell>
          <cell r="E1924" t="str">
            <v>Aconchi</v>
          </cell>
          <cell r="F1924">
            <v>2637</v>
          </cell>
        </row>
        <row r="1925">
          <cell r="A1925" t="str">
            <v>26002</v>
          </cell>
          <cell r="B1925" t="str">
            <v>002</v>
          </cell>
          <cell r="C1925" t="str">
            <v>AGUA PRIETA</v>
          </cell>
          <cell r="D1925" t="str">
            <v>26</v>
          </cell>
          <cell r="E1925" t="str">
            <v>Agua Prieta</v>
          </cell>
          <cell r="F1925">
            <v>79138</v>
          </cell>
        </row>
        <row r="1926">
          <cell r="A1926" t="str">
            <v>26003</v>
          </cell>
          <cell r="B1926" t="str">
            <v>003</v>
          </cell>
          <cell r="C1926" t="str">
            <v>ALAMOS</v>
          </cell>
          <cell r="D1926" t="str">
            <v>26</v>
          </cell>
          <cell r="E1926" t="str">
            <v>Alamos</v>
          </cell>
          <cell r="F1926">
            <v>25848</v>
          </cell>
        </row>
        <row r="1927">
          <cell r="A1927" t="str">
            <v>26004</v>
          </cell>
          <cell r="B1927" t="str">
            <v>004</v>
          </cell>
          <cell r="C1927" t="str">
            <v>ALTAR</v>
          </cell>
          <cell r="D1927" t="str">
            <v>26</v>
          </cell>
          <cell r="E1927" t="str">
            <v>Altar</v>
          </cell>
          <cell r="F1927">
            <v>9049</v>
          </cell>
        </row>
        <row r="1928">
          <cell r="A1928" t="str">
            <v>26005</v>
          </cell>
          <cell r="B1928" t="str">
            <v>005</v>
          </cell>
          <cell r="C1928" t="str">
            <v>ARIVECHI</v>
          </cell>
          <cell r="D1928" t="str">
            <v>26</v>
          </cell>
          <cell r="E1928" t="str">
            <v>Arivechi</v>
          </cell>
          <cell r="F1928">
            <v>1253</v>
          </cell>
        </row>
        <row r="1929">
          <cell r="A1929" t="str">
            <v>26006</v>
          </cell>
          <cell r="B1929" t="str">
            <v>006</v>
          </cell>
          <cell r="C1929" t="str">
            <v>ARIZPE</v>
          </cell>
          <cell r="D1929" t="str">
            <v>26</v>
          </cell>
          <cell r="E1929" t="str">
            <v>Arizpe</v>
          </cell>
          <cell r="F1929">
            <v>3037</v>
          </cell>
        </row>
        <row r="1930">
          <cell r="A1930" t="str">
            <v>26007</v>
          </cell>
          <cell r="B1930" t="str">
            <v>007</v>
          </cell>
          <cell r="C1930" t="str">
            <v>ATIL</v>
          </cell>
          <cell r="D1930" t="str">
            <v>26</v>
          </cell>
          <cell r="E1930" t="str">
            <v>Atil</v>
          </cell>
          <cell r="F1930">
            <v>625</v>
          </cell>
        </row>
        <row r="1931">
          <cell r="A1931" t="str">
            <v>26008</v>
          </cell>
          <cell r="B1931" t="str">
            <v>008</v>
          </cell>
          <cell r="C1931" t="str">
            <v>BACADÉHUACHI</v>
          </cell>
          <cell r="D1931" t="str">
            <v>26</v>
          </cell>
          <cell r="E1931" t="str">
            <v>Bacadéhuachi</v>
          </cell>
          <cell r="F1931">
            <v>1252</v>
          </cell>
        </row>
        <row r="1932">
          <cell r="A1932" t="str">
            <v>26009</v>
          </cell>
          <cell r="B1932" t="str">
            <v>009</v>
          </cell>
          <cell r="C1932" t="str">
            <v>BACANORA</v>
          </cell>
          <cell r="D1932" t="str">
            <v>26</v>
          </cell>
          <cell r="E1932" t="str">
            <v>Bacanora</v>
          </cell>
          <cell r="F1932">
            <v>784</v>
          </cell>
        </row>
        <row r="1933">
          <cell r="A1933" t="str">
            <v>26010</v>
          </cell>
          <cell r="B1933" t="str">
            <v>010</v>
          </cell>
          <cell r="C1933" t="str">
            <v>BACERAC</v>
          </cell>
          <cell r="D1933" t="str">
            <v>26</v>
          </cell>
          <cell r="E1933" t="str">
            <v>Bacerac</v>
          </cell>
          <cell r="F1933">
            <v>1467</v>
          </cell>
        </row>
        <row r="1934">
          <cell r="A1934" t="str">
            <v>26011</v>
          </cell>
          <cell r="B1934" t="str">
            <v>011</v>
          </cell>
          <cell r="C1934" t="str">
            <v>BACOACHI</v>
          </cell>
          <cell r="D1934" t="str">
            <v>26</v>
          </cell>
          <cell r="E1934" t="str">
            <v>Bacoachi</v>
          </cell>
          <cell r="F1934">
            <v>1646</v>
          </cell>
        </row>
        <row r="1935">
          <cell r="A1935" t="str">
            <v>26012</v>
          </cell>
          <cell r="B1935" t="str">
            <v>012</v>
          </cell>
          <cell r="C1935" t="str">
            <v>BÁCUM</v>
          </cell>
          <cell r="D1935" t="str">
            <v>26</v>
          </cell>
          <cell r="E1935" t="str">
            <v>Bácum</v>
          </cell>
          <cell r="F1935">
            <v>22821</v>
          </cell>
        </row>
        <row r="1936">
          <cell r="A1936" t="str">
            <v>26013</v>
          </cell>
          <cell r="B1936" t="str">
            <v>013</v>
          </cell>
          <cell r="C1936" t="str">
            <v>BANÁMICHI</v>
          </cell>
          <cell r="D1936" t="str">
            <v>26</v>
          </cell>
          <cell r="E1936" t="str">
            <v>Banámichi</v>
          </cell>
          <cell r="F1936">
            <v>1646</v>
          </cell>
        </row>
        <row r="1937">
          <cell r="A1937" t="str">
            <v>26014</v>
          </cell>
          <cell r="B1937" t="str">
            <v>014</v>
          </cell>
          <cell r="C1937" t="str">
            <v>BAVIÁCORA</v>
          </cell>
          <cell r="D1937" t="str">
            <v>26</v>
          </cell>
          <cell r="E1937" t="str">
            <v>Baviácora</v>
          </cell>
          <cell r="F1937">
            <v>3560</v>
          </cell>
        </row>
        <row r="1938">
          <cell r="A1938" t="str">
            <v>26015</v>
          </cell>
          <cell r="B1938" t="str">
            <v>015</v>
          </cell>
          <cell r="C1938" t="str">
            <v>BAVISPE</v>
          </cell>
          <cell r="D1938" t="str">
            <v>26</v>
          </cell>
          <cell r="E1938" t="str">
            <v>Bavispe</v>
          </cell>
          <cell r="F1938">
            <v>1454</v>
          </cell>
        </row>
        <row r="1939">
          <cell r="A1939" t="str">
            <v>26016</v>
          </cell>
          <cell r="B1939" t="str">
            <v>016</v>
          </cell>
          <cell r="C1939" t="str">
            <v>BENJAMÍN HILL</v>
          </cell>
          <cell r="D1939" t="str">
            <v>26</v>
          </cell>
          <cell r="E1939" t="str">
            <v>Benjamín Hill</v>
          </cell>
          <cell r="F1939">
            <v>5275</v>
          </cell>
        </row>
        <row r="1940">
          <cell r="A1940" t="str">
            <v>26017</v>
          </cell>
          <cell r="B1940" t="str">
            <v>017</v>
          </cell>
          <cell r="C1940" t="str">
            <v>CABORCA</v>
          </cell>
          <cell r="D1940" t="str">
            <v>26</v>
          </cell>
          <cell r="E1940" t="str">
            <v>Caborca</v>
          </cell>
          <cell r="F1940">
            <v>81309</v>
          </cell>
        </row>
        <row r="1941">
          <cell r="A1941" t="str">
            <v>26018</v>
          </cell>
          <cell r="B1941" t="str">
            <v>018</v>
          </cell>
          <cell r="C1941" t="str">
            <v>CAJEME</v>
          </cell>
          <cell r="D1941" t="str">
            <v>26</v>
          </cell>
          <cell r="E1941" t="str">
            <v>Cajeme</v>
          </cell>
          <cell r="F1941">
            <v>409310</v>
          </cell>
        </row>
        <row r="1942">
          <cell r="A1942" t="str">
            <v>26019</v>
          </cell>
          <cell r="B1942" t="str">
            <v>019</v>
          </cell>
          <cell r="C1942" t="str">
            <v>CANANEA</v>
          </cell>
          <cell r="D1942" t="str">
            <v>26</v>
          </cell>
          <cell r="E1942" t="str">
            <v>Cananea</v>
          </cell>
          <cell r="F1942">
            <v>32936</v>
          </cell>
        </row>
        <row r="1943">
          <cell r="A1943" t="str">
            <v>26020</v>
          </cell>
          <cell r="B1943" t="str">
            <v>020</v>
          </cell>
          <cell r="C1943" t="str">
            <v>CARBÓ</v>
          </cell>
          <cell r="D1943" t="str">
            <v>26</v>
          </cell>
          <cell r="E1943" t="str">
            <v>Carbó</v>
          </cell>
          <cell r="F1943">
            <v>5347</v>
          </cell>
        </row>
        <row r="1944">
          <cell r="A1944" t="str">
            <v>26021</v>
          </cell>
          <cell r="B1944" t="str">
            <v>021</v>
          </cell>
          <cell r="C1944" t="str">
            <v>LA COLORADA</v>
          </cell>
          <cell r="D1944" t="str">
            <v>26</v>
          </cell>
          <cell r="E1944" t="str">
            <v>La Colorada</v>
          </cell>
          <cell r="F1944">
            <v>1663</v>
          </cell>
        </row>
        <row r="1945">
          <cell r="A1945" t="str">
            <v>26022</v>
          </cell>
          <cell r="B1945" t="str">
            <v>022</v>
          </cell>
          <cell r="C1945" t="str">
            <v>CUCURPE</v>
          </cell>
          <cell r="D1945" t="str">
            <v>26</v>
          </cell>
          <cell r="E1945" t="str">
            <v>Cucurpe</v>
          </cell>
          <cell r="F1945">
            <v>958</v>
          </cell>
        </row>
        <row r="1946">
          <cell r="A1946" t="str">
            <v>26023</v>
          </cell>
          <cell r="B1946" t="str">
            <v>023</v>
          </cell>
          <cell r="C1946" t="str">
            <v>CUMPAS</v>
          </cell>
          <cell r="D1946" t="str">
            <v>26</v>
          </cell>
          <cell r="E1946" t="str">
            <v>Cumpas</v>
          </cell>
          <cell r="F1946">
            <v>6362</v>
          </cell>
        </row>
        <row r="1947">
          <cell r="A1947" t="str">
            <v>26024</v>
          </cell>
          <cell r="B1947" t="str">
            <v>024</v>
          </cell>
          <cell r="C1947" t="str">
            <v>DIVISADEROS</v>
          </cell>
          <cell r="D1947" t="str">
            <v>26</v>
          </cell>
          <cell r="E1947" t="str">
            <v>Divisaderos</v>
          </cell>
          <cell r="F1947">
            <v>813</v>
          </cell>
        </row>
        <row r="1948">
          <cell r="A1948" t="str">
            <v>26025</v>
          </cell>
          <cell r="B1948" t="str">
            <v>025</v>
          </cell>
          <cell r="C1948" t="str">
            <v>EMPALME</v>
          </cell>
          <cell r="D1948" t="str">
            <v>26</v>
          </cell>
          <cell r="E1948" t="str">
            <v>Empalme</v>
          </cell>
          <cell r="F1948">
            <v>54131</v>
          </cell>
        </row>
        <row r="1949">
          <cell r="A1949" t="str">
            <v>26026</v>
          </cell>
          <cell r="B1949" t="str">
            <v>026</v>
          </cell>
          <cell r="C1949" t="str">
            <v>ETCHOJOA</v>
          </cell>
          <cell r="D1949" t="str">
            <v>26</v>
          </cell>
          <cell r="E1949" t="str">
            <v>Etchojoa</v>
          </cell>
          <cell r="F1949">
            <v>60717</v>
          </cell>
        </row>
        <row r="1950">
          <cell r="A1950" t="str">
            <v>26027</v>
          </cell>
          <cell r="B1950" t="str">
            <v>027</v>
          </cell>
          <cell r="C1950" t="str">
            <v>FRONTERAS</v>
          </cell>
          <cell r="D1950" t="str">
            <v>26</v>
          </cell>
          <cell r="E1950" t="str">
            <v>Fronteras</v>
          </cell>
          <cell r="F1950">
            <v>8639</v>
          </cell>
        </row>
        <row r="1951">
          <cell r="A1951" t="str">
            <v>26028</v>
          </cell>
          <cell r="B1951" t="str">
            <v>028</v>
          </cell>
          <cell r="C1951" t="str">
            <v>GRANADOS</v>
          </cell>
          <cell r="D1951" t="str">
            <v>26</v>
          </cell>
          <cell r="E1951" t="str">
            <v>Granados</v>
          </cell>
          <cell r="F1951">
            <v>1150</v>
          </cell>
        </row>
        <row r="1952">
          <cell r="A1952" t="str">
            <v>26029</v>
          </cell>
          <cell r="B1952" t="str">
            <v>029</v>
          </cell>
          <cell r="C1952" t="str">
            <v>GUAYMAS</v>
          </cell>
          <cell r="D1952" t="str">
            <v>26</v>
          </cell>
          <cell r="E1952" t="str">
            <v>Guaymas</v>
          </cell>
          <cell r="F1952">
            <v>149299</v>
          </cell>
        </row>
        <row r="1953">
          <cell r="A1953" t="str">
            <v>26030</v>
          </cell>
          <cell r="B1953" t="str">
            <v>030</v>
          </cell>
          <cell r="C1953" t="str">
            <v>HERMOSILLO</v>
          </cell>
          <cell r="D1953" t="str">
            <v>26</v>
          </cell>
          <cell r="E1953" t="str">
            <v>Hermosillo</v>
          </cell>
          <cell r="F1953">
            <v>784342</v>
          </cell>
        </row>
        <row r="1954">
          <cell r="A1954" t="str">
            <v>26031</v>
          </cell>
          <cell r="B1954" t="str">
            <v>031</v>
          </cell>
          <cell r="C1954" t="str">
            <v>HUACHINERA</v>
          </cell>
          <cell r="D1954" t="str">
            <v>26</v>
          </cell>
          <cell r="E1954" t="str">
            <v>Huachinera</v>
          </cell>
          <cell r="F1954">
            <v>1350</v>
          </cell>
        </row>
        <row r="1955">
          <cell r="A1955" t="str">
            <v>26032</v>
          </cell>
          <cell r="B1955" t="str">
            <v>032</v>
          </cell>
          <cell r="C1955" t="str">
            <v>HUÁSABAS</v>
          </cell>
          <cell r="D1955" t="str">
            <v>26</v>
          </cell>
          <cell r="E1955" t="str">
            <v>Huásabas</v>
          </cell>
          <cell r="F1955">
            <v>962</v>
          </cell>
        </row>
        <row r="1956">
          <cell r="A1956" t="str">
            <v>26033</v>
          </cell>
          <cell r="B1956" t="str">
            <v>033</v>
          </cell>
          <cell r="C1956" t="str">
            <v>HUATABAMPO</v>
          </cell>
          <cell r="D1956" t="str">
            <v>26</v>
          </cell>
          <cell r="E1956" t="str">
            <v>Huatabampo</v>
          </cell>
          <cell r="F1956">
            <v>79313</v>
          </cell>
        </row>
        <row r="1957">
          <cell r="A1957" t="str">
            <v>26034</v>
          </cell>
          <cell r="B1957" t="str">
            <v>034</v>
          </cell>
          <cell r="C1957" t="str">
            <v>HUÉPAC</v>
          </cell>
          <cell r="D1957" t="str">
            <v>26</v>
          </cell>
          <cell r="E1957" t="str">
            <v>Huépac</v>
          </cell>
          <cell r="F1957">
            <v>1154</v>
          </cell>
        </row>
        <row r="1958">
          <cell r="A1958" t="str">
            <v>26035</v>
          </cell>
          <cell r="B1958" t="str">
            <v>035</v>
          </cell>
          <cell r="C1958" t="str">
            <v>IMURIS</v>
          </cell>
          <cell r="D1958" t="str">
            <v>26</v>
          </cell>
          <cell r="E1958" t="str">
            <v>Imuris</v>
          </cell>
          <cell r="F1958">
            <v>12316</v>
          </cell>
        </row>
        <row r="1959">
          <cell r="A1959" t="str">
            <v>26036</v>
          </cell>
          <cell r="B1959" t="str">
            <v>036</v>
          </cell>
          <cell r="C1959" t="str">
            <v>MAGDALENA</v>
          </cell>
          <cell r="D1959" t="str">
            <v>26</v>
          </cell>
          <cell r="E1959" t="str">
            <v>Magdalena</v>
          </cell>
          <cell r="F1959">
            <v>29707</v>
          </cell>
        </row>
        <row r="1960">
          <cell r="A1960" t="str">
            <v>26037</v>
          </cell>
          <cell r="B1960" t="str">
            <v>037</v>
          </cell>
          <cell r="C1960" t="str">
            <v>MAZATÁN</v>
          </cell>
          <cell r="D1960" t="str">
            <v>26</v>
          </cell>
          <cell r="E1960" t="str">
            <v>Mazatán</v>
          </cell>
          <cell r="F1960">
            <v>1350</v>
          </cell>
        </row>
        <row r="1961">
          <cell r="A1961" t="str">
            <v>26038</v>
          </cell>
          <cell r="B1961" t="str">
            <v>038</v>
          </cell>
          <cell r="C1961" t="str">
            <v>MOCTEZUMA</v>
          </cell>
          <cell r="D1961" t="str">
            <v>26</v>
          </cell>
          <cell r="E1961" t="str">
            <v>Moctezuma</v>
          </cell>
          <cell r="F1961">
            <v>4680</v>
          </cell>
        </row>
        <row r="1962">
          <cell r="A1962" t="str">
            <v>26039</v>
          </cell>
          <cell r="B1962" t="str">
            <v>039</v>
          </cell>
          <cell r="C1962" t="str">
            <v>NACO</v>
          </cell>
          <cell r="D1962" t="str">
            <v>26</v>
          </cell>
          <cell r="E1962" t="str">
            <v>Naco</v>
          </cell>
          <cell r="F1962">
            <v>6401</v>
          </cell>
        </row>
        <row r="1963">
          <cell r="A1963" t="str">
            <v>26040</v>
          </cell>
          <cell r="B1963" t="str">
            <v>040</v>
          </cell>
          <cell r="C1963" t="str">
            <v>NÁCORI CHICO</v>
          </cell>
          <cell r="D1963" t="str">
            <v>26</v>
          </cell>
          <cell r="E1963" t="str">
            <v>Nácori Chico</v>
          </cell>
          <cell r="F1963">
            <v>2051</v>
          </cell>
        </row>
        <row r="1964">
          <cell r="A1964" t="str">
            <v>26041</v>
          </cell>
          <cell r="B1964" t="str">
            <v>041</v>
          </cell>
          <cell r="C1964" t="str">
            <v>NACOZARI DE GARCÍA</v>
          </cell>
          <cell r="D1964" t="str">
            <v>26</v>
          </cell>
          <cell r="E1964" t="str">
            <v>Nacozari de García</v>
          </cell>
          <cell r="F1964">
            <v>12751</v>
          </cell>
        </row>
        <row r="1965">
          <cell r="A1965" t="str">
            <v>26042</v>
          </cell>
          <cell r="B1965" t="str">
            <v>042</v>
          </cell>
          <cell r="C1965" t="str">
            <v>NAVOJOA</v>
          </cell>
          <cell r="D1965" t="str">
            <v>26</v>
          </cell>
          <cell r="E1965" t="str">
            <v>Navojoa</v>
          </cell>
          <cell r="F1965">
            <v>157729</v>
          </cell>
        </row>
        <row r="1966">
          <cell r="A1966" t="str">
            <v>26043</v>
          </cell>
          <cell r="B1966" t="str">
            <v>043</v>
          </cell>
          <cell r="C1966" t="str">
            <v>NOGALES</v>
          </cell>
          <cell r="D1966" t="str">
            <v>26</v>
          </cell>
          <cell r="E1966" t="str">
            <v>Nogales</v>
          </cell>
          <cell r="F1966">
            <v>220292</v>
          </cell>
        </row>
        <row r="1967">
          <cell r="A1967" t="str">
            <v>26044</v>
          </cell>
          <cell r="B1967" t="str">
            <v>044</v>
          </cell>
          <cell r="C1967" t="str">
            <v>ONAVAS</v>
          </cell>
          <cell r="D1967" t="str">
            <v>26</v>
          </cell>
          <cell r="E1967" t="str">
            <v>Onavas</v>
          </cell>
          <cell r="F1967">
            <v>399</v>
          </cell>
        </row>
        <row r="1968">
          <cell r="A1968" t="str">
            <v>26045</v>
          </cell>
          <cell r="B1968" t="str">
            <v>045</v>
          </cell>
          <cell r="C1968" t="str">
            <v>OPODEPE</v>
          </cell>
          <cell r="D1968" t="str">
            <v>26</v>
          </cell>
          <cell r="E1968" t="str">
            <v>Opodepe</v>
          </cell>
          <cell r="F1968">
            <v>2878</v>
          </cell>
        </row>
        <row r="1969">
          <cell r="A1969" t="str">
            <v>26046</v>
          </cell>
          <cell r="B1969" t="str">
            <v>046</v>
          </cell>
          <cell r="C1969" t="str">
            <v>OQUITOA</v>
          </cell>
          <cell r="D1969" t="str">
            <v>26</v>
          </cell>
          <cell r="E1969" t="str">
            <v>Oquitoa</v>
          </cell>
          <cell r="F1969">
            <v>443</v>
          </cell>
        </row>
        <row r="1970">
          <cell r="A1970" t="str">
            <v>26047</v>
          </cell>
          <cell r="B1970" t="str">
            <v>047</v>
          </cell>
          <cell r="C1970" t="str">
            <v>PITIQUITO</v>
          </cell>
          <cell r="D1970" t="str">
            <v>26</v>
          </cell>
          <cell r="E1970" t="str">
            <v>Pitiquito</v>
          </cell>
          <cell r="F1970">
            <v>9468</v>
          </cell>
        </row>
        <row r="1971">
          <cell r="A1971" t="str">
            <v>26048</v>
          </cell>
          <cell r="B1971" t="str">
            <v>048</v>
          </cell>
          <cell r="C1971" t="str">
            <v>PUERTO PEÑASCO</v>
          </cell>
          <cell r="D1971" t="str">
            <v>26</v>
          </cell>
          <cell r="E1971" t="str">
            <v>Puerto Peñasco</v>
          </cell>
          <cell r="F1971">
            <v>57342</v>
          </cell>
        </row>
        <row r="1972">
          <cell r="A1972" t="str">
            <v>26049</v>
          </cell>
          <cell r="B1972" t="str">
            <v>049</v>
          </cell>
          <cell r="C1972" t="str">
            <v>QUIRIEGO</v>
          </cell>
          <cell r="D1972" t="str">
            <v>26</v>
          </cell>
          <cell r="E1972" t="str">
            <v>Quiriego</v>
          </cell>
          <cell r="F1972">
            <v>3356</v>
          </cell>
        </row>
        <row r="1973">
          <cell r="A1973" t="str">
            <v>26050</v>
          </cell>
          <cell r="B1973" t="str">
            <v>050</v>
          </cell>
          <cell r="C1973" t="str">
            <v>RAYÓN</v>
          </cell>
          <cell r="D1973" t="str">
            <v>26</v>
          </cell>
          <cell r="E1973" t="str">
            <v>Rayón</v>
          </cell>
          <cell r="F1973">
            <v>1599</v>
          </cell>
        </row>
        <row r="1974">
          <cell r="A1974" t="str">
            <v>26051</v>
          </cell>
          <cell r="B1974" t="str">
            <v>051</v>
          </cell>
          <cell r="C1974" t="str">
            <v>ROSARIO</v>
          </cell>
          <cell r="D1974" t="str">
            <v>26</v>
          </cell>
          <cell r="E1974" t="str">
            <v>Rosario</v>
          </cell>
          <cell r="F1974">
            <v>5226</v>
          </cell>
        </row>
        <row r="1975">
          <cell r="A1975" t="str">
            <v>26052</v>
          </cell>
          <cell r="B1975" t="str">
            <v>052</v>
          </cell>
          <cell r="C1975" t="str">
            <v>SAHUARIPA</v>
          </cell>
          <cell r="D1975" t="str">
            <v>26</v>
          </cell>
          <cell r="E1975" t="str">
            <v>Sahuaripa</v>
          </cell>
          <cell r="F1975">
            <v>6020</v>
          </cell>
        </row>
        <row r="1976">
          <cell r="A1976" t="str">
            <v>26053</v>
          </cell>
          <cell r="B1976" t="str">
            <v>053</v>
          </cell>
          <cell r="C1976" t="str">
            <v>SAN FELIPE DE JESÚS</v>
          </cell>
          <cell r="D1976" t="str">
            <v>26</v>
          </cell>
          <cell r="E1976" t="str">
            <v>San Felipe de Jesús</v>
          </cell>
          <cell r="F1976">
            <v>396</v>
          </cell>
        </row>
        <row r="1977">
          <cell r="A1977" t="str">
            <v>26054</v>
          </cell>
          <cell r="B1977" t="str">
            <v>054</v>
          </cell>
          <cell r="C1977" t="str">
            <v>SAN JAVIER</v>
          </cell>
          <cell r="D1977" t="str">
            <v>26</v>
          </cell>
          <cell r="E1977" t="str">
            <v>San Javier</v>
          </cell>
          <cell r="F1977">
            <v>492</v>
          </cell>
        </row>
        <row r="1978">
          <cell r="A1978" t="str">
            <v>26055</v>
          </cell>
          <cell r="B1978" t="str">
            <v>055</v>
          </cell>
          <cell r="C1978" t="str">
            <v>SAN LUIS RÍO COLORADO</v>
          </cell>
          <cell r="D1978" t="str">
            <v>26</v>
          </cell>
          <cell r="E1978" t="str">
            <v>San Luis Río Colorado</v>
          </cell>
          <cell r="F1978">
            <v>178380</v>
          </cell>
        </row>
        <row r="1979">
          <cell r="A1979" t="str">
            <v>26056</v>
          </cell>
          <cell r="B1979" t="str">
            <v>056</v>
          </cell>
          <cell r="C1979" t="str">
            <v>SAN MIGUEL DE HORCASITAS</v>
          </cell>
          <cell r="D1979" t="str">
            <v>26</v>
          </cell>
          <cell r="E1979" t="str">
            <v>San Miguel de Horcasitas</v>
          </cell>
          <cell r="F1979">
            <v>8382</v>
          </cell>
        </row>
        <row r="1980">
          <cell r="A1980" t="str">
            <v>26057</v>
          </cell>
          <cell r="B1980" t="str">
            <v>057</v>
          </cell>
          <cell r="C1980" t="str">
            <v>SAN PEDRO DE LA CUEVA</v>
          </cell>
          <cell r="D1980" t="str">
            <v>26</v>
          </cell>
          <cell r="E1980" t="str">
            <v>San Pedro de la Cueva</v>
          </cell>
          <cell r="F1980">
            <v>1604</v>
          </cell>
        </row>
        <row r="1981">
          <cell r="A1981" t="str">
            <v>26058</v>
          </cell>
          <cell r="B1981" t="str">
            <v>058</v>
          </cell>
          <cell r="C1981" t="str">
            <v>SANTA ANA</v>
          </cell>
          <cell r="D1981" t="str">
            <v>26</v>
          </cell>
          <cell r="E1981" t="str">
            <v>Santa Ana</v>
          </cell>
          <cell r="F1981">
            <v>16014</v>
          </cell>
        </row>
        <row r="1982">
          <cell r="A1982" t="str">
            <v>26059</v>
          </cell>
          <cell r="B1982" t="str">
            <v>059</v>
          </cell>
          <cell r="C1982" t="str">
            <v>SANTA CRUZ</v>
          </cell>
          <cell r="D1982" t="str">
            <v>26</v>
          </cell>
          <cell r="E1982" t="str">
            <v>Santa Cruz</v>
          </cell>
          <cell r="F1982">
            <v>1998</v>
          </cell>
        </row>
        <row r="1983">
          <cell r="A1983" t="str">
            <v>26060</v>
          </cell>
          <cell r="B1983" t="str">
            <v>060</v>
          </cell>
          <cell r="C1983" t="str">
            <v>SÁRIC</v>
          </cell>
          <cell r="D1983" t="str">
            <v>26</v>
          </cell>
          <cell r="E1983" t="str">
            <v>Sáric</v>
          </cell>
          <cell r="F1983">
            <v>2703</v>
          </cell>
        </row>
        <row r="1984">
          <cell r="A1984" t="str">
            <v>26061</v>
          </cell>
          <cell r="B1984" t="str">
            <v>061</v>
          </cell>
          <cell r="C1984" t="str">
            <v>SOYOPA</v>
          </cell>
          <cell r="D1984" t="str">
            <v>26</v>
          </cell>
          <cell r="E1984" t="str">
            <v>Soyopa</v>
          </cell>
          <cell r="F1984">
            <v>1284</v>
          </cell>
        </row>
        <row r="1985">
          <cell r="A1985" t="str">
            <v>26062</v>
          </cell>
          <cell r="B1985" t="str">
            <v>062</v>
          </cell>
          <cell r="C1985" t="str">
            <v>SUAQUI GRANDE</v>
          </cell>
          <cell r="D1985" t="str">
            <v>26</v>
          </cell>
          <cell r="E1985" t="str">
            <v>Suaqui Grande</v>
          </cell>
          <cell r="F1985">
            <v>1121</v>
          </cell>
        </row>
        <row r="1986">
          <cell r="A1986" t="str">
            <v>26063</v>
          </cell>
          <cell r="B1986" t="str">
            <v>063</v>
          </cell>
          <cell r="C1986" t="str">
            <v>TEPACHE</v>
          </cell>
          <cell r="D1986" t="str">
            <v>26</v>
          </cell>
          <cell r="E1986" t="str">
            <v>Tepache</v>
          </cell>
          <cell r="F1986">
            <v>1365</v>
          </cell>
        </row>
        <row r="1987">
          <cell r="A1987" t="str">
            <v>26064</v>
          </cell>
          <cell r="B1987" t="str">
            <v>064</v>
          </cell>
          <cell r="C1987" t="str">
            <v>TRINCHERAS</v>
          </cell>
          <cell r="D1987" t="str">
            <v>26</v>
          </cell>
          <cell r="E1987" t="str">
            <v>Trincheras</v>
          </cell>
          <cell r="F1987">
            <v>1731</v>
          </cell>
        </row>
        <row r="1988">
          <cell r="A1988" t="str">
            <v>26065</v>
          </cell>
          <cell r="B1988" t="str">
            <v>065</v>
          </cell>
          <cell r="C1988" t="str">
            <v>TUBUTAMA</v>
          </cell>
          <cell r="D1988" t="str">
            <v>26</v>
          </cell>
          <cell r="E1988" t="str">
            <v>Tubutama</v>
          </cell>
          <cell r="F1988">
            <v>1735</v>
          </cell>
        </row>
        <row r="1989">
          <cell r="A1989" t="str">
            <v>26066</v>
          </cell>
          <cell r="B1989" t="str">
            <v>066</v>
          </cell>
          <cell r="C1989" t="str">
            <v>URES</v>
          </cell>
          <cell r="D1989" t="str">
            <v>26</v>
          </cell>
          <cell r="E1989" t="str">
            <v>Ures</v>
          </cell>
          <cell r="F1989">
            <v>9185</v>
          </cell>
        </row>
        <row r="1990">
          <cell r="A1990" t="str">
            <v>26067</v>
          </cell>
          <cell r="B1990" t="str">
            <v>067</v>
          </cell>
          <cell r="C1990" t="str">
            <v>VILLA HIDALGO</v>
          </cell>
          <cell r="D1990" t="str">
            <v>26</v>
          </cell>
          <cell r="E1990" t="str">
            <v>Villa Hidalgo</v>
          </cell>
          <cell r="F1990">
            <v>1738</v>
          </cell>
        </row>
        <row r="1991">
          <cell r="A1991" t="str">
            <v>26068</v>
          </cell>
          <cell r="B1991" t="str">
            <v>068</v>
          </cell>
          <cell r="C1991" t="str">
            <v>VILLA PESQUEIRA</v>
          </cell>
          <cell r="D1991" t="str">
            <v>26</v>
          </cell>
          <cell r="E1991" t="str">
            <v>Villa Pesqueira</v>
          </cell>
          <cell r="F1991">
            <v>1254</v>
          </cell>
        </row>
        <row r="1992">
          <cell r="A1992" t="str">
            <v>26069</v>
          </cell>
          <cell r="B1992" t="str">
            <v>069</v>
          </cell>
          <cell r="C1992" t="str">
            <v>YÉCORA</v>
          </cell>
          <cell r="D1992" t="str">
            <v>26</v>
          </cell>
          <cell r="E1992" t="str">
            <v>Yécora</v>
          </cell>
          <cell r="F1992">
            <v>6046</v>
          </cell>
        </row>
        <row r="1993">
          <cell r="A1993" t="str">
            <v>26070</v>
          </cell>
          <cell r="B1993" t="str">
            <v>070</v>
          </cell>
          <cell r="C1993" t="str">
            <v>GENERAL PLUTARCO ELÍAS CALLES</v>
          </cell>
          <cell r="D1993" t="str">
            <v>26</v>
          </cell>
          <cell r="E1993" t="str">
            <v>General Plutarco Elías Calles</v>
          </cell>
          <cell r="F1993">
            <v>15652</v>
          </cell>
        </row>
        <row r="1994">
          <cell r="A1994" t="str">
            <v>26071</v>
          </cell>
          <cell r="B1994" t="str">
            <v>071</v>
          </cell>
          <cell r="C1994" t="str">
            <v>BENITO JUÁREZ</v>
          </cell>
          <cell r="D1994" t="str">
            <v>26</v>
          </cell>
          <cell r="E1994" t="str">
            <v>Benito Juárez</v>
          </cell>
          <cell r="F1994">
            <v>22009</v>
          </cell>
        </row>
        <row r="1995">
          <cell r="A1995" t="str">
            <v>26072</v>
          </cell>
          <cell r="B1995" t="str">
            <v>072</v>
          </cell>
          <cell r="C1995" t="str">
            <v>SAN IGNACIO RÍO MUERTO</v>
          </cell>
          <cell r="D1995" t="str">
            <v>26</v>
          </cell>
          <cell r="E1995" t="str">
            <v>San Ignacio Río Muerto</v>
          </cell>
          <cell r="F1995">
            <v>14136</v>
          </cell>
        </row>
        <row r="1996">
          <cell r="A1996" t="str">
            <v>26999</v>
          </cell>
          <cell r="B1996" t="str">
            <v>999</v>
          </cell>
          <cell r="C1996" t="str">
            <v>NO ESPECIFICADO</v>
          </cell>
          <cell r="D1996" t="str">
            <v>26</v>
          </cell>
          <cell r="E1996" t="e">
            <v>#N/A</v>
          </cell>
          <cell r="F1996" t="e">
            <v>#N/A</v>
          </cell>
        </row>
        <row r="1997">
          <cell r="A1997" t="str">
            <v>27001</v>
          </cell>
          <cell r="B1997" t="str">
            <v>001</v>
          </cell>
          <cell r="C1997" t="str">
            <v>BALANCÁN</v>
          </cell>
          <cell r="D1997" t="str">
            <v>27</v>
          </cell>
          <cell r="E1997" t="str">
            <v>Balancán</v>
          </cell>
          <cell r="F1997">
            <v>56739</v>
          </cell>
        </row>
        <row r="1998">
          <cell r="A1998" t="str">
            <v>27002</v>
          </cell>
          <cell r="B1998" t="str">
            <v>002</v>
          </cell>
          <cell r="C1998" t="str">
            <v>CÁRDENAS</v>
          </cell>
          <cell r="D1998" t="str">
            <v>27</v>
          </cell>
          <cell r="E1998" t="str">
            <v>Cárdenas</v>
          </cell>
          <cell r="F1998">
            <v>248481</v>
          </cell>
        </row>
        <row r="1999">
          <cell r="A1999" t="str">
            <v>27003</v>
          </cell>
          <cell r="B1999" t="str">
            <v>003</v>
          </cell>
          <cell r="C1999" t="str">
            <v>CENTLA</v>
          </cell>
          <cell r="D1999" t="str">
            <v>27</v>
          </cell>
          <cell r="E1999" t="str">
            <v>Centla</v>
          </cell>
          <cell r="F1999">
            <v>102110</v>
          </cell>
        </row>
        <row r="2000">
          <cell r="A2000" t="str">
            <v>27004</v>
          </cell>
          <cell r="B2000" t="str">
            <v>004</v>
          </cell>
          <cell r="C2000" t="str">
            <v>CENTRO</v>
          </cell>
          <cell r="D2000" t="str">
            <v>27</v>
          </cell>
          <cell r="E2000" t="str">
            <v>Centro</v>
          </cell>
          <cell r="F2000">
            <v>640359</v>
          </cell>
        </row>
        <row r="2001">
          <cell r="A2001" t="str">
            <v>27005</v>
          </cell>
          <cell r="B2001" t="str">
            <v>005</v>
          </cell>
          <cell r="C2001" t="str">
            <v>COMALCALCO</v>
          </cell>
          <cell r="D2001" t="str">
            <v>27</v>
          </cell>
          <cell r="E2001" t="str">
            <v>Comalcalco</v>
          </cell>
          <cell r="F2001">
            <v>192802</v>
          </cell>
        </row>
        <row r="2002">
          <cell r="A2002" t="str">
            <v>27006</v>
          </cell>
          <cell r="B2002" t="str">
            <v>006</v>
          </cell>
          <cell r="C2002" t="str">
            <v>CUNDUACÁN</v>
          </cell>
          <cell r="D2002" t="str">
            <v>27</v>
          </cell>
          <cell r="E2002" t="str">
            <v>Cunduacán</v>
          </cell>
          <cell r="F2002">
            <v>126416</v>
          </cell>
        </row>
        <row r="2003">
          <cell r="A2003" t="str">
            <v>27007</v>
          </cell>
          <cell r="B2003" t="str">
            <v>007</v>
          </cell>
          <cell r="C2003" t="str">
            <v>EMILIANO ZAPATA</v>
          </cell>
          <cell r="D2003" t="str">
            <v>27</v>
          </cell>
          <cell r="E2003" t="str">
            <v>Emiliano Zapata</v>
          </cell>
          <cell r="F2003">
            <v>29518</v>
          </cell>
        </row>
        <row r="2004">
          <cell r="A2004" t="str">
            <v>27008</v>
          </cell>
          <cell r="B2004" t="str">
            <v>008</v>
          </cell>
          <cell r="C2004" t="str">
            <v>HUIMANGUILLO</v>
          </cell>
          <cell r="D2004" t="str">
            <v>27</v>
          </cell>
          <cell r="E2004" t="str">
            <v>Huimanguillo</v>
          </cell>
          <cell r="F2004">
            <v>179285</v>
          </cell>
        </row>
        <row r="2005">
          <cell r="A2005" t="str">
            <v>27009</v>
          </cell>
          <cell r="B2005" t="str">
            <v>009</v>
          </cell>
          <cell r="C2005" t="str">
            <v>JALAPA</v>
          </cell>
          <cell r="D2005" t="str">
            <v>27</v>
          </cell>
          <cell r="E2005" t="str">
            <v>Jalapa</v>
          </cell>
          <cell r="F2005">
            <v>36391</v>
          </cell>
        </row>
        <row r="2006">
          <cell r="A2006" t="str">
            <v>27010</v>
          </cell>
          <cell r="B2006" t="str">
            <v>010</v>
          </cell>
          <cell r="C2006" t="str">
            <v>JALPA DE MÉNDEZ</v>
          </cell>
          <cell r="D2006" t="str">
            <v>27</v>
          </cell>
          <cell r="E2006" t="str">
            <v>Jalpa de Méndez</v>
          </cell>
          <cell r="F2006">
            <v>83356</v>
          </cell>
        </row>
        <row r="2007">
          <cell r="A2007" t="str">
            <v>27011</v>
          </cell>
          <cell r="B2007" t="str">
            <v>011</v>
          </cell>
          <cell r="C2007" t="str">
            <v>JONUTA</v>
          </cell>
          <cell r="D2007" t="str">
            <v>27</v>
          </cell>
          <cell r="E2007" t="str">
            <v>Jonuta</v>
          </cell>
          <cell r="F2007">
            <v>29511</v>
          </cell>
        </row>
        <row r="2008">
          <cell r="A2008" t="str">
            <v>27012</v>
          </cell>
          <cell r="B2008" t="str">
            <v>012</v>
          </cell>
          <cell r="C2008" t="str">
            <v>MACUSPANA</v>
          </cell>
          <cell r="D2008" t="str">
            <v>27</v>
          </cell>
          <cell r="E2008" t="str">
            <v>Macuspana</v>
          </cell>
          <cell r="F2008">
            <v>153132</v>
          </cell>
        </row>
        <row r="2009">
          <cell r="A2009" t="str">
            <v>27013</v>
          </cell>
          <cell r="B2009" t="str">
            <v>013</v>
          </cell>
          <cell r="C2009" t="str">
            <v>NACAJUCA</v>
          </cell>
          <cell r="D2009" t="str">
            <v>27</v>
          </cell>
          <cell r="E2009" t="str">
            <v>Nacajuca</v>
          </cell>
          <cell r="F2009">
            <v>115066</v>
          </cell>
        </row>
        <row r="2010">
          <cell r="A2010" t="str">
            <v>27014</v>
          </cell>
          <cell r="B2010" t="str">
            <v>014</v>
          </cell>
          <cell r="C2010" t="str">
            <v>PARAÍSO</v>
          </cell>
          <cell r="D2010" t="str">
            <v>27</v>
          </cell>
          <cell r="E2010" t="str">
            <v>Paraíso</v>
          </cell>
          <cell r="F2010">
            <v>86620</v>
          </cell>
        </row>
        <row r="2011">
          <cell r="A2011" t="str">
            <v>27015</v>
          </cell>
          <cell r="B2011" t="str">
            <v>015</v>
          </cell>
          <cell r="C2011" t="str">
            <v>TACOTALPA</v>
          </cell>
          <cell r="D2011" t="str">
            <v>27</v>
          </cell>
          <cell r="E2011" t="str">
            <v>Tacotalpa</v>
          </cell>
          <cell r="F2011">
            <v>46302</v>
          </cell>
        </row>
        <row r="2012">
          <cell r="A2012" t="str">
            <v>27016</v>
          </cell>
          <cell r="B2012" t="str">
            <v>016</v>
          </cell>
          <cell r="C2012" t="str">
            <v>TEAPA</v>
          </cell>
          <cell r="D2012" t="str">
            <v>27</v>
          </cell>
          <cell r="E2012" t="str">
            <v>Teapa</v>
          </cell>
          <cell r="F2012">
            <v>53555</v>
          </cell>
        </row>
        <row r="2013">
          <cell r="A2013" t="str">
            <v>27017</v>
          </cell>
          <cell r="B2013" t="str">
            <v>017</v>
          </cell>
          <cell r="C2013" t="str">
            <v>TENOSIQUE</v>
          </cell>
          <cell r="D2013" t="str">
            <v>27</v>
          </cell>
          <cell r="E2013" t="str">
            <v>Tenosique</v>
          </cell>
          <cell r="F2013">
            <v>58960</v>
          </cell>
        </row>
        <row r="2014">
          <cell r="A2014" t="str">
            <v>27999</v>
          </cell>
          <cell r="B2014" t="str">
            <v>999</v>
          </cell>
          <cell r="C2014" t="str">
            <v>NO ESPECIFICADO</v>
          </cell>
          <cell r="D2014" t="str">
            <v>27</v>
          </cell>
          <cell r="E2014" t="e">
            <v>#N/A</v>
          </cell>
          <cell r="F2014" t="e">
            <v>#N/A</v>
          </cell>
        </row>
        <row r="2015">
          <cell r="A2015" t="str">
            <v>28001</v>
          </cell>
          <cell r="B2015" t="str">
            <v>001</v>
          </cell>
          <cell r="C2015" t="str">
            <v>ABASOLO</v>
          </cell>
          <cell r="D2015" t="str">
            <v>28</v>
          </cell>
          <cell r="E2015" t="str">
            <v>Abasolo</v>
          </cell>
          <cell r="F2015">
            <v>12070</v>
          </cell>
        </row>
        <row r="2016">
          <cell r="A2016" t="str">
            <v>28002</v>
          </cell>
          <cell r="B2016" t="str">
            <v>002</v>
          </cell>
          <cell r="C2016" t="str">
            <v>ALDAMA</v>
          </cell>
          <cell r="D2016" t="str">
            <v>28</v>
          </cell>
          <cell r="E2016" t="str">
            <v>Aldama</v>
          </cell>
          <cell r="F2016">
            <v>29470</v>
          </cell>
        </row>
        <row r="2017">
          <cell r="A2017" t="str">
            <v>28003</v>
          </cell>
          <cell r="B2017" t="str">
            <v>003</v>
          </cell>
          <cell r="C2017" t="str">
            <v>ALTAMIRA</v>
          </cell>
          <cell r="D2017" t="str">
            <v>28</v>
          </cell>
          <cell r="E2017" t="str">
            <v>Altamira</v>
          </cell>
          <cell r="F2017">
            <v>212001</v>
          </cell>
        </row>
        <row r="2018">
          <cell r="A2018" t="str">
            <v>28004</v>
          </cell>
          <cell r="B2018" t="str">
            <v>004</v>
          </cell>
          <cell r="C2018" t="str">
            <v>ANTIGUO MORELOS</v>
          </cell>
          <cell r="D2018" t="str">
            <v>28</v>
          </cell>
          <cell r="E2018" t="str">
            <v>Antiguo Morelos</v>
          </cell>
          <cell r="F2018">
            <v>9003</v>
          </cell>
        </row>
        <row r="2019">
          <cell r="A2019" t="str">
            <v>28005</v>
          </cell>
          <cell r="B2019" t="str">
            <v>005</v>
          </cell>
          <cell r="C2019" t="str">
            <v>BURGOS</v>
          </cell>
          <cell r="D2019" t="str">
            <v>28</v>
          </cell>
          <cell r="E2019" t="str">
            <v>Burgos</v>
          </cell>
          <cell r="F2019">
            <v>4589</v>
          </cell>
        </row>
        <row r="2020">
          <cell r="A2020" t="str">
            <v>28006</v>
          </cell>
          <cell r="B2020" t="str">
            <v>006</v>
          </cell>
          <cell r="C2020" t="str">
            <v>BUSTAMANTE</v>
          </cell>
          <cell r="D2020" t="str">
            <v>28</v>
          </cell>
          <cell r="E2020" t="str">
            <v>Bustamante</v>
          </cell>
          <cell r="F2020">
            <v>7636</v>
          </cell>
        </row>
        <row r="2021">
          <cell r="A2021" t="str">
            <v>28007</v>
          </cell>
          <cell r="B2021" t="str">
            <v>007</v>
          </cell>
          <cell r="C2021" t="str">
            <v>CAMARGO</v>
          </cell>
          <cell r="D2021" t="str">
            <v>28</v>
          </cell>
          <cell r="E2021" t="str">
            <v>Camargo</v>
          </cell>
          <cell r="F2021">
            <v>14933</v>
          </cell>
        </row>
        <row r="2022">
          <cell r="A2022" t="str">
            <v>28008</v>
          </cell>
          <cell r="B2022" t="str">
            <v>008</v>
          </cell>
          <cell r="C2022" t="str">
            <v>CASAS</v>
          </cell>
          <cell r="D2022" t="str">
            <v>28</v>
          </cell>
          <cell r="E2022" t="str">
            <v>Casas</v>
          </cell>
          <cell r="F2022">
            <v>4423</v>
          </cell>
        </row>
        <row r="2023">
          <cell r="A2023" t="str">
            <v>28009</v>
          </cell>
          <cell r="B2023" t="str">
            <v>009</v>
          </cell>
          <cell r="C2023" t="str">
            <v>CIUDAD MADERO</v>
          </cell>
          <cell r="D2023" t="str">
            <v>28</v>
          </cell>
          <cell r="E2023" t="str">
            <v>Ciudad Madero</v>
          </cell>
          <cell r="F2023">
            <v>197216</v>
          </cell>
        </row>
        <row r="2024">
          <cell r="A2024" t="str">
            <v>28010</v>
          </cell>
          <cell r="B2024" t="str">
            <v>010</v>
          </cell>
          <cell r="C2024" t="str">
            <v>CRUILLAS</v>
          </cell>
          <cell r="D2024" t="str">
            <v>28</v>
          </cell>
          <cell r="E2024" t="str">
            <v>Cruillas</v>
          </cell>
          <cell r="F2024">
            <v>2011</v>
          </cell>
        </row>
        <row r="2025">
          <cell r="A2025" t="str">
            <v>28011</v>
          </cell>
          <cell r="B2025" t="str">
            <v>011</v>
          </cell>
          <cell r="C2025" t="str">
            <v>GÓMEZ FARÍAS</v>
          </cell>
          <cell r="D2025" t="str">
            <v>28</v>
          </cell>
          <cell r="E2025" t="str">
            <v>Gómez Farías</v>
          </cell>
          <cell r="F2025">
            <v>8786</v>
          </cell>
        </row>
        <row r="2026">
          <cell r="A2026" t="str">
            <v>28012</v>
          </cell>
          <cell r="B2026" t="str">
            <v>012</v>
          </cell>
          <cell r="C2026" t="str">
            <v>GONZÁLEZ</v>
          </cell>
          <cell r="D2026" t="str">
            <v>28</v>
          </cell>
          <cell r="E2026" t="str">
            <v>González</v>
          </cell>
          <cell r="F2026">
            <v>43435</v>
          </cell>
        </row>
        <row r="2027">
          <cell r="A2027" t="str">
            <v>28013</v>
          </cell>
          <cell r="B2027" t="str">
            <v>013</v>
          </cell>
          <cell r="C2027" t="str">
            <v>GÜÉMEZ</v>
          </cell>
          <cell r="D2027" t="str">
            <v>28</v>
          </cell>
          <cell r="E2027" t="str">
            <v>Güémez</v>
          </cell>
          <cell r="F2027">
            <v>15659</v>
          </cell>
        </row>
        <row r="2028">
          <cell r="A2028" t="str">
            <v>28014</v>
          </cell>
          <cell r="B2028" t="str">
            <v>014</v>
          </cell>
          <cell r="C2028" t="str">
            <v>GUERRERO</v>
          </cell>
          <cell r="D2028" t="str">
            <v>28</v>
          </cell>
          <cell r="E2028" t="str">
            <v>Guerrero</v>
          </cell>
          <cell r="F2028">
            <v>4477</v>
          </cell>
        </row>
        <row r="2029">
          <cell r="A2029" t="str">
            <v>28015</v>
          </cell>
          <cell r="B2029" t="str">
            <v>015</v>
          </cell>
          <cell r="C2029" t="str">
            <v>GUSTAVO DÍAZ ORDAZ</v>
          </cell>
          <cell r="D2029" t="str">
            <v>28</v>
          </cell>
          <cell r="E2029" t="str">
            <v>Gustavo Díaz Ordaz</v>
          </cell>
          <cell r="F2029">
            <v>15775</v>
          </cell>
        </row>
        <row r="2030">
          <cell r="A2030" t="str">
            <v>28016</v>
          </cell>
          <cell r="B2030" t="str">
            <v>016</v>
          </cell>
          <cell r="C2030" t="str">
            <v>HIDALGO</v>
          </cell>
          <cell r="D2030" t="str">
            <v>28</v>
          </cell>
          <cell r="E2030" t="str">
            <v>Hidalgo</v>
          </cell>
          <cell r="F2030">
            <v>23793</v>
          </cell>
        </row>
        <row r="2031">
          <cell r="A2031" t="str">
            <v>28017</v>
          </cell>
          <cell r="B2031" t="str">
            <v>017</v>
          </cell>
          <cell r="C2031" t="str">
            <v>JAUMAVE</v>
          </cell>
          <cell r="D2031" t="str">
            <v>28</v>
          </cell>
          <cell r="E2031" t="str">
            <v>Jaumave</v>
          </cell>
          <cell r="F2031">
            <v>15105</v>
          </cell>
        </row>
        <row r="2032">
          <cell r="A2032" t="str">
            <v>28018</v>
          </cell>
          <cell r="B2032" t="str">
            <v>018</v>
          </cell>
          <cell r="C2032" t="str">
            <v>JIMÉNEZ</v>
          </cell>
          <cell r="D2032" t="str">
            <v>28</v>
          </cell>
          <cell r="E2032" t="str">
            <v>Jiménez</v>
          </cell>
          <cell r="F2032">
            <v>8338</v>
          </cell>
        </row>
        <row r="2033">
          <cell r="A2033" t="str">
            <v>28019</v>
          </cell>
          <cell r="B2033" t="str">
            <v>019</v>
          </cell>
          <cell r="C2033" t="str">
            <v>LLERA</v>
          </cell>
          <cell r="D2033" t="str">
            <v>28</v>
          </cell>
          <cell r="E2033" t="str">
            <v>Llera</v>
          </cell>
          <cell r="F2033">
            <v>17333</v>
          </cell>
        </row>
        <row r="2034">
          <cell r="A2034" t="str">
            <v>28020</v>
          </cell>
          <cell r="B2034" t="str">
            <v>020</v>
          </cell>
          <cell r="C2034" t="str">
            <v>MAINERO</v>
          </cell>
          <cell r="D2034" t="str">
            <v>28</v>
          </cell>
          <cell r="E2034" t="str">
            <v>Mainero</v>
          </cell>
          <cell r="F2034">
            <v>2579</v>
          </cell>
        </row>
        <row r="2035">
          <cell r="A2035" t="str">
            <v>28021</v>
          </cell>
          <cell r="B2035" t="str">
            <v>021</v>
          </cell>
          <cell r="C2035" t="str">
            <v>EL MANTE</v>
          </cell>
          <cell r="D2035" t="str">
            <v>28</v>
          </cell>
          <cell r="E2035" t="str">
            <v>El Mante</v>
          </cell>
          <cell r="F2035">
            <v>115792</v>
          </cell>
        </row>
        <row r="2036">
          <cell r="A2036" t="str">
            <v>28022</v>
          </cell>
          <cell r="B2036" t="str">
            <v>022</v>
          </cell>
          <cell r="C2036" t="str">
            <v>MATAMOROS</v>
          </cell>
          <cell r="D2036" t="str">
            <v>28</v>
          </cell>
          <cell r="E2036" t="str">
            <v>Matamoros</v>
          </cell>
          <cell r="F2036">
            <v>489193</v>
          </cell>
        </row>
        <row r="2037">
          <cell r="A2037" t="str">
            <v>28023</v>
          </cell>
          <cell r="B2037" t="str">
            <v>023</v>
          </cell>
          <cell r="C2037" t="str">
            <v>MÉNDEZ</v>
          </cell>
          <cell r="D2037" t="str">
            <v>28</v>
          </cell>
          <cell r="E2037" t="str">
            <v>Méndez</v>
          </cell>
          <cell r="F2037">
            <v>4530</v>
          </cell>
        </row>
        <row r="2038">
          <cell r="A2038" t="str">
            <v>28024</v>
          </cell>
          <cell r="B2038" t="str">
            <v>024</v>
          </cell>
          <cell r="C2038" t="str">
            <v>MIER</v>
          </cell>
          <cell r="D2038" t="str">
            <v>28</v>
          </cell>
          <cell r="E2038" t="str">
            <v>Mier</v>
          </cell>
          <cell r="F2038">
            <v>4762</v>
          </cell>
        </row>
        <row r="2039">
          <cell r="A2039" t="str">
            <v>28025</v>
          </cell>
          <cell r="B2039" t="str">
            <v>025</v>
          </cell>
          <cell r="C2039" t="str">
            <v>MIGUEL ALEMÁN</v>
          </cell>
          <cell r="D2039" t="str">
            <v>28</v>
          </cell>
          <cell r="E2039" t="str">
            <v>Miguel Alemán</v>
          </cell>
          <cell r="F2039">
            <v>27015</v>
          </cell>
        </row>
        <row r="2040">
          <cell r="A2040" t="str">
            <v>28026</v>
          </cell>
          <cell r="B2040" t="str">
            <v>026</v>
          </cell>
          <cell r="C2040" t="str">
            <v>MIQUIHUANA</v>
          </cell>
          <cell r="D2040" t="str">
            <v>28</v>
          </cell>
          <cell r="E2040" t="str">
            <v>Miquihuana</v>
          </cell>
          <cell r="F2040">
            <v>3514</v>
          </cell>
        </row>
        <row r="2041">
          <cell r="A2041" t="str">
            <v>28027</v>
          </cell>
          <cell r="B2041" t="str">
            <v>027</v>
          </cell>
          <cell r="C2041" t="str">
            <v>NUEVO LAREDO</v>
          </cell>
          <cell r="D2041" t="str">
            <v>28</v>
          </cell>
          <cell r="E2041" t="str">
            <v>Nuevo Laredo</v>
          </cell>
          <cell r="F2041">
            <v>384033</v>
          </cell>
        </row>
        <row r="2042">
          <cell r="A2042" t="str">
            <v>28028</v>
          </cell>
          <cell r="B2042" t="str">
            <v>028</v>
          </cell>
          <cell r="C2042" t="str">
            <v>NUEVO MORELOS</v>
          </cell>
          <cell r="D2042" t="str">
            <v>28</v>
          </cell>
          <cell r="E2042" t="str">
            <v>Nuevo Morelos</v>
          </cell>
          <cell r="F2042">
            <v>3381</v>
          </cell>
        </row>
        <row r="2043">
          <cell r="A2043" t="str">
            <v>28029</v>
          </cell>
          <cell r="B2043" t="str">
            <v>029</v>
          </cell>
          <cell r="C2043" t="str">
            <v>OCAMPO</v>
          </cell>
          <cell r="D2043" t="str">
            <v>28</v>
          </cell>
          <cell r="E2043" t="str">
            <v>Ocampo</v>
          </cell>
          <cell r="F2043">
            <v>12962</v>
          </cell>
        </row>
        <row r="2044">
          <cell r="A2044" t="str">
            <v>28030</v>
          </cell>
          <cell r="B2044" t="str">
            <v>030</v>
          </cell>
          <cell r="C2044" t="str">
            <v>PADILLA</v>
          </cell>
          <cell r="D2044" t="str">
            <v>28</v>
          </cell>
          <cell r="E2044" t="str">
            <v>Padilla</v>
          </cell>
          <cell r="F2044">
            <v>14020</v>
          </cell>
        </row>
        <row r="2045">
          <cell r="A2045" t="str">
            <v>28031</v>
          </cell>
          <cell r="B2045" t="str">
            <v>031</v>
          </cell>
          <cell r="C2045" t="str">
            <v>PALMILLAS</v>
          </cell>
          <cell r="D2045" t="str">
            <v>28</v>
          </cell>
          <cell r="E2045" t="str">
            <v>Palmillas</v>
          </cell>
          <cell r="F2045">
            <v>1795</v>
          </cell>
        </row>
        <row r="2046">
          <cell r="A2046" t="str">
            <v>28032</v>
          </cell>
          <cell r="B2046" t="str">
            <v>032</v>
          </cell>
          <cell r="C2046" t="str">
            <v>REYNOSA</v>
          </cell>
          <cell r="D2046" t="str">
            <v>28</v>
          </cell>
          <cell r="E2046" t="str">
            <v>Reynosa</v>
          </cell>
          <cell r="F2046">
            <v>608891</v>
          </cell>
        </row>
        <row r="2047">
          <cell r="A2047" t="str">
            <v>28033</v>
          </cell>
          <cell r="B2047" t="str">
            <v>033</v>
          </cell>
          <cell r="C2047" t="str">
            <v>RÍO BRAVO</v>
          </cell>
          <cell r="D2047" t="str">
            <v>28</v>
          </cell>
          <cell r="E2047" t="str">
            <v>Río Bravo</v>
          </cell>
          <cell r="F2047">
            <v>118259</v>
          </cell>
        </row>
        <row r="2048">
          <cell r="A2048" t="str">
            <v>28034</v>
          </cell>
          <cell r="B2048" t="str">
            <v>034</v>
          </cell>
          <cell r="C2048" t="str">
            <v>SAN CARLOS</v>
          </cell>
          <cell r="D2048" t="str">
            <v>28</v>
          </cell>
          <cell r="E2048" t="str">
            <v>San Carlos</v>
          </cell>
          <cell r="F2048">
            <v>9331</v>
          </cell>
        </row>
        <row r="2049">
          <cell r="A2049" t="str">
            <v>28035</v>
          </cell>
          <cell r="B2049" t="str">
            <v>035</v>
          </cell>
          <cell r="C2049" t="str">
            <v>SAN FERNANDO</v>
          </cell>
          <cell r="D2049" t="str">
            <v>28</v>
          </cell>
          <cell r="E2049" t="str">
            <v>San Fernando</v>
          </cell>
          <cell r="F2049">
            <v>57220</v>
          </cell>
        </row>
        <row r="2050">
          <cell r="A2050" t="str">
            <v>28036</v>
          </cell>
          <cell r="B2050" t="str">
            <v>036</v>
          </cell>
          <cell r="C2050" t="str">
            <v>SAN NICOLÁS</v>
          </cell>
          <cell r="D2050" t="str">
            <v>28</v>
          </cell>
          <cell r="E2050" t="str">
            <v>San Nicolás</v>
          </cell>
          <cell r="F2050">
            <v>1031</v>
          </cell>
        </row>
        <row r="2051">
          <cell r="A2051" t="str">
            <v>28037</v>
          </cell>
          <cell r="B2051" t="str">
            <v>037</v>
          </cell>
          <cell r="C2051" t="str">
            <v>SOTO LA MARINA</v>
          </cell>
          <cell r="D2051" t="str">
            <v>28</v>
          </cell>
          <cell r="E2051" t="str">
            <v>Soto la Marina</v>
          </cell>
          <cell r="F2051">
            <v>24764</v>
          </cell>
        </row>
        <row r="2052">
          <cell r="A2052" t="str">
            <v>28038</v>
          </cell>
          <cell r="B2052" t="str">
            <v>038</v>
          </cell>
          <cell r="C2052" t="str">
            <v>TAMPICO</v>
          </cell>
          <cell r="D2052" t="str">
            <v>28</v>
          </cell>
          <cell r="E2052" t="str">
            <v>Tampico</v>
          </cell>
          <cell r="F2052">
            <v>297554</v>
          </cell>
        </row>
        <row r="2053">
          <cell r="A2053" t="str">
            <v>28039</v>
          </cell>
          <cell r="B2053" t="str">
            <v>039</v>
          </cell>
          <cell r="C2053" t="str">
            <v>TULA</v>
          </cell>
          <cell r="D2053" t="str">
            <v>28</v>
          </cell>
          <cell r="E2053" t="str">
            <v>Tula</v>
          </cell>
          <cell r="F2053">
            <v>27572</v>
          </cell>
        </row>
        <row r="2054">
          <cell r="A2054" t="str">
            <v>28040</v>
          </cell>
          <cell r="B2054" t="str">
            <v>040</v>
          </cell>
          <cell r="C2054" t="str">
            <v>VALLE HERMOSO</v>
          </cell>
          <cell r="D2054" t="str">
            <v>28</v>
          </cell>
          <cell r="E2054" t="str">
            <v>Valle Hermoso</v>
          </cell>
          <cell r="F2054">
            <v>63170</v>
          </cell>
        </row>
        <row r="2055">
          <cell r="A2055" t="str">
            <v>28041</v>
          </cell>
          <cell r="B2055" t="str">
            <v>041</v>
          </cell>
          <cell r="C2055" t="str">
            <v>VICTORIA</v>
          </cell>
          <cell r="D2055" t="str">
            <v>28</v>
          </cell>
          <cell r="E2055" t="str">
            <v>Victoria</v>
          </cell>
          <cell r="F2055">
            <v>321953</v>
          </cell>
        </row>
        <row r="2056">
          <cell r="A2056" t="str">
            <v>28042</v>
          </cell>
          <cell r="B2056" t="str">
            <v>042</v>
          </cell>
          <cell r="C2056" t="str">
            <v>VILLAGRÁN</v>
          </cell>
          <cell r="D2056" t="str">
            <v>28</v>
          </cell>
          <cell r="E2056" t="str">
            <v>Villagrán</v>
          </cell>
          <cell r="F2056">
            <v>6316</v>
          </cell>
        </row>
        <row r="2057">
          <cell r="A2057" t="str">
            <v>28043</v>
          </cell>
          <cell r="B2057" t="str">
            <v>043</v>
          </cell>
          <cell r="C2057" t="str">
            <v>XICOTÉNCATL</v>
          </cell>
          <cell r="D2057" t="str">
            <v>28</v>
          </cell>
          <cell r="E2057" t="str">
            <v>Xicoténcatl</v>
          </cell>
          <cell r="F2057">
            <v>22864</v>
          </cell>
        </row>
        <row r="2058">
          <cell r="A2058" t="str">
            <v>28999</v>
          </cell>
          <cell r="B2058" t="str">
            <v>999</v>
          </cell>
          <cell r="C2058" t="str">
            <v>NO ESPECIFICADO</v>
          </cell>
          <cell r="D2058" t="str">
            <v>28</v>
          </cell>
          <cell r="E2058" t="e">
            <v>#N/A</v>
          </cell>
          <cell r="F2058" t="e">
            <v>#N/A</v>
          </cell>
        </row>
        <row r="2059">
          <cell r="A2059" t="str">
            <v>29001</v>
          </cell>
          <cell r="B2059" t="str">
            <v>001</v>
          </cell>
          <cell r="C2059" t="str">
            <v>AMAXAC DE GUERRERO</v>
          </cell>
          <cell r="D2059" t="str">
            <v>29</v>
          </cell>
          <cell r="E2059" t="str">
            <v>Amaxac de Guerrero</v>
          </cell>
          <cell r="F2059">
            <v>9875</v>
          </cell>
        </row>
        <row r="2060">
          <cell r="A2060" t="str">
            <v>29002</v>
          </cell>
          <cell r="B2060" t="str">
            <v>002</v>
          </cell>
          <cell r="C2060" t="str">
            <v>APETATITLÁN DE ANTONIO CARVAJAL</v>
          </cell>
          <cell r="D2060" t="str">
            <v>29</v>
          </cell>
          <cell r="E2060" t="str">
            <v>Apetatitlán de Antonio Carvajal</v>
          </cell>
          <cell r="F2060">
            <v>13361</v>
          </cell>
        </row>
        <row r="2061">
          <cell r="A2061" t="str">
            <v>29003</v>
          </cell>
          <cell r="B2061" t="str">
            <v>003</v>
          </cell>
          <cell r="C2061" t="str">
            <v>ATLANGATEPEC</v>
          </cell>
          <cell r="D2061" t="str">
            <v>29</v>
          </cell>
          <cell r="E2061" t="str">
            <v>Atlangatepec</v>
          </cell>
          <cell r="F2061">
            <v>6018</v>
          </cell>
        </row>
        <row r="2062">
          <cell r="A2062" t="str">
            <v>29004</v>
          </cell>
          <cell r="B2062" t="str">
            <v>004</v>
          </cell>
          <cell r="C2062" t="str">
            <v>ATLTZAYANCA</v>
          </cell>
          <cell r="D2062" t="str">
            <v>29</v>
          </cell>
          <cell r="E2062" t="str">
            <v>Atltzayanca</v>
          </cell>
          <cell r="F2062">
            <v>15935</v>
          </cell>
        </row>
        <row r="2063">
          <cell r="A2063" t="str">
            <v>29005</v>
          </cell>
          <cell r="B2063" t="str">
            <v>005</v>
          </cell>
          <cell r="C2063" t="str">
            <v>APIZACO</v>
          </cell>
          <cell r="D2063" t="str">
            <v>29</v>
          </cell>
          <cell r="E2063" t="str">
            <v>Apizaco</v>
          </cell>
          <cell r="F2063">
            <v>76492</v>
          </cell>
        </row>
        <row r="2064">
          <cell r="A2064" t="str">
            <v>29006</v>
          </cell>
          <cell r="B2064" t="str">
            <v>006</v>
          </cell>
          <cell r="C2064" t="str">
            <v>CALPULALPAN</v>
          </cell>
          <cell r="D2064" t="str">
            <v>29</v>
          </cell>
          <cell r="E2064" t="str">
            <v>Calpulalpan</v>
          </cell>
          <cell r="F2064">
            <v>44807</v>
          </cell>
        </row>
        <row r="2065">
          <cell r="A2065" t="str">
            <v>29007</v>
          </cell>
          <cell r="B2065" t="str">
            <v>007</v>
          </cell>
          <cell r="C2065" t="str">
            <v>EL CARMEN TEQUEXQUITLA</v>
          </cell>
          <cell r="D2065" t="str">
            <v>29</v>
          </cell>
          <cell r="E2065" t="str">
            <v>El Carmen Tequexquitla</v>
          </cell>
          <cell r="F2065">
            <v>15368</v>
          </cell>
        </row>
        <row r="2066">
          <cell r="A2066" t="str">
            <v>29008</v>
          </cell>
          <cell r="B2066" t="str">
            <v>008</v>
          </cell>
          <cell r="C2066" t="str">
            <v>CUAPIAXTLA</v>
          </cell>
          <cell r="D2066" t="str">
            <v>29</v>
          </cell>
          <cell r="E2066" t="str">
            <v>Cuapiaxtla</v>
          </cell>
          <cell r="F2066">
            <v>13671</v>
          </cell>
        </row>
        <row r="2067">
          <cell r="A2067" t="str">
            <v>29009</v>
          </cell>
          <cell r="B2067" t="str">
            <v>009</v>
          </cell>
          <cell r="C2067" t="str">
            <v>CUAXOMULCO</v>
          </cell>
          <cell r="D2067" t="str">
            <v>29</v>
          </cell>
          <cell r="E2067" t="str">
            <v>Cuaxomulco</v>
          </cell>
          <cell r="F2067">
            <v>5066</v>
          </cell>
        </row>
        <row r="2068">
          <cell r="A2068" t="str">
            <v>29010</v>
          </cell>
          <cell r="B2068" t="str">
            <v>010</v>
          </cell>
          <cell r="C2068" t="str">
            <v>CHIAUTEMPAN</v>
          </cell>
          <cell r="D2068" t="str">
            <v>29</v>
          </cell>
          <cell r="E2068" t="str">
            <v>Chiautempan</v>
          </cell>
          <cell r="F2068">
            <v>66149</v>
          </cell>
        </row>
        <row r="2069">
          <cell r="A2069" t="str">
            <v>29011</v>
          </cell>
          <cell r="B2069" t="str">
            <v>011</v>
          </cell>
          <cell r="C2069" t="str">
            <v>MUÑOZ DE DOMINGO ARENAS</v>
          </cell>
          <cell r="D2069" t="str">
            <v>29</v>
          </cell>
          <cell r="E2069" t="str">
            <v>Muñoz de Domingo Arenas</v>
          </cell>
          <cell r="F2069">
            <v>4285</v>
          </cell>
        </row>
        <row r="2070">
          <cell r="A2070" t="str">
            <v>29012</v>
          </cell>
          <cell r="B2070" t="str">
            <v>012</v>
          </cell>
          <cell r="C2070" t="str">
            <v>ESPAÑITA</v>
          </cell>
          <cell r="D2070" t="str">
            <v>29</v>
          </cell>
          <cell r="E2070" t="str">
            <v>Españita</v>
          </cell>
          <cell r="F2070">
            <v>8399</v>
          </cell>
        </row>
        <row r="2071">
          <cell r="A2071" t="str">
            <v>29013</v>
          </cell>
          <cell r="B2071" t="str">
            <v>013</v>
          </cell>
          <cell r="C2071" t="str">
            <v>HUAMANTLA</v>
          </cell>
          <cell r="D2071" t="str">
            <v>29</v>
          </cell>
          <cell r="E2071" t="str">
            <v>Huamantla</v>
          </cell>
          <cell r="F2071">
            <v>84979</v>
          </cell>
        </row>
        <row r="2072">
          <cell r="A2072" t="str">
            <v>29014</v>
          </cell>
          <cell r="B2072" t="str">
            <v>014</v>
          </cell>
          <cell r="C2072" t="str">
            <v>HUEYOTLIPAN</v>
          </cell>
          <cell r="D2072" t="str">
            <v>29</v>
          </cell>
          <cell r="E2072" t="str">
            <v>Hueyotlipan</v>
          </cell>
          <cell r="F2072">
            <v>13879</v>
          </cell>
        </row>
        <row r="2073">
          <cell r="A2073" t="str">
            <v>29015</v>
          </cell>
          <cell r="B2073" t="str">
            <v>015</v>
          </cell>
          <cell r="C2073" t="str">
            <v>IXTACUIXTLA DE MARIANO MATAMOROS</v>
          </cell>
          <cell r="D2073" t="str">
            <v>29</v>
          </cell>
          <cell r="E2073" t="str">
            <v>Ixtacuixtla de Mariano Matamoros</v>
          </cell>
          <cell r="F2073">
            <v>35162</v>
          </cell>
        </row>
        <row r="2074">
          <cell r="A2074" t="str">
            <v>29016</v>
          </cell>
          <cell r="B2074" t="str">
            <v>016</v>
          </cell>
          <cell r="C2074" t="str">
            <v>IXTENCO</v>
          </cell>
          <cell r="D2074" t="str">
            <v>29</v>
          </cell>
          <cell r="E2074" t="str">
            <v>Ixtenco</v>
          </cell>
          <cell r="F2074">
            <v>6791</v>
          </cell>
        </row>
        <row r="2075">
          <cell r="A2075" t="str">
            <v>29017</v>
          </cell>
          <cell r="B2075" t="str">
            <v>017</v>
          </cell>
          <cell r="C2075" t="str">
            <v>MAZATECOCHCO DE JOSÉ MARÍA MORELOS</v>
          </cell>
          <cell r="D2075" t="str">
            <v>29</v>
          </cell>
          <cell r="E2075" t="str">
            <v>Mazatecochco de José María Morelos</v>
          </cell>
          <cell r="F2075">
            <v>9740</v>
          </cell>
        </row>
        <row r="2076">
          <cell r="A2076" t="str">
            <v>29018</v>
          </cell>
          <cell r="B2076" t="str">
            <v>018</v>
          </cell>
          <cell r="C2076" t="str">
            <v>CONTLA DE JUAN CUAMATZI</v>
          </cell>
          <cell r="D2076" t="str">
            <v>29</v>
          </cell>
          <cell r="E2076" t="str">
            <v>Contla de Juan Cuamatzi</v>
          </cell>
          <cell r="F2076">
            <v>35084</v>
          </cell>
        </row>
        <row r="2077">
          <cell r="A2077" t="str">
            <v>29019</v>
          </cell>
          <cell r="B2077" t="str">
            <v>019</v>
          </cell>
          <cell r="C2077" t="str">
            <v>TEPETITLA DE LARDIZÁBAL</v>
          </cell>
          <cell r="D2077" t="str">
            <v>29</v>
          </cell>
          <cell r="E2077" t="str">
            <v>Tepetitla de Lardizábal</v>
          </cell>
          <cell r="F2077">
            <v>18725</v>
          </cell>
        </row>
        <row r="2078">
          <cell r="A2078" t="str">
            <v>29020</v>
          </cell>
          <cell r="B2078" t="str">
            <v>020</v>
          </cell>
          <cell r="C2078" t="str">
            <v>SANCTÓRUM DE LÁZARO CÁRDENAS</v>
          </cell>
          <cell r="D2078" t="str">
            <v>29</v>
          </cell>
          <cell r="E2078" t="str">
            <v>Sanctórum de Lázaro Cárdenas</v>
          </cell>
          <cell r="F2078">
            <v>8474</v>
          </cell>
        </row>
        <row r="2079">
          <cell r="A2079" t="str">
            <v>29021</v>
          </cell>
          <cell r="B2079" t="str">
            <v>021</v>
          </cell>
          <cell r="C2079" t="str">
            <v>NANACAMILPA DE MARIANO ARISTA</v>
          </cell>
          <cell r="D2079" t="str">
            <v>29</v>
          </cell>
          <cell r="E2079" t="str">
            <v>Nanacamilpa de Mariano Arista</v>
          </cell>
          <cell r="F2079">
            <v>16640</v>
          </cell>
        </row>
        <row r="2080">
          <cell r="A2080" t="str">
            <v>29022</v>
          </cell>
          <cell r="B2080" t="str">
            <v>022</v>
          </cell>
          <cell r="C2080" t="str">
            <v>ACUAMANALA DE MIGUEL HIDALGO</v>
          </cell>
          <cell r="D2080" t="str">
            <v>29</v>
          </cell>
          <cell r="E2080" t="str">
            <v>Acuamanala de Miguel Hidalgo</v>
          </cell>
          <cell r="F2080">
            <v>5711</v>
          </cell>
        </row>
        <row r="2081">
          <cell r="A2081" t="str">
            <v>29023</v>
          </cell>
          <cell r="B2081" t="str">
            <v>023</v>
          </cell>
          <cell r="C2081" t="str">
            <v>NATÍVITAS</v>
          </cell>
          <cell r="D2081" t="str">
            <v>29</v>
          </cell>
          <cell r="E2081" t="str">
            <v>Natívitas</v>
          </cell>
          <cell r="F2081">
            <v>23621</v>
          </cell>
        </row>
        <row r="2082">
          <cell r="A2082" t="str">
            <v>29024</v>
          </cell>
          <cell r="B2082" t="str">
            <v>024</v>
          </cell>
          <cell r="C2082" t="str">
            <v>PANOTLA</v>
          </cell>
          <cell r="D2082" t="str">
            <v>29</v>
          </cell>
          <cell r="E2082" t="str">
            <v>Panotla</v>
          </cell>
          <cell r="F2082">
            <v>25128</v>
          </cell>
        </row>
        <row r="2083">
          <cell r="A2083" t="str">
            <v>29025</v>
          </cell>
          <cell r="B2083" t="str">
            <v>025</v>
          </cell>
          <cell r="C2083" t="str">
            <v>SAN PABLO DEL MONTE</v>
          </cell>
          <cell r="D2083" t="str">
            <v>29</v>
          </cell>
          <cell r="E2083" t="str">
            <v>San Pablo del Monte</v>
          </cell>
          <cell r="F2083">
            <v>69615</v>
          </cell>
        </row>
        <row r="2084">
          <cell r="A2084" t="str">
            <v>29026</v>
          </cell>
          <cell r="B2084" t="str">
            <v>026</v>
          </cell>
          <cell r="C2084" t="str">
            <v>SANTA CRUZ TLAXCALA</v>
          </cell>
          <cell r="D2084" t="str">
            <v>29</v>
          </cell>
          <cell r="E2084" t="str">
            <v>Santa Cruz Tlaxcala</v>
          </cell>
          <cell r="F2084">
            <v>17968</v>
          </cell>
        </row>
        <row r="2085">
          <cell r="A2085" t="str">
            <v>29027</v>
          </cell>
          <cell r="B2085" t="str">
            <v>027</v>
          </cell>
          <cell r="C2085" t="str">
            <v>TENANCINGO</v>
          </cell>
          <cell r="D2085" t="str">
            <v>29</v>
          </cell>
          <cell r="E2085" t="str">
            <v>Tenancingo</v>
          </cell>
          <cell r="F2085">
            <v>11763</v>
          </cell>
        </row>
        <row r="2086">
          <cell r="A2086" t="str">
            <v>29028</v>
          </cell>
          <cell r="B2086" t="str">
            <v>028</v>
          </cell>
          <cell r="C2086" t="str">
            <v>TEOLOCHOLCO</v>
          </cell>
          <cell r="D2086" t="str">
            <v>29</v>
          </cell>
          <cell r="E2086" t="str">
            <v>Teolocholco</v>
          </cell>
          <cell r="F2086">
            <v>21671</v>
          </cell>
        </row>
        <row r="2087">
          <cell r="A2087" t="str">
            <v>29029</v>
          </cell>
          <cell r="B2087" t="str">
            <v>029</v>
          </cell>
          <cell r="C2087" t="str">
            <v>TEPEYANCO</v>
          </cell>
          <cell r="D2087" t="str">
            <v>29</v>
          </cell>
          <cell r="E2087" t="str">
            <v>Tepeyanco</v>
          </cell>
          <cell r="F2087">
            <v>11048</v>
          </cell>
        </row>
        <row r="2088">
          <cell r="A2088" t="str">
            <v>29030</v>
          </cell>
          <cell r="B2088" t="str">
            <v>030</v>
          </cell>
          <cell r="C2088" t="str">
            <v>TERRENATE</v>
          </cell>
          <cell r="D2088" t="str">
            <v>29</v>
          </cell>
          <cell r="E2088" t="str">
            <v>Terrenate</v>
          </cell>
          <cell r="F2088">
            <v>13775</v>
          </cell>
        </row>
        <row r="2089">
          <cell r="A2089" t="str">
            <v>29031</v>
          </cell>
          <cell r="B2089" t="str">
            <v>031</v>
          </cell>
          <cell r="C2089" t="str">
            <v>TETLA DE LA SOLIDARIDAD</v>
          </cell>
          <cell r="D2089" t="str">
            <v>29</v>
          </cell>
          <cell r="E2089" t="str">
            <v>Tetla de la Solidaridad</v>
          </cell>
          <cell r="F2089">
            <v>28760</v>
          </cell>
        </row>
        <row r="2090">
          <cell r="A2090" t="str">
            <v>29032</v>
          </cell>
          <cell r="B2090" t="str">
            <v>032</v>
          </cell>
          <cell r="C2090" t="str">
            <v>TETLATLAHUCA</v>
          </cell>
          <cell r="D2090" t="str">
            <v>29</v>
          </cell>
          <cell r="E2090" t="str">
            <v>Tetlatlahuca</v>
          </cell>
          <cell r="F2090">
            <v>12410</v>
          </cell>
        </row>
        <row r="2091">
          <cell r="A2091" t="str">
            <v>29033</v>
          </cell>
          <cell r="B2091" t="str">
            <v>033</v>
          </cell>
          <cell r="C2091" t="str">
            <v>TLAXCALA</v>
          </cell>
          <cell r="D2091" t="str">
            <v>29</v>
          </cell>
          <cell r="E2091" t="str">
            <v>Tlaxcala</v>
          </cell>
          <cell r="F2091">
            <v>89795</v>
          </cell>
        </row>
        <row r="2092">
          <cell r="A2092" t="str">
            <v>29034</v>
          </cell>
          <cell r="B2092" t="str">
            <v>034</v>
          </cell>
          <cell r="C2092" t="str">
            <v>TLAXCO</v>
          </cell>
          <cell r="D2092" t="str">
            <v>29</v>
          </cell>
          <cell r="E2092" t="str">
            <v>Tlaxco</v>
          </cell>
          <cell r="F2092">
            <v>39939</v>
          </cell>
        </row>
        <row r="2093">
          <cell r="A2093" t="str">
            <v>29035</v>
          </cell>
          <cell r="B2093" t="str">
            <v>035</v>
          </cell>
          <cell r="C2093" t="str">
            <v>TOCATLÁN</v>
          </cell>
          <cell r="D2093" t="str">
            <v>29</v>
          </cell>
          <cell r="E2093" t="str">
            <v>Tocatlán</v>
          </cell>
          <cell r="F2093">
            <v>5589</v>
          </cell>
        </row>
        <row r="2094">
          <cell r="A2094" t="str">
            <v>29036</v>
          </cell>
          <cell r="B2094" t="str">
            <v>036</v>
          </cell>
          <cell r="C2094" t="str">
            <v>TOTOLAC</v>
          </cell>
          <cell r="D2094" t="str">
            <v>29</v>
          </cell>
          <cell r="E2094" t="str">
            <v>Totolac</v>
          </cell>
          <cell r="F2094">
            <v>20625</v>
          </cell>
        </row>
        <row r="2095">
          <cell r="A2095" t="str">
            <v>29037</v>
          </cell>
          <cell r="B2095" t="str">
            <v>037</v>
          </cell>
          <cell r="C2095" t="str">
            <v>ZILTLALTÉPEC DE TRINIDAD SÁNCHEZ SANTOS</v>
          </cell>
          <cell r="D2095" t="str">
            <v>29</v>
          </cell>
          <cell r="E2095" t="str">
            <v>Ziltlaltépec de Trinidad Sánchez Santos</v>
          </cell>
          <cell r="F2095">
            <v>8224</v>
          </cell>
        </row>
        <row r="2096">
          <cell r="A2096" t="str">
            <v>29038</v>
          </cell>
          <cell r="B2096" t="str">
            <v>038</v>
          </cell>
          <cell r="C2096" t="str">
            <v>TZOMPANTEPEC</v>
          </cell>
          <cell r="D2096" t="str">
            <v>29</v>
          </cell>
          <cell r="E2096" t="str">
            <v>Tzompantepec</v>
          </cell>
          <cell r="F2096">
            <v>14611</v>
          </cell>
        </row>
        <row r="2097">
          <cell r="A2097" t="str">
            <v>29039</v>
          </cell>
          <cell r="B2097" t="str">
            <v>039</v>
          </cell>
          <cell r="C2097" t="str">
            <v>XALOZTOC</v>
          </cell>
          <cell r="D2097" t="str">
            <v>29</v>
          </cell>
          <cell r="E2097" t="str">
            <v>Xaloztoc</v>
          </cell>
          <cell r="F2097">
            <v>21769</v>
          </cell>
        </row>
        <row r="2098">
          <cell r="A2098" t="str">
            <v>29040</v>
          </cell>
          <cell r="B2098" t="str">
            <v>040</v>
          </cell>
          <cell r="C2098" t="str">
            <v>XALTOCAN</v>
          </cell>
          <cell r="D2098" t="str">
            <v>29</v>
          </cell>
          <cell r="E2098" t="str">
            <v>Xaltocan</v>
          </cell>
          <cell r="F2098">
            <v>9777</v>
          </cell>
        </row>
        <row r="2099">
          <cell r="A2099" t="str">
            <v>29041</v>
          </cell>
          <cell r="B2099" t="str">
            <v>041</v>
          </cell>
          <cell r="C2099" t="str">
            <v>PAPALOTLA DE XICOHTÉNCATL</v>
          </cell>
          <cell r="D2099" t="str">
            <v>29</v>
          </cell>
          <cell r="E2099" t="str">
            <v>Papalotla de Xicohténcatl</v>
          </cell>
          <cell r="F2099">
            <v>26997</v>
          </cell>
        </row>
        <row r="2100">
          <cell r="A2100" t="str">
            <v>29042</v>
          </cell>
          <cell r="B2100" t="str">
            <v>042</v>
          </cell>
          <cell r="C2100" t="str">
            <v>XICOHTZINCO</v>
          </cell>
          <cell r="D2100" t="str">
            <v>29</v>
          </cell>
          <cell r="E2100" t="str">
            <v>Xicohtzinco</v>
          </cell>
          <cell r="F2100">
            <v>12255</v>
          </cell>
        </row>
        <row r="2101">
          <cell r="A2101" t="str">
            <v>29043</v>
          </cell>
          <cell r="B2101" t="str">
            <v>043</v>
          </cell>
          <cell r="C2101" t="str">
            <v>YAUHQUEMEHCAN</v>
          </cell>
          <cell r="D2101" t="str">
            <v>29</v>
          </cell>
          <cell r="E2101" t="str">
            <v>Yauhquemehcan</v>
          </cell>
          <cell r="F2101">
            <v>33081</v>
          </cell>
        </row>
        <row r="2102">
          <cell r="A2102" t="str">
            <v>29044</v>
          </cell>
          <cell r="B2102" t="str">
            <v>044</v>
          </cell>
          <cell r="C2102" t="str">
            <v>ZACATELCO</v>
          </cell>
          <cell r="D2102" t="str">
            <v>29</v>
          </cell>
          <cell r="E2102" t="str">
            <v>Zacatelco</v>
          </cell>
          <cell r="F2102">
            <v>38654</v>
          </cell>
        </row>
        <row r="2103">
          <cell r="A2103" t="str">
            <v>29045</v>
          </cell>
          <cell r="B2103" t="str">
            <v>045</v>
          </cell>
          <cell r="C2103" t="str">
            <v>BENITO JUÁREZ</v>
          </cell>
          <cell r="D2103" t="str">
            <v>29</v>
          </cell>
          <cell r="E2103" t="str">
            <v>Benito Juárez</v>
          </cell>
          <cell r="F2103">
            <v>5687</v>
          </cell>
        </row>
        <row r="2104">
          <cell r="A2104" t="str">
            <v>29046</v>
          </cell>
          <cell r="B2104" t="str">
            <v>046</v>
          </cell>
          <cell r="C2104" t="str">
            <v>EMILIANO ZAPATA</v>
          </cell>
          <cell r="D2104" t="str">
            <v>29</v>
          </cell>
          <cell r="E2104" t="str">
            <v>Emiliano Zapata</v>
          </cell>
          <cell r="F2104">
            <v>4146</v>
          </cell>
        </row>
        <row r="2105">
          <cell r="A2105" t="str">
            <v>29047</v>
          </cell>
          <cell r="B2105" t="str">
            <v>047</v>
          </cell>
          <cell r="C2105" t="str">
            <v>LÁZARO CÁRDENAS</v>
          </cell>
          <cell r="D2105" t="str">
            <v>29</v>
          </cell>
          <cell r="E2105" t="str">
            <v>Lázaro Cárdenas</v>
          </cell>
          <cell r="F2105">
            <v>2769</v>
          </cell>
        </row>
        <row r="2106">
          <cell r="A2106" t="str">
            <v>29048</v>
          </cell>
          <cell r="B2106" t="str">
            <v>048</v>
          </cell>
          <cell r="C2106" t="str">
            <v>LA MAGDALENA TLALTELULCO</v>
          </cell>
          <cell r="D2106" t="str">
            <v>29</v>
          </cell>
          <cell r="E2106" t="str">
            <v>La Magdalena Tlaltelulco</v>
          </cell>
          <cell r="F2106">
            <v>16834</v>
          </cell>
        </row>
        <row r="2107">
          <cell r="A2107" t="str">
            <v>29049</v>
          </cell>
          <cell r="B2107" t="str">
            <v>049</v>
          </cell>
          <cell r="C2107" t="str">
            <v>SAN DAMIÁN TEXÓLOC</v>
          </cell>
          <cell r="D2107" t="str">
            <v>29</v>
          </cell>
          <cell r="E2107" t="str">
            <v>San Damián Texóloc</v>
          </cell>
          <cell r="F2107">
            <v>5064</v>
          </cell>
        </row>
        <row r="2108">
          <cell r="A2108" t="str">
            <v>29050</v>
          </cell>
          <cell r="B2108" t="str">
            <v>050</v>
          </cell>
          <cell r="C2108" t="str">
            <v>SAN FRANCISCO TETLANOHCAN</v>
          </cell>
          <cell r="D2108" t="str">
            <v>29</v>
          </cell>
          <cell r="E2108" t="str">
            <v>San Francisco Tetlanohcan</v>
          </cell>
          <cell r="F2108">
            <v>9880</v>
          </cell>
        </row>
        <row r="2109">
          <cell r="A2109" t="str">
            <v>29051</v>
          </cell>
          <cell r="B2109" t="str">
            <v>051</v>
          </cell>
          <cell r="C2109" t="str">
            <v>SAN JERÓNIMO ZACUALPAN</v>
          </cell>
          <cell r="D2109" t="str">
            <v>29</v>
          </cell>
          <cell r="E2109" t="str">
            <v>San Jerónimo Zacualpan</v>
          </cell>
          <cell r="F2109">
            <v>3581</v>
          </cell>
        </row>
        <row r="2110">
          <cell r="A2110" t="str">
            <v>29052</v>
          </cell>
          <cell r="B2110" t="str">
            <v>052</v>
          </cell>
          <cell r="C2110" t="str">
            <v>SAN JOSÉ TEACALCO</v>
          </cell>
          <cell r="D2110" t="str">
            <v>29</v>
          </cell>
          <cell r="E2110" t="str">
            <v>San José Teacalco</v>
          </cell>
          <cell r="F2110">
            <v>5660</v>
          </cell>
        </row>
        <row r="2111">
          <cell r="A2111" t="str">
            <v>29053</v>
          </cell>
          <cell r="B2111" t="str">
            <v>053</v>
          </cell>
          <cell r="C2111" t="str">
            <v>SAN JUAN HUACTZINCO</v>
          </cell>
          <cell r="D2111" t="str">
            <v>29</v>
          </cell>
          <cell r="E2111" t="str">
            <v>San Juan Huactzinco</v>
          </cell>
          <cell r="F2111">
            <v>6821</v>
          </cell>
        </row>
        <row r="2112">
          <cell r="A2112" t="str">
            <v>29054</v>
          </cell>
          <cell r="B2112" t="str">
            <v>054</v>
          </cell>
          <cell r="C2112" t="str">
            <v>SAN LORENZO AXOCOMANITLA</v>
          </cell>
          <cell r="D2112" t="str">
            <v>29</v>
          </cell>
          <cell r="E2112" t="str">
            <v>San Lorenzo Axocomanitla</v>
          </cell>
          <cell r="F2112">
            <v>5045</v>
          </cell>
        </row>
        <row r="2113">
          <cell r="A2113" t="str">
            <v>29055</v>
          </cell>
          <cell r="B2113" t="str">
            <v>055</v>
          </cell>
          <cell r="C2113" t="str">
            <v>SAN LUCAS TECOPILCO</v>
          </cell>
          <cell r="D2113" t="str">
            <v>29</v>
          </cell>
          <cell r="E2113" t="str">
            <v>San Lucas Tecopilco</v>
          </cell>
          <cell r="F2113">
            <v>2833</v>
          </cell>
        </row>
        <row r="2114">
          <cell r="A2114" t="str">
            <v>29056</v>
          </cell>
          <cell r="B2114" t="str">
            <v>056</v>
          </cell>
          <cell r="C2114" t="str">
            <v>SANTA ANA NOPALUCAN</v>
          </cell>
          <cell r="D2114" t="str">
            <v>29</v>
          </cell>
          <cell r="E2114" t="str">
            <v>Santa Ana Nopalucan</v>
          </cell>
          <cell r="F2114">
            <v>6857</v>
          </cell>
        </row>
        <row r="2115">
          <cell r="A2115" t="str">
            <v>29057</v>
          </cell>
          <cell r="B2115" t="str">
            <v>057</v>
          </cell>
          <cell r="C2115" t="str">
            <v>SANTA APOLONIA TEACALCO</v>
          </cell>
          <cell r="D2115" t="str">
            <v>29</v>
          </cell>
          <cell r="E2115" t="str">
            <v>Santa Apolonia Teacalco</v>
          </cell>
          <cell r="F2115">
            <v>4349</v>
          </cell>
        </row>
        <row r="2116">
          <cell r="A2116" t="str">
            <v>29058</v>
          </cell>
          <cell r="B2116" t="str">
            <v>058</v>
          </cell>
          <cell r="C2116" t="str">
            <v>SANTA CATARINA AYOMETLA</v>
          </cell>
          <cell r="D2116" t="str">
            <v>29</v>
          </cell>
          <cell r="E2116" t="str">
            <v>Santa Catarina Ayometla</v>
          </cell>
          <cell r="F2116">
            <v>7992</v>
          </cell>
        </row>
        <row r="2117">
          <cell r="A2117" t="str">
            <v>29059</v>
          </cell>
          <cell r="B2117" t="str">
            <v>059</v>
          </cell>
          <cell r="C2117" t="str">
            <v>SANTA CRUZ QUILEHTLA</v>
          </cell>
          <cell r="D2117" t="str">
            <v>29</v>
          </cell>
          <cell r="E2117" t="str">
            <v>Santa Cruz Quilehtla</v>
          </cell>
          <cell r="F2117">
            <v>6296</v>
          </cell>
        </row>
        <row r="2118">
          <cell r="A2118" t="str">
            <v>29060</v>
          </cell>
          <cell r="B2118" t="str">
            <v>060</v>
          </cell>
          <cell r="C2118" t="str">
            <v>SANTA ISABEL XILOXOXTLA</v>
          </cell>
          <cell r="D2118" t="str">
            <v>29</v>
          </cell>
          <cell r="E2118" t="str">
            <v>Santa Isabel Xiloxoxtla</v>
          </cell>
          <cell r="F2118">
            <v>4436</v>
          </cell>
        </row>
        <row r="2119">
          <cell r="A2119" t="str">
            <v>29999</v>
          </cell>
          <cell r="B2119" t="str">
            <v>999</v>
          </cell>
          <cell r="C2119" t="str">
            <v>NO ESPECIFICADO</v>
          </cell>
          <cell r="D2119" t="str">
            <v>29</v>
          </cell>
          <cell r="E2119" t="e">
            <v>#N/A</v>
          </cell>
          <cell r="F2119" t="e">
            <v>#N/A</v>
          </cell>
        </row>
        <row r="2120">
          <cell r="A2120" t="str">
            <v>30001</v>
          </cell>
          <cell r="B2120" t="str">
            <v>001</v>
          </cell>
          <cell r="C2120" t="str">
            <v>ACAJETE</v>
          </cell>
          <cell r="D2120" t="str">
            <v>30</v>
          </cell>
          <cell r="E2120" t="str">
            <v>Acajete</v>
          </cell>
          <cell r="F2120">
            <v>8223</v>
          </cell>
        </row>
        <row r="2121">
          <cell r="A2121" t="str">
            <v>30002</v>
          </cell>
          <cell r="B2121" t="str">
            <v>002</v>
          </cell>
          <cell r="C2121" t="str">
            <v>ACATLÁN</v>
          </cell>
          <cell r="D2121" t="str">
            <v>30</v>
          </cell>
          <cell r="E2121" t="str">
            <v>Acatlán</v>
          </cell>
          <cell r="F2121">
            <v>3085</v>
          </cell>
        </row>
        <row r="2122">
          <cell r="A2122" t="str">
            <v>30003</v>
          </cell>
          <cell r="B2122" t="str">
            <v>003</v>
          </cell>
          <cell r="C2122" t="str">
            <v>ACAYUCAN</v>
          </cell>
          <cell r="D2122" t="str">
            <v>30</v>
          </cell>
          <cell r="E2122" t="str">
            <v>Acayucan</v>
          </cell>
          <cell r="F2122">
            <v>83817</v>
          </cell>
        </row>
        <row r="2123">
          <cell r="A2123" t="str">
            <v>30004</v>
          </cell>
          <cell r="B2123" t="str">
            <v>004</v>
          </cell>
          <cell r="C2123" t="str">
            <v>ACTOPAN</v>
          </cell>
          <cell r="D2123" t="str">
            <v>30</v>
          </cell>
          <cell r="E2123" t="str">
            <v>Actopan</v>
          </cell>
          <cell r="F2123">
            <v>40994</v>
          </cell>
        </row>
        <row r="2124">
          <cell r="A2124" t="str">
            <v>30005</v>
          </cell>
          <cell r="B2124" t="str">
            <v>005</v>
          </cell>
          <cell r="C2124" t="str">
            <v>ACULA</v>
          </cell>
          <cell r="D2124" t="str">
            <v>30</v>
          </cell>
          <cell r="E2124" t="str">
            <v>Acula</v>
          </cell>
          <cell r="F2124">
            <v>5129</v>
          </cell>
        </row>
        <row r="2125">
          <cell r="A2125" t="str">
            <v>30006</v>
          </cell>
          <cell r="B2125" t="str">
            <v>006</v>
          </cell>
          <cell r="C2125" t="str">
            <v>ACULTZINGO</v>
          </cell>
          <cell r="D2125" t="str">
            <v>30</v>
          </cell>
          <cell r="E2125" t="str">
            <v>Acultzingo</v>
          </cell>
          <cell r="F2125">
            <v>20973</v>
          </cell>
        </row>
        <row r="2126">
          <cell r="A2126" t="str">
            <v>30007</v>
          </cell>
          <cell r="B2126" t="str">
            <v>007</v>
          </cell>
          <cell r="C2126" t="str">
            <v>CAMARÓN DE TEJEDA</v>
          </cell>
          <cell r="D2126" t="str">
            <v>30</v>
          </cell>
          <cell r="E2126" t="str">
            <v>Camarón de Tejeda</v>
          </cell>
          <cell r="F2126">
            <v>6224</v>
          </cell>
        </row>
        <row r="2127">
          <cell r="A2127" t="str">
            <v>30008</v>
          </cell>
          <cell r="B2127" t="str">
            <v>008</v>
          </cell>
          <cell r="C2127" t="str">
            <v>ALPATLÁHUAC</v>
          </cell>
          <cell r="D2127" t="str">
            <v>30</v>
          </cell>
          <cell r="E2127" t="str">
            <v>Alpatláhuac</v>
          </cell>
          <cell r="F2127">
            <v>9691</v>
          </cell>
        </row>
        <row r="2128">
          <cell r="A2128" t="str">
            <v>30009</v>
          </cell>
          <cell r="B2128" t="str">
            <v>009</v>
          </cell>
          <cell r="C2128" t="str">
            <v>ALTO LUCERO DE GUTIÉRREZ BARRIOS</v>
          </cell>
          <cell r="D2128" t="str">
            <v>30</v>
          </cell>
          <cell r="E2128" t="str">
            <v>Alto Lucero de Gutiérrez Barrios</v>
          </cell>
          <cell r="F2128">
            <v>28017</v>
          </cell>
        </row>
        <row r="2129">
          <cell r="A2129" t="str">
            <v>30010</v>
          </cell>
          <cell r="B2129" t="str">
            <v>010</v>
          </cell>
          <cell r="C2129" t="str">
            <v>ALTOTONGA</v>
          </cell>
          <cell r="D2129" t="str">
            <v>30</v>
          </cell>
          <cell r="E2129" t="str">
            <v>Altotonga</v>
          </cell>
          <cell r="F2129">
            <v>60396</v>
          </cell>
        </row>
        <row r="2130">
          <cell r="A2130" t="str">
            <v>30011</v>
          </cell>
          <cell r="B2130" t="str">
            <v>011</v>
          </cell>
          <cell r="C2130" t="str">
            <v>ALVARADO</v>
          </cell>
          <cell r="D2130" t="str">
            <v>30</v>
          </cell>
          <cell r="E2130" t="str">
            <v>Alvarado</v>
          </cell>
          <cell r="F2130">
            <v>51955</v>
          </cell>
        </row>
        <row r="2131">
          <cell r="A2131" t="str">
            <v>30012</v>
          </cell>
          <cell r="B2131" t="str">
            <v>012</v>
          </cell>
          <cell r="C2131" t="str">
            <v>AMATITLÁN</v>
          </cell>
          <cell r="D2131" t="str">
            <v>30</v>
          </cell>
          <cell r="E2131" t="str">
            <v>Amatitlán</v>
          </cell>
          <cell r="F2131">
            <v>7487</v>
          </cell>
        </row>
        <row r="2132">
          <cell r="A2132" t="str">
            <v>30013</v>
          </cell>
          <cell r="B2132" t="str">
            <v>013</v>
          </cell>
          <cell r="C2132" t="str">
            <v>NARANJOS AMATLÁN</v>
          </cell>
          <cell r="D2132" t="str">
            <v>30</v>
          </cell>
          <cell r="E2132" t="str">
            <v>Naranjos Amatlán</v>
          </cell>
          <cell r="F2132">
            <v>27548</v>
          </cell>
        </row>
        <row r="2133">
          <cell r="A2133" t="str">
            <v>30014</v>
          </cell>
          <cell r="B2133" t="str">
            <v>014</v>
          </cell>
          <cell r="C2133" t="str">
            <v>AMATLÁN DE LOS REYES</v>
          </cell>
          <cell r="D2133" t="str">
            <v>30</v>
          </cell>
          <cell r="E2133" t="str">
            <v>Amatlán de los Reyes</v>
          </cell>
          <cell r="F2133">
            <v>42268</v>
          </cell>
        </row>
        <row r="2134">
          <cell r="A2134" t="str">
            <v>30015</v>
          </cell>
          <cell r="B2134" t="str">
            <v>015</v>
          </cell>
          <cell r="C2134" t="str">
            <v>ANGEL R. CABADA</v>
          </cell>
          <cell r="D2134" t="str">
            <v>30</v>
          </cell>
          <cell r="E2134" t="str">
            <v>Angel R. Cabada</v>
          </cell>
          <cell r="F2134">
            <v>33528</v>
          </cell>
        </row>
        <row r="2135">
          <cell r="A2135" t="str">
            <v>30016</v>
          </cell>
          <cell r="B2135" t="str">
            <v>016</v>
          </cell>
          <cell r="C2135" t="str">
            <v>LA ANTIGUA</v>
          </cell>
          <cell r="D2135" t="str">
            <v>30</v>
          </cell>
          <cell r="E2135" t="str">
            <v>La Antigua</v>
          </cell>
          <cell r="F2135">
            <v>25500</v>
          </cell>
        </row>
        <row r="2136">
          <cell r="A2136" t="str">
            <v>30017</v>
          </cell>
          <cell r="B2136" t="str">
            <v>017</v>
          </cell>
          <cell r="C2136" t="str">
            <v>APAZAPAN</v>
          </cell>
          <cell r="D2136" t="str">
            <v>30</v>
          </cell>
          <cell r="E2136" t="str">
            <v>Apazapan</v>
          </cell>
          <cell r="F2136">
            <v>4027</v>
          </cell>
        </row>
        <row r="2137">
          <cell r="A2137" t="str">
            <v>30018</v>
          </cell>
          <cell r="B2137" t="str">
            <v>018</v>
          </cell>
          <cell r="C2137" t="str">
            <v>AQUILA</v>
          </cell>
          <cell r="D2137" t="str">
            <v>30</v>
          </cell>
          <cell r="E2137" t="str">
            <v>Aquila</v>
          </cell>
          <cell r="F2137">
            <v>1797</v>
          </cell>
        </row>
        <row r="2138">
          <cell r="A2138" t="str">
            <v>30019</v>
          </cell>
          <cell r="B2138" t="str">
            <v>019</v>
          </cell>
          <cell r="C2138" t="str">
            <v>ASTACINGA</v>
          </cell>
          <cell r="D2138" t="str">
            <v>30</v>
          </cell>
          <cell r="E2138" t="str">
            <v>Astacinga</v>
          </cell>
          <cell r="F2138">
            <v>5995</v>
          </cell>
        </row>
        <row r="2139">
          <cell r="A2139" t="str">
            <v>30020</v>
          </cell>
          <cell r="B2139" t="str">
            <v>020</v>
          </cell>
          <cell r="C2139" t="str">
            <v>ATLAHUILCO</v>
          </cell>
          <cell r="D2139" t="str">
            <v>30</v>
          </cell>
          <cell r="E2139" t="str">
            <v>Atlahuilco</v>
          </cell>
          <cell r="F2139">
            <v>9824</v>
          </cell>
        </row>
        <row r="2140">
          <cell r="A2140" t="str">
            <v>30021</v>
          </cell>
          <cell r="B2140" t="str">
            <v>021</v>
          </cell>
          <cell r="C2140" t="str">
            <v>ATOYAC</v>
          </cell>
          <cell r="D2140" t="str">
            <v>30</v>
          </cell>
          <cell r="E2140" t="str">
            <v>Atoyac</v>
          </cell>
          <cell r="F2140">
            <v>22986</v>
          </cell>
        </row>
        <row r="2141">
          <cell r="A2141" t="str">
            <v>30022</v>
          </cell>
          <cell r="B2141" t="str">
            <v>022</v>
          </cell>
          <cell r="C2141" t="str">
            <v>ATZACAN</v>
          </cell>
          <cell r="D2141" t="str">
            <v>30</v>
          </cell>
          <cell r="E2141" t="str">
            <v>Atzacan</v>
          </cell>
          <cell r="F2141">
            <v>20063</v>
          </cell>
        </row>
        <row r="2142">
          <cell r="A2142" t="str">
            <v>30023</v>
          </cell>
          <cell r="B2142" t="str">
            <v>023</v>
          </cell>
          <cell r="C2142" t="str">
            <v>ATZALAN</v>
          </cell>
          <cell r="D2142" t="str">
            <v>30</v>
          </cell>
          <cell r="E2142" t="str">
            <v>Atzalan</v>
          </cell>
          <cell r="F2142">
            <v>48397</v>
          </cell>
        </row>
        <row r="2143">
          <cell r="A2143" t="str">
            <v>30024</v>
          </cell>
          <cell r="B2143" t="str">
            <v>024</v>
          </cell>
          <cell r="C2143" t="str">
            <v>TLALTETELA</v>
          </cell>
          <cell r="D2143" t="str">
            <v>30</v>
          </cell>
          <cell r="E2143" t="str">
            <v>Tlaltetela</v>
          </cell>
          <cell r="F2143">
            <v>14613</v>
          </cell>
        </row>
        <row r="2144">
          <cell r="A2144" t="str">
            <v>30025</v>
          </cell>
          <cell r="B2144" t="str">
            <v>025</v>
          </cell>
          <cell r="C2144" t="str">
            <v>AYAHUALULCO</v>
          </cell>
          <cell r="D2144" t="str">
            <v>30</v>
          </cell>
          <cell r="E2144" t="str">
            <v>Ayahualulco</v>
          </cell>
          <cell r="F2144">
            <v>25456</v>
          </cell>
        </row>
        <row r="2145">
          <cell r="A2145" t="str">
            <v>30026</v>
          </cell>
          <cell r="B2145" t="str">
            <v>026</v>
          </cell>
          <cell r="C2145" t="str">
            <v>BANDERILLA</v>
          </cell>
          <cell r="D2145" t="str">
            <v>30</v>
          </cell>
          <cell r="E2145" t="str">
            <v>Banderilla</v>
          </cell>
          <cell r="F2145">
            <v>21546</v>
          </cell>
        </row>
        <row r="2146">
          <cell r="A2146" t="str">
            <v>30027</v>
          </cell>
          <cell r="B2146" t="str">
            <v>027</v>
          </cell>
          <cell r="C2146" t="str">
            <v>BENITO JUÁREZ</v>
          </cell>
          <cell r="D2146" t="str">
            <v>30</v>
          </cell>
          <cell r="E2146" t="str">
            <v>Benito Juárez</v>
          </cell>
          <cell r="F2146">
            <v>16692</v>
          </cell>
        </row>
        <row r="2147">
          <cell r="A2147" t="str">
            <v>30028</v>
          </cell>
          <cell r="B2147" t="str">
            <v>028</v>
          </cell>
          <cell r="C2147" t="str">
            <v>BOCA DEL RÍO</v>
          </cell>
          <cell r="D2147" t="str">
            <v>30</v>
          </cell>
          <cell r="E2147" t="str">
            <v>Boca del Río</v>
          </cell>
          <cell r="F2147">
            <v>138058</v>
          </cell>
        </row>
        <row r="2148">
          <cell r="A2148" t="str">
            <v>30029</v>
          </cell>
          <cell r="B2148" t="str">
            <v>029</v>
          </cell>
          <cell r="C2148" t="str">
            <v>CALCAHUALCO</v>
          </cell>
          <cell r="D2148" t="str">
            <v>30</v>
          </cell>
          <cell r="E2148" t="str">
            <v>Calcahualco</v>
          </cell>
          <cell r="F2148">
            <v>12929</v>
          </cell>
        </row>
        <row r="2149">
          <cell r="A2149" t="str">
            <v>30030</v>
          </cell>
          <cell r="B2149" t="str">
            <v>030</v>
          </cell>
          <cell r="C2149" t="str">
            <v>CAMERINO Z. MENDOZA</v>
          </cell>
          <cell r="D2149" t="str">
            <v>30</v>
          </cell>
          <cell r="E2149" t="str">
            <v>Camerino Z. Mendoza</v>
          </cell>
          <cell r="F2149">
            <v>41778</v>
          </cell>
        </row>
        <row r="2150">
          <cell r="A2150" t="str">
            <v>30031</v>
          </cell>
          <cell r="B2150" t="str">
            <v>031</v>
          </cell>
          <cell r="C2150" t="str">
            <v>CARRILLO PUERTO</v>
          </cell>
          <cell r="D2150" t="str">
            <v>30</v>
          </cell>
          <cell r="E2150" t="str">
            <v>Carrillo Puerto</v>
          </cell>
          <cell r="F2150">
            <v>16313</v>
          </cell>
        </row>
        <row r="2151">
          <cell r="A2151" t="str">
            <v>30032</v>
          </cell>
          <cell r="B2151" t="str">
            <v>032</v>
          </cell>
          <cell r="C2151" t="str">
            <v>CATEMACO</v>
          </cell>
          <cell r="D2151" t="str">
            <v>30</v>
          </cell>
          <cell r="E2151" t="str">
            <v>Catemaco</v>
          </cell>
          <cell r="F2151">
            <v>48593</v>
          </cell>
        </row>
        <row r="2152">
          <cell r="A2152" t="str">
            <v>30033</v>
          </cell>
          <cell r="B2152" t="str">
            <v>033</v>
          </cell>
          <cell r="C2152" t="str">
            <v>CAZONES DE HERRERA</v>
          </cell>
          <cell r="D2152" t="str">
            <v>30</v>
          </cell>
          <cell r="E2152" t="str">
            <v>Cazones de Herrera</v>
          </cell>
          <cell r="F2152">
            <v>23483</v>
          </cell>
        </row>
        <row r="2153">
          <cell r="A2153" t="str">
            <v>30034</v>
          </cell>
          <cell r="B2153" t="str">
            <v>034</v>
          </cell>
          <cell r="C2153" t="str">
            <v>CERRO AZUL</v>
          </cell>
          <cell r="D2153" t="str">
            <v>30</v>
          </cell>
          <cell r="E2153" t="str">
            <v>Cerro Azul</v>
          </cell>
          <cell r="F2153">
            <v>25801</v>
          </cell>
        </row>
        <row r="2154">
          <cell r="A2154" t="str">
            <v>30035</v>
          </cell>
          <cell r="B2154" t="str">
            <v>035</v>
          </cell>
          <cell r="C2154" t="str">
            <v>CITLALTÉPETL</v>
          </cell>
          <cell r="D2154" t="str">
            <v>30</v>
          </cell>
          <cell r="E2154" t="str">
            <v>Citlaltépetl</v>
          </cell>
          <cell r="F2154">
            <v>11081</v>
          </cell>
        </row>
        <row r="2155">
          <cell r="A2155" t="str">
            <v>30036</v>
          </cell>
          <cell r="B2155" t="str">
            <v>036</v>
          </cell>
          <cell r="C2155" t="str">
            <v>COACOATZINTLA</v>
          </cell>
          <cell r="D2155" t="str">
            <v>30</v>
          </cell>
          <cell r="E2155" t="str">
            <v>Coacoatzintla</v>
          </cell>
          <cell r="F2155">
            <v>9416</v>
          </cell>
        </row>
        <row r="2156">
          <cell r="A2156" t="str">
            <v>30037</v>
          </cell>
          <cell r="B2156" t="str">
            <v>037</v>
          </cell>
          <cell r="C2156" t="str">
            <v>COAHUITLÁN</v>
          </cell>
          <cell r="D2156" t="str">
            <v>30</v>
          </cell>
          <cell r="E2156" t="str">
            <v>Coahuitlán</v>
          </cell>
          <cell r="F2156">
            <v>7810</v>
          </cell>
        </row>
        <row r="2157">
          <cell r="A2157" t="str">
            <v>30038</v>
          </cell>
          <cell r="B2157" t="str">
            <v>038</v>
          </cell>
          <cell r="C2157" t="str">
            <v>COATEPEC</v>
          </cell>
          <cell r="D2157" t="str">
            <v>30</v>
          </cell>
          <cell r="E2157" t="str">
            <v>Coatepec</v>
          </cell>
          <cell r="F2157">
            <v>86696</v>
          </cell>
        </row>
        <row r="2158">
          <cell r="A2158" t="str">
            <v>30039</v>
          </cell>
          <cell r="B2158" t="str">
            <v>039</v>
          </cell>
          <cell r="C2158" t="str">
            <v>COATZACOALCOS</v>
          </cell>
          <cell r="D2158" t="str">
            <v>30</v>
          </cell>
          <cell r="E2158" t="str">
            <v>Coatzacoalcos</v>
          </cell>
          <cell r="F2158">
            <v>305260</v>
          </cell>
        </row>
        <row r="2159">
          <cell r="A2159" t="str">
            <v>30040</v>
          </cell>
          <cell r="B2159" t="str">
            <v>040</v>
          </cell>
          <cell r="C2159" t="str">
            <v>COATZINTLA</v>
          </cell>
          <cell r="D2159" t="str">
            <v>30</v>
          </cell>
          <cell r="E2159" t="str">
            <v>Coatzintla</v>
          </cell>
          <cell r="F2159">
            <v>48351</v>
          </cell>
        </row>
        <row r="2160">
          <cell r="A2160" t="str">
            <v>30041</v>
          </cell>
          <cell r="B2160" t="str">
            <v>041</v>
          </cell>
          <cell r="C2160" t="str">
            <v>COETZALA</v>
          </cell>
          <cell r="D2160" t="str">
            <v>30</v>
          </cell>
          <cell r="E2160" t="str">
            <v>Coetzala</v>
          </cell>
          <cell r="F2160">
            <v>2144</v>
          </cell>
        </row>
        <row r="2161">
          <cell r="A2161" t="str">
            <v>30042</v>
          </cell>
          <cell r="B2161" t="str">
            <v>042</v>
          </cell>
          <cell r="C2161" t="str">
            <v>COLIPA</v>
          </cell>
          <cell r="D2161" t="str">
            <v>30</v>
          </cell>
          <cell r="E2161" t="str">
            <v>Colipa</v>
          </cell>
          <cell r="F2161">
            <v>5728</v>
          </cell>
        </row>
        <row r="2162">
          <cell r="A2162" t="str">
            <v>30043</v>
          </cell>
          <cell r="B2162" t="str">
            <v>043</v>
          </cell>
          <cell r="C2162" t="str">
            <v>COMAPA</v>
          </cell>
          <cell r="D2162" t="str">
            <v>30</v>
          </cell>
          <cell r="E2162" t="str">
            <v>Comapa</v>
          </cell>
          <cell r="F2162">
            <v>18713</v>
          </cell>
        </row>
        <row r="2163">
          <cell r="A2163" t="str">
            <v>30044</v>
          </cell>
          <cell r="B2163" t="str">
            <v>044</v>
          </cell>
          <cell r="C2163" t="str">
            <v>CÓRDOBA</v>
          </cell>
          <cell r="D2163" t="str">
            <v>30</v>
          </cell>
          <cell r="E2163" t="str">
            <v>Córdoba</v>
          </cell>
          <cell r="F2163">
            <v>196541</v>
          </cell>
        </row>
        <row r="2164">
          <cell r="A2164" t="str">
            <v>30045</v>
          </cell>
          <cell r="B2164" t="str">
            <v>045</v>
          </cell>
          <cell r="C2164" t="str">
            <v>COSAMALOAPAN DE CARPIO</v>
          </cell>
          <cell r="D2164" t="str">
            <v>30</v>
          </cell>
          <cell r="E2164" t="str">
            <v>Cosamaloapan de Carpio</v>
          </cell>
          <cell r="F2164">
            <v>57366</v>
          </cell>
        </row>
        <row r="2165">
          <cell r="A2165" t="str">
            <v>30046</v>
          </cell>
          <cell r="B2165" t="str">
            <v>046</v>
          </cell>
          <cell r="C2165" t="str">
            <v>COSAUTLÁN DE CARVAJAL</v>
          </cell>
          <cell r="D2165" t="str">
            <v>30</v>
          </cell>
          <cell r="E2165" t="str">
            <v>Cosautlán de Carvajal</v>
          </cell>
          <cell r="F2165">
            <v>15668</v>
          </cell>
        </row>
        <row r="2166">
          <cell r="A2166" t="str">
            <v>30047</v>
          </cell>
          <cell r="B2166" t="str">
            <v>047</v>
          </cell>
          <cell r="C2166" t="str">
            <v>COSCOMATEPEC</v>
          </cell>
          <cell r="D2166" t="str">
            <v>30</v>
          </cell>
          <cell r="E2166" t="str">
            <v>Coscomatepec</v>
          </cell>
          <cell r="F2166">
            <v>52510</v>
          </cell>
        </row>
        <row r="2167">
          <cell r="A2167" t="str">
            <v>30048</v>
          </cell>
          <cell r="B2167" t="str">
            <v>048</v>
          </cell>
          <cell r="C2167" t="str">
            <v>COSOLEACAQUE</v>
          </cell>
          <cell r="D2167" t="str">
            <v>30</v>
          </cell>
          <cell r="E2167" t="str">
            <v>Cosoleacaque</v>
          </cell>
          <cell r="F2167">
            <v>117725</v>
          </cell>
        </row>
        <row r="2168">
          <cell r="A2168" t="str">
            <v>30049</v>
          </cell>
          <cell r="B2168" t="str">
            <v>049</v>
          </cell>
          <cell r="C2168" t="str">
            <v>COTAXTLA</v>
          </cell>
          <cell r="D2168" t="str">
            <v>30</v>
          </cell>
          <cell r="E2168" t="str">
            <v>Cotaxtla</v>
          </cell>
          <cell r="F2168">
            <v>19710</v>
          </cell>
        </row>
        <row r="2169">
          <cell r="A2169" t="str">
            <v>30050</v>
          </cell>
          <cell r="B2169" t="str">
            <v>050</v>
          </cell>
          <cell r="C2169" t="str">
            <v>COXQUIHUI</v>
          </cell>
          <cell r="D2169" t="str">
            <v>30</v>
          </cell>
          <cell r="E2169" t="str">
            <v>Coxquihui</v>
          </cell>
          <cell r="F2169">
            <v>15492</v>
          </cell>
        </row>
        <row r="2170">
          <cell r="A2170" t="str">
            <v>30051</v>
          </cell>
          <cell r="B2170" t="str">
            <v>051</v>
          </cell>
          <cell r="C2170" t="str">
            <v>COYUTLA</v>
          </cell>
          <cell r="D2170" t="str">
            <v>30</v>
          </cell>
          <cell r="E2170" t="str">
            <v>Coyutla</v>
          </cell>
          <cell r="F2170">
            <v>21822</v>
          </cell>
        </row>
        <row r="2171">
          <cell r="A2171" t="str">
            <v>30052</v>
          </cell>
          <cell r="B2171" t="str">
            <v>052</v>
          </cell>
          <cell r="C2171" t="str">
            <v>CUICHAPA</v>
          </cell>
          <cell r="D2171" t="str">
            <v>30</v>
          </cell>
          <cell r="E2171" t="str">
            <v>Cuichapa</v>
          </cell>
          <cell r="F2171">
            <v>11645</v>
          </cell>
        </row>
        <row r="2172">
          <cell r="A2172" t="str">
            <v>30053</v>
          </cell>
          <cell r="B2172" t="str">
            <v>053</v>
          </cell>
          <cell r="C2172" t="str">
            <v>CUITLÁHUAC</v>
          </cell>
          <cell r="D2172" t="str">
            <v>30</v>
          </cell>
          <cell r="E2172" t="str">
            <v>Cuitláhuac</v>
          </cell>
          <cell r="F2172">
            <v>26265</v>
          </cell>
        </row>
        <row r="2173">
          <cell r="A2173" t="str">
            <v>30054</v>
          </cell>
          <cell r="B2173" t="str">
            <v>054</v>
          </cell>
          <cell r="C2173" t="str">
            <v>CHACALTIANGUIS</v>
          </cell>
          <cell r="D2173" t="str">
            <v>30</v>
          </cell>
          <cell r="E2173" t="str">
            <v>Chacaltianguis</v>
          </cell>
          <cell r="F2173">
            <v>11683</v>
          </cell>
        </row>
        <row r="2174">
          <cell r="A2174" t="str">
            <v>30055</v>
          </cell>
          <cell r="B2174" t="str">
            <v>055</v>
          </cell>
          <cell r="C2174" t="str">
            <v>CHALMA</v>
          </cell>
          <cell r="D2174" t="str">
            <v>30</v>
          </cell>
          <cell r="E2174" t="str">
            <v>Chalma</v>
          </cell>
          <cell r="F2174">
            <v>12626</v>
          </cell>
        </row>
        <row r="2175">
          <cell r="A2175" t="str">
            <v>30056</v>
          </cell>
          <cell r="B2175" t="str">
            <v>056</v>
          </cell>
          <cell r="C2175" t="str">
            <v>CHICONAMEL</v>
          </cell>
          <cell r="D2175" t="str">
            <v>30</v>
          </cell>
          <cell r="E2175" t="str">
            <v>Chiconamel</v>
          </cell>
          <cell r="F2175">
            <v>6752</v>
          </cell>
        </row>
        <row r="2176">
          <cell r="A2176" t="str">
            <v>30057</v>
          </cell>
          <cell r="B2176" t="str">
            <v>057</v>
          </cell>
          <cell r="C2176" t="str">
            <v>CHICONQUIACO</v>
          </cell>
          <cell r="D2176" t="str">
            <v>30</v>
          </cell>
          <cell r="E2176" t="str">
            <v>Chiconquiaco</v>
          </cell>
          <cell r="F2176">
            <v>13190</v>
          </cell>
        </row>
        <row r="2177">
          <cell r="A2177" t="str">
            <v>30058</v>
          </cell>
          <cell r="B2177" t="str">
            <v>058</v>
          </cell>
          <cell r="C2177" t="str">
            <v>CHICONTEPEC</v>
          </cell>
          <cell r="D2177" t="str">
            <v>30</v>
          </cell>
          <cell r="E2177" t="str">
            <v>Chicontepec</v>
          </cell>
          <cell r="F2177">
            <v>54982</v>
          </cell>
        </row>
        <row r="2178">
          <cell r="A2178" t="str">
            <v>30059</v>
          </cell>
          <cell r="B2178" t="str">
            <v>059</v>
          </cell>
          <cell r="C2178" t="str">
            <v>CHINAMECA</v>
          </cell>
          <cell r="D2178" t="str">
            <v>30</v>
          </cell>
          <cell r="E2178" t="str">
            <v>Chinameca</v>
          </cell>
          <cell r="F2178">
            <v>15214</v>
          </cell>
        </row>
        <row r="2179">
          <cell r="A2179" t="str">
            <v>30060</v>
          </cell>
          <cell r="B2179" t="str">
            <v>060</v>
          </cell>
          <cell r="C2179" t="str">
            <v>CHINAMPA DE GOROSTIZA</v>
          </cell>
          <cell r="D2179" t="str">
            <v>30</v>
          </cell>
          <cell r="E2179" t="str">
            <v>Chinampa de Gorostiza</v>
          </cell>
          <cell r="F2179">
            <v>15286</v>
          </cell>
        </row>
        <row r="2180">
          <cell r="A2180" t="str">
            <v>30061</v>
          </cell>
          <cell r="B2180" t="str">
            <v>061</v>
          </cell>
          <cell r="C2180" t="str">
            <v>LAS CHOAPAS</v>
          </cell>
          <cell r="D2180" t="str">
            <v>30</v>
          </cell>
          <cell r="E2180" t="str">
            <v>Las Choapas</v>
          </cell>
          <cell r="F2180">
            <v>77426</v>
          </cell>
        </row>
        <row r="2181">
          <cell r="A2181" t="str">
            <v>30062</v>
          </cell>
          <cell r="B2181" t="str">
            <v>062</v>
          </cell>
          <cell r="C2181" t="str">
            <v>CHOCAMÁN</v>
          </cell>
          <cell r="D2181" t="str">
            <v>30</v>
          </cell>
          <cell r="E2181" t="str">
            <v>Chocamán</v>
          </cell>
          <cell r="F2181">
            <v>18601</v>
          </cell>
        </row>
        <row r="2182">
          <cell r="A2182" t="str">
            <v>30063</v>
          </cell>
          <cell r="B2182" t="str">
            <v>063</v>
          </cell>
          <cell r="C2182" t="str">
            <v>CHONTLA</v>
          </cell>
          <cell r="D2182" t="str">
            <v>30</v>
          </cell>
          <cell r="E2182" t="str">
            <v>Chontla</v>
          </cell>
          <cell r="F2182">
            <v>14688</v>
          </cell>
        </row>
        <row r="2183">
          <cell r="A2183" t="str">
            <v>30064</v>
          </cell>
          <cell r="B2183" t="str">
            <v>064</v>
          </cell>
          <cell r="C2183" t="str">
            <v>CHUMATLÁN</v>
          </cell>
          <cell r="D2183" t="str">
            <v>30</v>
          </cell>
          <cell r="E2183" t="str">
            <v>Chumatlán</v>
          </cell>
          <cell r="F2183">
            <v>3889</v>
          </cell>
        </row>
        <row r="2184">
          <cell r="A2184" t="str">
            <v>30065</v>
          </cell>
          <cell r="B2184" t="str">
            <v>065</v>
          </cell>
          <cell r="C2184" t="str">
            <v>EMILIANO ZAPATA</v>
          </cell>
          <cell r="D2184" t="str">
            <v>30</v>
          </cell>
          <cell r="E2184" t="str">
            <v>Emiliano Zapata</v>
          </cell>
          <cell r="F2184">
            <v>61718</v>
          </cell>
        </row>
        <row r="2185">
          <cell r="A2185" t="str">
            <v>30066</v>
          </cell>
          <cell r="B2185" t="str">
            <v>066</v>
          </cell>
          <cell r="C2185" t="str">
            <v>ESPINAL</v>
          </cell>
          <cell r="D2185" t="str">
            <v>30</v>
          </cell>
          <cell r="E2185" t="str">
            <v>Espinal</v>
          </cell>
          <cell r="F2185">
            <v>25548</v>
          </cell>
        </row>
        <row r="2186">
          <cell r="A2186" t="str">
            <v>30067</v>
          </cell>
          <cell r="B2186" t="str">
            <v>067</v>
          </cell>
          <cell r="C2186" t="str">
            <v>FILOMENO MATA</v>
          </cell>
          <cell r="D2186" t="str">
            <v>30</v>
          </cell>
          <cell r="E2186" t="str">
            <v>Filomeno Mata</v>
          </cell>
          <cell r="F2186">
            <v>16418</v>
          </cell>
        </row>
        <row r="2187">
          <cell r="A2187" t="str">
            <v>30068</v>
          </cell>
          <cell r="B2187" t="str">
            <v>068</v>
          </cell>
          <cell r="C2187" t="str">
            <v>FORTÍN</v>
          </cell>
          <cell r="D2187" t="str">
            <v>30</v>
          </cell>
          <cell r="E2187" t="str">
            <v>Fortín</v>
          </cell>
          <cell r="F2187">
            <v>59761</v>
          </cell>
        </row>
        <row r="2188">
          <cell r="A2188" t="str">
            <v>30069</v>
          </cell>
          <cell r="B2188" t="str">
            <v>069</v>
          </cell>
          <cell r="C2188" t="str">
            <v>GUTIÉRREZ ZAMORA</v>
          </cell>
          <cell r="D2188" t="str">
            <v>30</v>
          </cell>
          <cell r="E2188" t="str">
            <v>Gutiérrez Zamora</v>
          </cell>
          <cell r="F2188">
            <v>24353</v>
          </cell>
        </row>
        <row r="2189">
          <cell r="A2189" t="str">
            <v>30070</v>
          </cell>
          <cell r="B2189" t="str">
            <v>070</v>
          </cell>
          <cell r="C2189" t="str">
            <v>HIDALGOTITLÁN</v>
          </cell>
          <cell r="D2189" t="str">
            <v>30</v>
          </cell>
          <cell r="E2189" t="str">
            <v>Hidalgotitlán</v>
          </cell>
          <cell r="F2189">
            <v>18277</v>
          </cell>
        </row>
        <row r="2190">
          <cell r="A2190" t="str">
            <v>30071</v>
          </cell>
          <cell r="B2190" t="str">
            <v>071</v>
          </cell>
          <cell r="C2190" t="str">
            <v>HUATUSCO</v>
          </cell>
          <cell r="D2190" t="str">
            <v>30</v>
          </cell>
          <cell r="E2190" t="str">
            <v>Huatusco</v>
          </cell>
          <cell r="F2190">
            <v>54561</v>
          </cell>
        </row>
        <row r="2191">
          <cell r="A2191" t="str">
            <v>30072</v>
          </cell>
          <cell r="B2191" t="str">
            <v>072</v>
          </cell>
          <cell r="C2191" t="str">
            <v>HUAYACOCOTLA</v>
          </cell>
          <cell r="D2191" t="str">
            <v>30</v>
          </cell>
          <cell r="E2191" t="str">
            <v>Huayacocotla</v>
          </cell>
          <cell r="F2191">
            <v>20765</v>
          </cell>
        </row>
        <row r="2192">
          <cell r="A2192" t="str">
            <v>30073</v>
          </cell>
          <cell r="B2192" t="str">
            <v>073</v>
          </cell>
          <cell r="C2192" t="str">
            <v>HUEYAPAN DE OCAMPO</v>
          </cell>
          <cell r="D2192" t="str">
            <v>30</v>
          </cell>
          <cell r="E2192" t="str">
            <v>Hueyapan de Ocampo</v>
          </cell>
          <cell r="F2192">
            <v>41649</v>
          </cell>
        </row>
        <row r="2193">
          <cell r="A2193" t="str">
            <v>30074</v>
          </cell>
          <cell r="B2193" t="str">
            <v>074</v>
          </cell>
          <cell r="C2193" t="str">
            <v>HUILOAPAN DE CUAUHTÉMOC</v>
          </cell>
          <cell r="D2193" t="str">
            <v>30</v>
          </cell>
          <cell r="E2193" t="str">
            <v>Huiloapan de Cuauhtémoc</v>
          </cell>
          <cell r="F2193">
            <v>6750</v>
          </cell>
        </row>
        <row r="2194">
          <cell r="A2194" t="str">
            <v>30075</v>
          </cell>
          <cell r="B2194" t="str">
            <v>075</v>
          </cell>
          <cell r="C2194" t="str">
            <v>IGNACIO DE LA LLAVE</v>
          </cell>
          <cell r="D2194" t="str">
            <v>30</v>
          </cell>
          <cell r="E2194" t="str">
            <v>Ignacio de la Llave</v>
          </cell>
          <cell r="F2194">
            <v>17121</v>
          </cell>
        </row>
        <row r="2195">
          <cell r="A2195" t="str">
            <v>30076</v>
          </cell>
          <cell r="B2195" t="str">
            <v>076</v>
          </cell>
          <cell r="C2195" t="str">
            <v>ILAMATLÁN</v>
          </cell>
          <cell r="D2195" t="str">
            <v>30</v>
          </cell>
          <cell r="E2195" t="str">
            <v>Ilamatlán</v>
          </cell>
          <cell r="F2195">
            <v>13575</v>
          </cell>
        </row>
        <row r="2196">
          <cell r="A2196" t="str">
            <v>30077</v>
          </cell>
          <cell r="B2196" t="str">
            <v>077</v>
          </cell>
          <cell r="C2196" t="str">
            <v>ISLA</v>
          </cell>
          <cell r="D2196" t="str">
            <v>30</v>
          </cell>
          <cell r="E2196" t="str">
            <v>Isla</v>
          </cell>
          <cell r="F2196">
            <v>42205</v>
          </cell>
        </row>
        <row r="2197">
          <cell r="A2197" t="str">
            <v>30078</v>
          </cell>
          <cell r="B2197" t="str">
            <v>078</v>
          </cell>
          <cell r="C2197" t="str">
            <v>IXCATEPEC</v>
          </cell>
          <cell r="D2197" t="str">
            <v>30</v>
          </cell>
          <cell r="E2197" t="str">
            <v>Ixcatepec</v>
          </cell>
          <cell r="F2197">
            <v>12713</v>
          </cell>
        </row>
        <row r="2198">
          <cell r="A2198" t="str">
            <v>30079</v>
          </cell>
          <cell r="B2198" t="str">
            <v>079</v>
          </cell>
          <cell r="C2198" t="str">
            <v>IXHUACÁN DE LOS REYES</v>
          </cell>
          <cell r="D2198" t="str">
            <v>30</v>
          </cell>
          <cell r="E2198" t="str">
            <v>Ixhuacán de los Reyes</v>
          </cell>
          <cell r="F2198">
            <v>10724</v>
          </cell>
        </row>
        <row r="2199">
          <cell r="A2199" t="str">
            <v>30080</v>
          </cell>
          <cell r="B2199" t="str">
            <v>080</v>
          </cell>
          <cell r="C2199" t="str">
            <v>IXHUATLÁN DEL CAFÉ</v>
          </cell>
          <cell r="D2199" t="str">
            <v>30</v>
          </cell>
          <cell r="E2199" t="str">
            <v>Ixhuatlán del Café</v>
          </cell>
          <cell r="F2199">
            <v>21407</v>
          </cell>
        </row>
        <row r="2200">
          <cell r="A2200" t="str">
            <v>30081</v>
          </cell>
          <cell r="B2200" t="str">
            <v>081</v>
          </cell>
          <cell r="C2200" t="str">
            <v>IXHUATLANCILLO</v>
          </cell>
          <cell r="D2200" t="str">
            <v>30</v>
          </cell>
          <cell r="E2200" t="str">
            <v>Ixhuatlancillo</v>
          </cell>
          <cell r="F2200">
            <v>21150</v>
          </cell>
        </row>
        <row r="2201">
          <cell r="A2201" t="str">
            <v>30082</v>
          </cell>
          <cell r="B2201" t="str">
            <v>082</v>
          </cell>
          <cell r="C2201" t="str">
            <v>IXHUATLÁN DEL SURESTE</v>
          </cell>
          <cell r="D2201" t="str">
            <v>30</v>
          </cell>
          <cell r="E2201" t="str">
            <v>Ixhuatlán del Sureste</v>
          </cell>
          <cell r="F2201">
            <v>14903</v>
          </cell>
        </row>
        <row r="2202">
          <cell r="A2202" t="str">
            <v>30083</v>
          </cell>
          <cell r="B2202" t="str">
            <v>083</v>
          </cell>
          <cell r="C2202" t="str">
            <v>IXHUATLÁN DE MADERO</v>
          </cell>
          <cell r="D2202" t="str">
            <v>30</v>
          </cell>
          <cell r="E2202" t="str">
            <v>Ixhuatlán de Madero</v>
          </cell>
          <cell r="F2202">
            <v>49820</v>
          </cell>
        </row>
        <row r="2203">
          <cell r="A2203" t="str">
            <v>30084</v>
          </cell>
          <cell r="B2203" t="str">
            <v>084</v>
          </cell>
          <cell r="C2203" t="str">
            <v>IXMATLAHUACAN</v>
          </cell>
          <cell r="D2203" t="str">
            <v>30</v>
          </cell>
          <cell r="E2203" t="str">
            <v>Ixmatlahuacan</v>
          </cell>
          <cell r="F2203">
            <v>5727</v>
          </cell>
        </row>
        <row r="2204">
          <cell r="A2204" t="str">
            <v>30085</v>
          </cell>
          <cell r="B2204" t="str">
            <v>085</v>
          </cell>
          <cell r="C2204" t="str">
            <v>IXTACZOQUITLÁN</v>
          </cell>
          <cell r="D2204" t="str">
            <v>30</v>
          </cell>
          <cell r="E2204" t="str">
            <v>Ixtaczoquitlán</v>
          </cell>
          <cell r="F2204">
            <v>65385</v>
          </cell>
        </row>
        <row r="2205">
          <cell r="A2205" t="str">
            <v>30086</v>
          </cell>
          <cell r="B2205" t="str">
            <v>086</v>
          </cell>
          <cell r="C2205" t="str">
            <v>JALACINGO</v>
          </cell>
          <cell r="D2205" t="str">
            <v>30</v>
          </cell>
          <cell r="E2205" t="str">
            <v>Jalacingo</v>
          </cell>
          <cell r="F2205">
            <v>40747</v>
          </cell>
        </row>
        <row r="2206">
          <cell r="A2206" t="str">
            <v>30087</v>
          </cell>
          <cell r="B2206" t="str">
            <v>087</v>
          </cell>
          <cell r="C2206" t="str">
            <v>XALAPA</v>
          </cell>
          <cell r="D2206" t="str">
            <v>30</v>
          </cell>
          <cell r="E2206" t="str">
            <v>Xalapa</v>
          </cell>
          <cell r="F2206">
            <v>457928</v>
          </cell>
        </row>
        <row r="2207">
          <cell r="A2207" t="str">
            <v>30088</v>
          </cell>
          <cell r="B2207" t="str">
            <v>088</v>
          </cell>
          <cell r="C2207" t="str">
            <v>JALCOMULCO</v>
          </cell>
          <cell r="D2207" t="str">
            <v>30</v>
          </cell>
          <cell r="E2207" t="str">
            <v>Jalcomulco</v>
          </cell>
          <cell r="F2207">
            <v>4940</v>
          </cell>
        </row>
        <row r="2208">
          <cell r="A2208" t="str">
            <v>30089</v>
          </cell>
          <cell r="B2208" t="str">
            <v>089</v>
          </cell>
          <cell r="C2208" t="str">
            <v>JÁLTIPAN</v>
          </cell>
          <cell r="D2208" t="str">
            <v>30</v>
          </cell>
          <cell r="E2208" t="str">
            <v>Jáltipan</v>
          </cell>
          <cell r="F2208">
            <v>39673</v>
          </cell>
        </row>
        <row r="2209">
          <cell r="A2209" t="str">
            <v>30090</v>
          </cell>
          <cell r="B2209" t="str">
            <v>090</v>
          </cell>
          <cell r="C2209" t="str">
            <v>JAMAPA</v>
          </cell>
          <cell r="D2209" t="str">
            <v>30</v>
          </cell>
          <cell r="E2209" t="str">
            <v>Jamapa</v>
          </cell>
          <cell r="F2209">
            <v>10376</v>
          </cell>
        </row>
        <row r="2210">
          <cell r="A2210" t="str">
            <v>30091</v>
          </cell>
          <cell r="B2210" t="str">
            <v>091</v>
          </cell>
          <cell r="C2210" t="str">
            <v>JESÚS CARRANZA</v>
          </cell>
          <cell r="D2210" t="str">
            <v>30</v>
          </cell>
          <cell r="E2210" t="str">
            <v>Jesús Carranza</v>
          </cell>
          <cell r="F2210">
            <v>27080</v>
          </cell>
        </row>
        <row r="2211">
          <cell r="A2211" t="str">
            <v>30092</v>
          </cell>
          <cell r="B2211" t="str">
            <v>092</v>
          </cell>
          <cell r="C2211" t="str">
            <v>XICO</v>
          </cell>
          <cell r="D2211" t="str">
            <v>30</v>
          </cell>
          <cell r="E2211" t="str">
            <v>Xico</v>
          </cell>
          <cell r="F2211">
            <v>35188</v>
          </cell>
        </row>
        <row r="2212">
          <cell r="A2212" t="str">
            <v>30093</v>
          </cell>
          <cell r="B2212" t="str">
            <v>093</v>
          </cell>
          <cell r="C2212" t="str">
            <v>JILOTEPEC</v>
          </cell>
          <cell r="D2212" t="str">
            <v>30</v>
          </cell>
          <cell r="E2212" t="str">
            <v>Jilotepec</v>
          </cell>
          <cell r="F2212">
            <v>15313</v>
          </cell>
        </row>
        <row r="2213">
          <cell r="A2213" t="str">
            <v>30094</v>
          </cell>
          <cell r="B2213" t="str">
            <v>094</v>
          </cell>
          <cell r="C2213" t="str">
            <v>JUAN RODRÍGUEZ CLARA</v>
          </cell>
          <cell r="D2213" t="str">
            <v>30</v>
          </cell>
          <cell r="E2213" t="str">
            <v>Juan Rodríguez Clara</v>
          </cell>
          <cell r="F2213">
            <v>37193</v>
          </cell>
        </row>
        <row r="2214">
          <cell r="A2214" t="str">
            <v>30095</v>
          </cell>
          <cell r="B2214" t="str">
            <v>095</v>
          </cell>
          <cell r="C2214" t="str">
            <v>JUCHIQUE DE FERRER</v>
          </cell>
          <cell r="D2214" t="str">
            <v>30</v>
          </cell>
          <cell r="E2214" t="str">
            <v>Juchique de Ferrer</v>
          </cell>
          <cell r="F2214">
            <v>16387</v>
          </cell>
        </row>
        <row r="2215">
          <cell r="A2215" t="str">
            <v>30096</v>
          </cell>
          <cell r="B2215" t="str">
            <v>096</v>
          </cell>
          <cell r="C2215" t="str">
            <v>LANDERO Y COSS</v>
          </cell>
          <cell r="D2215" t="str">
            <v>30</v>
          </cell>
          <cell r="E2215" t="str">
            <v>Landero y Coss</v>
          </cell>
          <cell r="F2215">
            <v>1546</v>
          </cell>
        </row>
        <row r="2216">
          <cell r="A2216" t="str">
            <v>30097</v>
          </cell>
          <cell r="B2216" t="str">
            <v>097</v>
          </cell>
          <cell r="C2216" t="str">
            <v>LERDO DE TEJADA</v>
          </cell>
          <cell r="D2216" t="str">
            <v>30</v>
          </cell>
          <cell r="E2216" t="str">
            <v>Lerdo de Tejada</v>
          </cell>
          <cell r="F2216">
            <v>20141</v>
          </cell>
        </row>
        <row r="2217">
          <cell r="A2217" t="str">
            <v>30098</v>
          </cell>
          <cell r="B2217" t="str">
            <v>098</v>
          </cell>
          <cell r="C2217" t="str">
            <v>MAGDALENA</v>
          </cell>
          <cell r="D2217" t="str">
            <v>30</v>
          </cell>
          <cell r="E2217" t="str">
            <v>Magdalena</v>
          </cell>
          <cell r="F2217">
            <v>2920</v>
          </cell>
        </row>
        <row r="2218">
          <cell r="A2218" t="str">
            <v>30099</v>
          </cell>
          <cell r="B2218" t="str">
            <v>099</v>
          </cell>
          <cell r="C2218" t="str">
            <v>MALTRATA</v>
          </cell>
          <cell r="D2218" t="str">
            <v>30</v>
          </cell>
          <cell r="E2218" t="str">
            <v>Maltrata</v>
          </cell>
          <cell r="F2218">
            <v>16898</v>
          </cell>
        </row>
        <row r="2219">
          <cell r="A2219" t="str">
            <v>30100</v>
          </cell>
          <cell r="B2219" t="str">
            <v>100</v>
          </cell>
          <cell r="C2219" t="str">
            <v>MANLIO FABIO ALTAMIRANO</v>
          </cell>
          <cell r="D2219" t="str">
            <v>30</v>
          </cell>
          <cell r="E2219" t="str">
            <v>Manlio Fabio Altamirano</v>
          </cell>
          <cell r="F2219">
            <v>22585</v>
          </cell>
        </row>
        <row r="2220">
          <cell r="A2220" t="str">
            <v>30101</v>
          </cell>
          <cell r="B2220" t="str">
            <v>101</v>
          </cell>
          <cell r="C2220" t="str">
            <v>MARIANO ESCOBEDO</v>
          </cell>
          <cell r="D2220" t="str">
            <v>30</v>
          </cell>
          <cell r="E2220" t="str">
            <v>Mariano Escobedo</v>
          </cell>
          <cell r="F2220">
            <v>33941</v>
          </cell>
        </row>
        <row r="2221">
          <cell r="A2221" t="str">
            <v>30102</v>
          </cell>
          <cell r="B2221" t="str">
            <v>102</v>
          </cell>
          <cell r="C2221" t="str">
            <v>MARTÍNEZ DE LA TORRE</v>
          </cell>
          <cell r="D2221" t="str">
            <v>30</v>
          </cell>
          <cell r="E2221" t="str">
            <v>Martínez de la Torre</v>
          </cell>
          <cell r="F2221">
            <v>101358</v>
          </cell>
        </row>
        <row r="2222">
          <cell r="A2222" t="str">
            <v>30103</v>
          </cell>
          <cell r="B2222" t="str">
            <v>103</v>
          </cell>
          <cell r="C2222" t="str">
            <v>MECATLÁN</v>
          </cell>
          <cell r="D2222" t="str">
            <v>30</v>
          </cell>
          <cell r="E2222" t="str">
            <v>Mecatlán</v>
          </cell>
          <cell r="F2222">
            <v>11808</v>
          </cell>
        </row>
        <row r="2223">
          <cell r="A2223" t="str">
            <v>30104</v>
          </cell>
          <cell r="B2223" t="str">
            <v>104</v>
          </cell>
          <cell r="C2223" t="str">
            <v>MECAYAPAN</v>
          </cell>
          <cell r="D2223" t="str">
            <v>30</v>
          </cell>
          <cell r="E2223" t="str">
            <v>Mecayapan</v>
          </cell>
          <cell r="F2223">
            <v>17333</v>
          </cell>
        </row>
        <row r="2224">
          <cell r="A2224" t="str">
            <v>30105</v>
          </cell>
          <cell r="B2224" t="str">
            <v>105</v>
          </cell>
          <cell r="C2224" t="str">
            <v>MEDELLÍN DE BRAVO</v>
          </cell>
          <cell r="D2224" t="str">
            <v>30</v>
          </cell>
          <cell r="E2224" t="str">
            <v>Medellín</v>
          </cell>
          <cell r="F2224">
            <v>59126</v>
          </cell>
        </row>
        <row r="2225">
          <cell r="A2225" t="str">
            <v>30106</v>
          </cell>
          <cell r="B2225" t="str">
            <v>106</v>
          </cell>
          <cell r="C2225" t="str">
            <v>MIAHUATLÁN</v>
          </cell>
          <cell r="D2225" t="str">
            <v>30</v>
          </cell>
          <cell r="E2225" t="str">
            <v>Miahuatlán</v>
          </cell>
          <cell r="F2225">
            <v>4429</v>
          </cell>
        </row>
        <row r="2226">
          <cell r="A2226" t="str">
            <v>30107</v>
          </cell>
          <cell r="B2226" t="str">
            <v>107</v>
          </cell>
          <cell r="C2226" t="str">
            <v>LAS MINAS</v>
          </cell>
          <cell r="D2226" t="str">
            <v>30</v>
          </cell>
          <cell r="E2226" t="str">
            <v>Las Minas</v>
          </cell>
          <cell r="F2226">
            <v>2897</v>
          </cell>
        </row>
        <row r="2227">
          <cell r="A2227" t="str">
            <v>30108</v>
          </cell>
          <cell r="B2227" t="str">
            <v>108</v>
          </cell>
          <cell r="C2227" t="str">
            <v>MINATITLÁN</v>
          </cell>
          <cell r="D2227" t="str">
            <v>30</v>
          </cell>
          <cell r="E2227" t="str">
            <v>Minatitlán</v>
          </cell>
          <cell r="F2227">
            <v>157840</v>
          </cell>
        </row>
        <row r="2228">
          <cell r="A2228" t="str">
            <v>30109</v>
          </cell>
          <cell r="B2228" t="str">
            <v>109</v>
          </cell>
          <cell r="C2228" t="str">
            <v>MISANTLA</v>
          </cell>
          <cell r="D2228" t="str">
            <v>30</v>
          </cell>
          <cell r="E2228" t="str">
            <v>Misantla</v>
          </cell>
          <cell r="F2228">
            <v>62919</v>
          </cell>
        </row>
        <row r="2229">
          <cell r="A2229" t="str">
            <v>30110</v>
          </cell>
          <cell r="B2229" t="str">
            <v>110</v>
          </cell>
          <cell r="C2229" t="str">
            <v>MIXTLA DE ALTAMIRANO</v>
          </cell>
          <cell r="D2229" t="str">
            <v>30</v>
          </cell>
          <cell r="E2229" t="str">
            <v>Mixtla de Altamirano</v>
          </cell>
          <cell r="F2229">
            <v>10387</v>
          </cell>
        </row>
        <row r="2230">
          <cell r="A2230" t="str">
            <v>30111</v>
          </cell>
          <cell r="B2230" t="str">
            <v>111</v>
          </cell>
          <cell r="C2230" t="str">
            <v>MOLOACÁN</v>
          </cell>
          <cell r="D2230" t="str">
            <v>30</v>
          </cell>
          <cell r="E2230" t="str">
            <v>Moloacán</v>
          </cell>
          <cell r="F2230">
            <v>16120</v>
          </cell>
        </row>
        <row r="2231">
          <cell r="A2231" t="str">
            <v>30112</v>
          </cell>
          <cell r="B2231" t="str">
            <v>112</v>
          </cell>
          <cell r="C2231" t="str">
            <v>NAOLINCO</v>
          </cell>
          <cell r="D2231" t="str">
            <v>30</v>
          </cell>
          <cell r="E2231" t="str">
            <v>Naolinco</v>
          </cell>
          <cell r="F2231">
            <v>20255</v>
          </cell>
        </row>
        <row r="2232">
          <cell r="A2232" t="str">
            <v>30113</v>
          </cell>
          <cell r="B2232" t="str">
            <v>113</v>
          </cell>
          <cell r="C2232" t="str">
            <v>NARANJAL</v>
          </cell>
          <cell r="D2232" t="str">
            <v>30</v>
          </cell>
          <cell r="E2232" t="str">
            <v>Naranjal</v>
          </cell>
          <cell r="F2232">
            <v>4507</v>
          </cell>
        </row>
        <row r="2233">
          <cell r="A2233" t="str">
            <v>30114</v>
          </cell>
          <cell r="B2233" t="str">
            <v>114</v>
          </cell>
          <cell r="C2233" t="str">
            <v>NAUTLA</v>
          </cell>
          <cell r="D2233" t="str">
            <v>30</v>
          </cell>
          <cell r="E2233" t="str">
            <v>Nautla</v>
          </cell>
          <cell r="F2233">
            <v>9974</v>
          </cell>
        </row>
        <row r="2234">
          <cell r="A2234" t="str">
            <v>30115</v>
          </cell>
          <cell r="B2234" t="str">
            <v>115</v>
          </cell>
          <cell r="C2234" t="str">
            <v>NOGALES</v>
          </cell>
          <cell r="D2234" t="str">
            <v>30</v>
          </cell>
          <cell r="E2234" t="str">
            <v>Nogales</v>
          </cell>
          <cell r="F2234">
            <v>34688</v>
          </cell>
        </row>
        <row r="2235">
          <cell r="A2235" t="str">
            <v>30116</v>
          </cell>
          <cell r="B2235" t="str">
            <v>116</v>
          </cell>
          <cell r="C2235" t="str">
            <v>OLUTA</v>
          </cell>
          <cell r="D2235" t="str">
            <v>30</v>
          </cell>
          <cell r="E2235" t="str">
            <v>Oluta</v>
          </cell>
          <cell r="F2235">
            <v>14784</v>
          </cell>
        </row>
        <row r="2236">
          <cell r="A2236" t="str">
            <v>30117</v>
          </cell>
          <cell r="B2236" t="str">
            <v>117</v>
          </cell>
          <cell r="C2236" t="str">
            <v>OMEALCA</v>
          </cell>
          <cell r="D2236" t="str">
            <v>30</v>
          </cell>
          <cell r="E2236" t="str">
            <v>Omealca</v>
          </cell>
          <cell r="F2236">
            <v>22561</v>
          </cell>
        </row>
        <row r="2237">
          <cell r="A2237" t="str">
            <v>30118</v>
          </cell>
          <cell r="B2237" t="str">
            <v>118</v>
          </cell>
          <cell r="C2237" t="str">
            <v>ORIZABA</v>
          </cell>
          <cell r="D2237" t="str">
            <v>30</v>
          </cell>
          <cell r="E2237" t="str">
            <v>Orizaba</v>
          </cell>
          <cell r="F2237">
            <v>120995</v>
          </cell>
        </row>
        <row r="2238">
          <cell r="A2238" t="str">
            <v>30119</v>
          </cell>
          <cell r="B2238" t="str">
            <v>119</v>
          </cell>
          <cell r="C2238" t="str">
            <v>OTATITLÁN</v>
          </cell>
          <cell r="D2238" t="str">
            <v>30</v>
          </cell>
          <cell r="E2238" t="str">
            <v>Otatitlán</v>
          </cell>
          <cell r="F2238">
            <v>5250</v>
          </cell>
        </row>
        <row r="2239">
          <cell r="A2239" t="str">
            <v>30120</v>
          </cell>
          <cell r="B2239" t="str">
            <v>120</v>
          </cell>
          <cell r="C2239" t="str">
            <v>OTEAPAN</v>
          </cell>
          <cell r="D2239" t="str">
            <v>30</v>
          </cell>
          <cell r="E2239" t="str">
            <v>Oteapan</v>
          </cell>
          <cell r="F2239">
            <v>14965</v>
          </cell>
        </row>
        <row r="2240">
          <cell r="A2240" t="str">
            <v>30121</v>
          </cell>
          <cell r="B2240" t="str">
            <v>121</v>
          </cell>
          <cell r="C2240" t="str">
            <v>OZULUAMA DE MASCAREÑAS</v>
          </cell>
          <cell r="D2240" t="str">
            <v>30</v>
          </cell>
          <cell r="E2240" t="str">
            <v>Ozuluama de Mascareñas</v>
          </cell>
          <cell r="F2240">
            <v>23276</v>
          </cell>
        </row>
        <row r="2241">
          <cell r="A2241" t="str">
            <v>30122</v>
          </cell>
          <cell r="B2241" t="str">
            <v>122</v>
          </cell>
          <cell r="C2241" t="str">
            <v>PAJAPAN</v>
          </cell>
          <cell r="D2241" t="str">
            <v>30</v>
          </cell>
          <cell r="E2241" t="str">
            <v>Pajapan</v>
          </cell>
          <cell r="F2241">
            <v>15909</v>
          </cell>
        </row>
        <row r="2242">
          <cell r="A2242" t="str">
            <v>30123</v>
          </cell>
          <cell r="B2242" t="str">
            <v>123</v>
          </cell>
          <cell r="C2242" t="str">
            <v>PÁNUCO</v>
          </cell>
          <cell r="D2242" t="str">
            <v>30</v>
          </cell>
          <cell r="E2242" t="str">
            <v>Pánuco</v>
          </cell>
          <cell r="F2242">
            <v>97290</v>
          </cell>
        </row>
        <row r="2243">
          <cell r="A2243" t="str">
            <v>30124</v>
          </cell>
          <cell r="B2243" t="str">
            <v>124</v>
          </cell>
          <cell r="C2243" t="str">
            <v>PAPANTLA</v>
          </cell>
          <cell r="D2243" t="str">
            <v>30</v>
          </cell>
          <cell r="E2243" t="str">
            <v>Papantla</v>
          </cell>
          <cell r="F2243">
            <v>158599</v>
          </cell>
        </row>
        <row r="2244">
          <cell r="A2244" t="str">
            <v>30125</v>
          </cell>
          <cell r="B2244" t="str">
            <v>125</v>
          </cell>
          <cell r="C2244" t="str">
            <v>PASO DEL MACHO</v>
          </cell>
          <cell r="D2244" t="str">
            <v>30</v>
          </cell>
          <cell r="E2244" t="str">
            <v>Paso del Macho</v>
          </cell>
          <cell r="F2244">
            <v>29165</v>
          </cell>
        </row>
        <row r="2245">
          <cell r="A2245" t="str">
            <v>30126</v>
          </cell>
          <cell r="B2245" t="str">
            <v>126</v>
          </cell>
          <cell r="C2245" t="str">
            <v>PASO DE OVEJAS</v>
          </cell>
          <cell r="D2245" t="str">
            <v>30</v>
          </cell>
          <cell r="E2245" t="str">
            <v>Paso de Ovejas</v>
          </cell>
          <cell r="F2245">
            <v>32576</v>
          </cell>
        </row>
        <row r="2246">
          <cell r="A2246" t="str">
            <v>30127</v>
          </cell>
          <cell r="B2246" t="str">
            <v>127</v>
          </cell>
          <cell r="C2246" t="str">
            <v>LA PERLA</v>
          </cell>
          <cell r="D2246" t="str">
            <v>30</v>
          </cell>
          <cell r="E2246" t="str">
            <v>La Perla</v>
          </cell>
          <cell r="F2246">
            <v>23648</v>
          </cell>
        </row>
        <row r="2247">
          <cell r="A2247" t="str">
            <v>30128</v>
          </cell>
          <cell r="B2247" t="str">
            <v>128</v>
          </cell>
          <cell r="C2247" t="str">
            <v>PEROTE</v>
          </cell>
          <cell r="D2247" t="str">
            <v>30</v>
          </cell>
          <cell r="E2247" t="str">
            <v>Perote</v>
          </cell>
          <cell r="F2247">
            <v>68982</v>
          </cell>
        </row>
        <row r="2248">
          <cell r="A2248" t="str">
            <v>30129</v>
          </cell>
          <cell r="B2248" t="str">
            <v>129</v>
          </cell>
          <cell r="C2248" t="str">
            <v>PLATÓN SÁNCHEZ</v>
          </cell>
          <cell r="D2248" t="str">
            <v>30</v>
          </cell>
          <cell r="E2248" t="str">
            <v>Platón Sánchez</v>
          </cell>
          <cell r="F2248">
            <v>17888</v>
          </cell>
        </row>
        <row r="2249">
          <cell r="A2249" t="str">
            <v>30130</v>
          </cell>
          <cell r="B2249" t="str">
            <v>130</v>
          </cell>
          <cell r="C2249" t="str">
            <v>PLAYA VICENTE</v>
          </cell>
          <cell r="D2249" t="str">
            <v>30</v>
          </cell>
          <cell r="E2249" t="str">
            <v>Playa Vicente</v>
          </cell>
          <cell r="F2249">
            <v>40984</v>
          </cell>
        </row>
        <row r="2250">
          <cell r="A2250" t="str">
            <v>30131</v>
          </cell>
          <cell r="B2250" t="str">
            <v>131</v>
          </cell>
          <cell r="C2250" t="str">
            <v>POZA RICA DE HIDALGO</v>
          </cell>
          <cell r="D2250" t="str">
            <v>30</v>
          </cell>
          <cell r="E2250" t="str">
            <v>Poza Rica de Hidalgo</v>
          </cell>
          <cell r="F2250">
            <v>193311</v>
          </cell>
        </row>
        <row r="2251">
          <cell r="A2251" t="str">
            <v>30132</v>
          </cell>
          <cell r="B2251" t="str">
            <v>132</v>
          </cell>
          <cell r="C2251" t="str">
            <v>LAS VIGAS DE RAMÍREZ</v>
          </cell>
          <cell r="D2251" t="str">
            <v>30</v>
          </cell>
          <cell r="E2251" t="str">
            <v>Las Vigas de Ramírez</v>
          </cell>
          <cell r="F2251">
            <v>17958</v>
          </cell>
        </row>
        <row r="2252">
          <cell r="A2252" t="str">
            <v>30133</v>
          </cell>
          <cell r="B2252" t="str">
            <v>133</v>
          </cell>
          <cell r="C2252" t="str">
            <v>PUEBLO VIEJO</v>
          </cell>
          <cell r="D2252" t="str">
            <v>30</v>
          </cell>
          <cell r="E2252" t="str">
            <v>Pueblo Viejo</v>
          </cell>
          <cell r="F2252">
            <v>55358</v>
          </cell>
        </row>
        <row r="2253">
          <cell r="A2253" t="str">
            <v>30134</v>
          </cell>
          <cell r="B2253" t="str">
            <v>134</v>
          </cell>
          <cell r="C2253" t="str">
            <v>PUENTE NACIONAL</v>
          </cell>
          <cell r="D2253" t="str">
            <v>30</v>
          </cell>
          <cell r="E2253" t="str">
            <v>Puente Nacional</v>
          </cell>
          <cell r="F2253">
            <v>21603</v>
          </cell>
        </row>
        <row r="2254">
          <cell r="A2254" t="str">
            <v>30135</v>
          </cell>
          <cell r="B2254" t="str">
            <v>135</v>
          </cell>
          <cell r="C2254" t="str">
            <v>RAFAEL DELGADO</v>
          </cell>
          <cell r="D2254" t="str">
            <v>30</v>
          </cell>
          <cell r="E2254" t="str">
            <v>Rafael Delgado</v>
          </cell>
          <cell r="F2254">
            <v>20245</v>
          </cell>
        </row>
        <row r="2255">
          <cell r="A2255" t="str">
            <v>30136</v>
          </cell>
          <cell r="B2255" t="str">
            <v>136</v>
          </cell>
          <cell r="C2255" t="str">
            <v>RAFAEL LUCIO</v>
          </cell>
          <cell r="D2255" t="str">
            <v>30</v>
          </cell>
          <cell r="E2255" t="str">
            <v>Rafael Lucio</v>
          </cell>
          <cell r="F2255">
            <v>7023</v>
          </cell>
        </row>
        <row r="2256">
          <cell r="A2256" t="str">
            <v>30137</v>
          </cell>
          <cell r="B2256" t="str">
            <v>137</v>
          </cell>
          <cell r="C2256" t="str">
            <v>LOS REYES</v>
          </cell>
          <cell r="D2256" t="str">
            <v>30</v>
          </cell>
          <cell r="E2256" t="str">
            <v>Los Reyes</v>
          </cell>
          <cell r="F2256">
            <v>5484</v>
          </cell>
        </row>
        <row r="2257">
          <cell r="A2257" t="str">
            <v>30138</v>
          </cell>
          <cell r="B2257" t="str">
            <v>138</v>
          </cell>
          <cell r="C2257" t="str">
            <v>RÍO BLANCO</v>
          </cell>
          <cell r="D2257" t="str">
            <v>30</v>
          </cell>
          <cell r="E2257" t="str">
            <v>Río Blanco</v>
          </cell>
          <cell r="F2257">
            <v>40634</v>
          </cell>
        </row>
        <row r="2258">
          <cell r="A2258" t="str">
            <v>30139</v>
          </cell>
          <cell r="B2258" t="str">
            <v>139</v>
          </cell>
          <cell r="C2258" t="str">
            <v>SALTABARRANCA</v>
          </cell>
          <cell r="D2258" t="str">
            <v>30</v>
          </cell>
          <cell r="E2258" t="str">
            <v>Saltabarranca</v>
          </cell>
          <cell r="F2258">
            <v>5908</v>
          </cell>
        </row>
        <row r="2259">
          <cell r="A2259" t="str">
            <v>30140</v>
          </cell>
          <cell r="B2259" t="str">
            <v>140</v>
          </cell>
          <cell r="C2259" t="str">
            <v>SAN ANDRÉS TENEJAPAN</v>
          </cell>
          <cell r="D2259" t="str">
            <v>30</v>
          </cell>
          <cell r="E2259" t="str">
            <v>San Andrés Tenejapan</v>
          </cell>
          <cell r="F2259">
            <v>2715</v>
          </cell>
        </row>
        <row r="2260">
          <cell r="A2260" t="str">
            <v>30141</v>
          </cell>
          <cell r="B2260" t="str">
            <v>141</v>
          </cell>
          <cell r="C2260" t="str">
            <v>SAN ANDRÉS TUXTLA</v>
          </cell>
          <cell r="D2260" t="str">
            <v>30</v>
          </cell>
          <cell r="E2260" t="str">
            <v>San Andrés Tuxtla</v>
          </cell>
          <cell r="F2260">
            <v>157364</v>
          </cell>
        </row>
        <row r="2261">
          <cell r="A2261" t="str">
            <v>30142</v>
          </cell>
          <cell r="B2261" t="str">
            <v>142</v>
          </cell>
          <cell r="C2261" t="str">
            <v>SAN JUAN EVANGELISTA</v>
          </cell>
          <cell r="D2261" t="str">
            <v>30</v>
          </cell>
          <cell r="E2261" t="str">
            <v>San Juan Evangelista</v>
          </cell>
          <cell r="F2261">
            <v>33435</v>
          </cell>
        </row>
        <row r="2262">
          <cell r="A2262" t="str">
            <v>30143</v>
          </cell>
          <cell r="B2262" t="str">
            <v>143</v>
          </cell>
          <cell r="C2262" t="str">
            <v>SANTIAGO TUXTLA</v>
          </cell>
          <cell r="D2262" t="str">
            <v>30</v>
          </cell>
          <cell r="E2262" t="str">
            <v>Santiago Tuxtla</v>
          </cell>
          <cell r="F2262">
            <v>56427</v>
          </cell>
        </row>
        <row r="2263">
          <cell r="A2263" t="str">
            <v>30144</v>
          </cell>
          <cell r="B2263" t="str">
            <v>144</v>
          </cell>
          <cell r="C2263" t="str">
            <v>SAYULA DE ALEMÁN</v>
          </cell>
          <cell r="D2263" t="str">
            <v>30</v>
          </cell>
          <cell r="E2263" t="str">
            <v>Sayula de Alemán</v>
          </cell>
          <cell r="F2263">
            <v>31974</v>
          </cell>
        </row>
        <row r="2264">
          <cell r="A2264" t="str">
            <v>30145</v>
          </cell>
          <cell r="B2264" t="str">
            <v>145</v>
          </cell>
          <cell r="C2264" t="str">
            <v>SOCONUSCO</v>
          </cell>
          <cell r="D2264" t="str">
            <v>30</v>
          </cell>
          <cell r="E2264" t="str">
            <v>Soconusco</v>
          </cell>
          <cell r="F2264">
            <v>14395</v>
          </cell>
        </row>
        <row r="2265">
          <cell r="A2265" t="str">
            <v>30146</v>
          </cell>
          <cell r="B2265" t="str">
            <v>146</v>
          </cell>
          <cell r="C2265" t="str">
            <v>SOCHIAPA</v>
          </cell>
          <cell r="D2265" t="str">
            <v>30</v>
          </cell>
          <cell r="E2265" t="str">
            <v>Sochiapa</v>
          </cell>
          <cell r="F2265">
            <v>3502</v>
          </cell>
        </row>
        <row r="2266">
          <cell r="A2266" t="str">
            <v>30147</v>
          </cell>
          <cell r="B2266" t="str">
            <v>147</v>
          </cell>
          <cell r="C2266" t="str">
            <v>SOLEDAD ATZOMPA</v>
          </cell>
          <cell r="D2266" t="str">
            <v>30</v>
          </cell>
          <cell r="E2266" t="str">
            <v>Soledad Atzompa</v>
          </cell>
          <cell r="F2266">
            <v>21380</v>
          </cell>
        </row>
        <row r="2267">
          <cell r="A2267" t="str">
            <v>30148</v>
          </cell>
          <cell r="B2267" t="str">
            <v>148</v>
          </cell>
          <cell r="C2267" t="str">
            <v>SOLEDAD DE DOBLADO</v>
          </cell>
          <cell r="D2267" t="str">
            <v>30</v>
          </cell>
          <cell r="E2267" t="str">
            <v>Soledad de Doblado</v>
          </cell>
          <cell r="F2267">
            <v>27008</v>
          </cell>
        </row>
        <row r="2268">
          <cell r="A2268" t="str">
            <v>30149</v>
          </cell>
          <cell r="B2268" t="str">
            <v>149</v>
          </cell>
          <cell r="C2268" t="str">
            <v>SOTEAPAN</v>
          </cell>
          <cell r="D2268" t="str">
            <v>30</v>
          </cell>
          <cell r="E2268" t="str">
            <v>Soteapan</v>
          </cell>
          <cell r="F2268">
            <v>32596</v>
          </cell>
        </row>
        <row r="2269">
          <cell r="A2269" t="str">
            <v>30150</v>
          </cell>
          <cell r="B2269" t="str">
            <v>150</v>
          </cell>
          <cell r="C2269" t="str">
            <v>TAMALÍN</v>
          </cell>
          <cell r="D2269" t="str">
            <v>30</v>
          </cell>
          <cell r="E2269" t="str">
            <v>Tamalín</v>
          </cell>
          <cell r="F2269">
            <v>11211</v>
          </cell>
        </row>
        <row r="2270">
          <cell r="A2270" t="str">
            <v>30151</v>
          </cell>
          <cell r="B2270" t="str">
            <v>151</v>
          </cell>
          <cell r="C2270" t="str">
            <v>TAMIAHUA</v>
          </cell>
          <cell r="D2270" t="str">
            <v>30</v>
          </cell>
          <cell r="E2270" t="str">
            <v>Tamiahua</v>
          </cell>
          <cell r="F2270">
            <v>23588</v>
          </cell>
        </row>
        <row r="2271">
          <cell r="A2271" t="str">
            <v>30152</v>
          </cell>
          <cell r="B2271" t="str">
            <v>152</v>
          </cell>
          <cell r="C2271" t="str">
            <v>TAMPICO ALTO</v>
          </cell>
          <cell r="D2271" t="str">
            <v>30</v>
          </cell>
          <cell r="E2271" t="str">
            <v>Tampico Alto</v>
          </cell>
          <cell r="F2271">
            <v>12242</v>
          </cell>
        </row>
        <row r="2272">
          <cell r="A2272" t="str">
            <v>30153</v>
          </cell>
          <cell r="B2272" t="str">
            <v>153</v>
          </cell>
          <cell r="C2272" t="str">
            <v>TANCOCO</v>
          </cell>
          <cell r="D2272" t="str">
            <v>30</v>
          </cell>
          <cell r="E2272" t="str">
            <v>Tancoco</v>
          </cell>
          <cell r="F2272">
            <v>5873</v>
          </cell>
        </row>
        <row r="2273">
          <cell r="A2273" t="str">
            <v>30154</v>
          </cell>
          <cell r="B2273" t="str">
            <v>154</v>
          </cell>
          <cell r="C2273" t="str">
            <v>TANTIMA</v>
          </cell>
          <cell r="D2273" t="str">
            <v>30</v>
          </cell>
          <cell r="E2273" t="str">
            <v>Tantima</v>
          </cell>
          <cell r="F2273">
            <v>12814</v>
          </cell>
        </row>
        <row r="2274">
          <cell r="A2274" t="str">
            <v>30155</v>
          </cell>
          <cell r="B2274" t="str">
            <v>155</v>
          </cell>
          <cell r="C2274" t="str">
            <v>TANTOYUCA</v>
          </cell>
          <cell r="D2274" t="str">
            <v>30</v>
          </cell>
          <cell r="E2274" t="str">
            <v>Tantoyuca</v>
          </cell>
          <cell r="F2274">
            <v>101743</v>
          </cell>
        </row>
        <row r="2275">
          <cell r="A2275" t="str">
            <v>30156</v>
          </cell>
          <cell r="B2275" t="str">
            <v>156</v>
          </cell>
          <cell r="C2275" t="str">
            <v>TATATILA</v>
          </cell>
          <cell r="D2275" t="str">
            <v>30</v>
          </cell>
          <cell r="E2275" t="str">
            <v>Tatatila</v>
          </cell>
          <cell r="F2275">
            <v>5584</v>
          </cell>
        </row>
        <row r="2276">
          <cell r="A2276" t="str">
            <v>30157</v>
          </cell>
          <cell r="B2276" t="str">
            <v>157</v>
          </cell>
          <cell r="C2276" t="str">
            <v>CASTILLO DE TEAYO</v>
          </cell>
          <cell r="D2276" t="str">
            <v>30</v>
          </cell>
          <cell r="E2276" t="str">
            <v>Castillo de Teayo</v>
          </cell>
          <cell r="F2276">
            <v>18663</v>
          </cell>
        </row>
        <row r="2277">
          <cell r="A2277" t="str">
            <v>30158</v>
          </cell>
          <cell r="B2277" t="str">
            <v>158</v>
          </cell>
          <cell r="C2277" t="str">
            <v>TECOLUTLA</v>
          </cell>
          <cell r="D2277" t="str">
            <v>30</v>
          </cell>
          <cell r="E2277" t="str">
            <v>Tecolutla</v>
          </cell>
          <cell r="F2277">
            <v>25126</v>
          </cell>
        </row>
        <row r="2278">
          <cell r="A2278" t="str">
            <v>30159</v>
          </cell>
          <cell r="B2278" t="str">
            <v>159</v>
          </cell>
          <cell r="C2278" t="str">
            <v>TEHUIPANGO</v>
          </cell>
          <cell r="D2278" t="str">
            <v>30</v>
          </cell>
          <cell r="E2278" t="str">
            <v>Tehuipango</v>
          </cell>
          <cell r="F2278">
            <v>23479</v>
          </cell>
        </row>
        <row r="2279">
          <cell r="A2279" t="str">
            <v>30160</v>
          </cell>
          <cell r="B2279" t="str">
            <v>160</v>
          </cell>
          <cell r="C2279" t="str">
            <v>ÁLAMO TEMAPACHE</v>
          </cell>
          <cell r="D2279" t="str">
            <v>30</v>
          </cell>
          <cell r="E2279" t="str">
            <v>Álamo Temapache</v>
          </cell>
          <cell r="F2279">
            <v>104499</v>
          </cell>
        </row>
        <row r="2280">
          <cell r="A2280" t="str">
            <v>30161</v>
          </cell>
          <cell r="B2280" t="str">
            <v>161</v>
          </cell>
          <cell r="C2280" t="str">
            <v>TEMPOAL</v>
          </cell>
          <cell r="D2280" t="str">
            <v>30</v>
          </cell>
          <cell r="E2280" t="str">
            <v>Tempoal</v>
          </cell>
          <cell r="F2280">
            <v>34956</v>
          </cell>
        </row>
        <row r="2281">
          <cell r="A2281" t="str">
            <v>30162</v>
          </cell>
          <cell r="B2281" t="str">
            <v>162</v>
          </cell>
          <cell r="C2281" t="str">
            <v>TENAMPA</v>
          </cell>
          <cell r="D2281" t="str">
            <v>30</v>
          </cell>
          <cell r="E2281" t="str">
            <v>Tenampa</v>
          </cell>
          <cell r="F2281">
            <v>6247</v>
          </cell>
        </row>
        <row r="2282">
          <cell r="A2282" t="str">
            <v>30163</v>
          </cell>
          <cell r="B2282" t="str">
            <v>163</v>
          </cell>
          <cell r="C2282" t="str">
            <v>TENOCHTITLÁN</v>
          </cell>
          <cell r="D2282" t="str">
            <v>30</v>
          </cell>
          <cell r="E2282" t="str">
            <v>Tenochtitlán</v>
          </cell>
          <cell r="F2282">
            <v>5222</v>
          </cell>
        </row>
        <row r="2283">
          <cell r="A2283" t="str">
            <v>30164</v>
          </cell>
          <cell r="B2283" t="str">
            <v>164</v>
          </cell>
          <cell r="C2283" t="str">
            <v>TEOCELO</v>
          </cell>
          <cell r="D2283" t="str">
            <v>30</v>
          </cell>
          <cell r="E2283" t="str">
            <v>Teocelo</v>
          </cell>
          <cell r="F2283">
            <v>16327</v>
          </cell>
        </row>
        <row r="2284">
          <cell r="A2284" t="str">
            <v>30165</v>
          </cell>
          <cell r="B2284" t="str">
            <v>165</v>
          </cell>
          <cell r="C2284" t="str">
            <v>TEPATLAXCO</v>
          </cell>
          <cell r="D2284" t="str">
            <v>30</v>
          </cell>
          <cell r="E2284" t="str">
            <v>Tepatlaxco</v>
          </cell>
          <cell r="F2284">
            <v>8249</v>
          </cell>
        </row>
        <row r="2285">
          <cell r="A2285" t="str">
            <v>30166</v>
          </cell>
          <cell r="B2285" t="str">
            <v>166</v>
          </cell>
          <cell r="C2285" t="str">
            <v>TEPETLÁN</v>
          </cell>
          <cell r="D2285" t="str">
            <v>30</v>
          </cell>
          <cell r="E2285" t="str">
            <v>Tepetlán</v>
          </cell>
          <cell r="F2285">
            <v>9004</v>
          </cell>
        </row>
        <row r="2286">
          <cell r="A2286" t="str">
            <v>30167</v>
          </cell>
          <cell r="B2286" t="str">
            <v>167</v>
          </cell>
          <cell r="C2286" t="str">
            <v>TEPETZINTLA</v>
          </cell>
          <cell r="D2286" t="str">
            <v>30</v>
          </cell>
          <cell r="E2286" t="str">
            <v>Tepetzintla</v>
          </cell>
          <cell r="F2286">
            <v>13949</v>
          </cell>
        </row>
        <row r="2287">
          <cell r="A2287" t="str">
            <v>30168</v>
          </cell>
          <cell r="B2287" t="str">
            <v>168</v>
          </cell>
          <cell r="C2287" t="str">
            <v>TEQUILA</v>
          </cell>
          <cell r="D2287" t="str">
            <v>30</v>
          </cell>
          <cell r="E2287" t="str">
            <v>Tequila</v>
          </cell>
          <cell r="F2287">
            <v>14648</v>
          </cell>
        </row>
        <row r="2288">
          <cell r="A2288" t="str">
            <v>30169</v>
          </cell>
          <cell r="B2288" t="str">
            <v>169</v>
          </cell>
          <cell r="C2288" t="str">
            <v>JOSÉ AZUETA</v>
          </cell>
          <cell r="D2288" t="str">
            <v>30</v>
          </cell>
          <cell r="E2288" t="str">
            <v>José Azueta</v>
          </cell>
          <cell r="F2288">
            <v>23999</v>
          </cell>
        </row>
        <row r="2289">
          <cell r="A2289" t="str">
            <v>30170</v>
          </cell>
          <cell r="B2289" t="str">
            <v>170</v>
          </cell>
          <cell r="C2289" t="str">
            <v>TEXCATEPEC</v>
          </cell>
          <cell r="D2289" t="str">
            <v>30</v>
          </cell>
          <cell r="E2289" t="str">
            <v>Texcatepec</v>
          </cell>
          <cell r="F2289">
            <v>10627</v>
          </cell>
        </row>
        <row r="2290">
          <cell r="A2290" t="str">
            <v>30171</v>
          </cell>
          <cell r="B2290" t="str">
            <v>171</v>
          </cell>
          <cell r="C2290" t="str">
            <v>TEXHUACÁN</v>
          </cell>
          <cell r="D2290" t="str">
            <v>30</v>
          </cell>
          <cell r="E2290" t="str">
            <v>Texhuacán</v>
          </cell>
          <cell r="F2290">
            <v>5292</v>
          </cell>
        </row>
        <row r="2291">
          <cell r="A2291" t="str">
            <v>30172</v>
          </cell>
          <cell r="B2291" t="str">
            <v>172</v>
          </cell>
          <cell r="C2291" t="str">
            <v>TEXISTEPEC</v>
          </cell>
          <cell r="D2291" t="str">
            <v>30</v>
          </cell>
          <cell r="E2291" t="str">
            <v>Texistepec</v>
          </cell>
          <cell r="F2291">
            <v>20199</v>
          </cell>
        </row>
        <row r="2292">
          <cell r="A2292" t="str">
            <v>30173</v>
          </cell>
          <cell r="B2292" t="str">
            <v>173</v>
          </cell>
          <cell r="C2292" t="str">
            <v>TEZONAPA</v>
          </cell>
          <cell r="D2292" t="str">
            <v>30</v>
          </cell>
          <cell r="E2292" t="str">
            <v>Tezonapa</v>
          </cell>
          <cell r="F2292">
            <v>52584</v>
          </cell>
        </row>
        <row r="2293">
          <cell r="A2293" t="str">
            <v>30174</v>
          </cell>
          <cell r="B2293" t="str">
            <v>174</v>
          </cell>
          <cell r="C2293" t="str">
            <v>TIERRA BLANCA</v>
          </cell>
          <cell r="D2293" t="str">
            <v>30</v>
          </cell>
          <cell r="E2293" t="str">
            <v>Tierra Blanca</v>
          </cell>
          <cell r="F2293">
            <v>94087</v>
          </cell>
        </row>
        <row r="2294">
          <cell r="A2294" t="str">
            <v>30175</v>
          </cell>
          <cell r="B2294" t="str">
            <v>175</v>
          </cell>
          <cell r="C2294" t="str">
            <v>TIHUATLÁN</v>
          </cell>
          <cell r="D2294" t="str">
            <v>30</v>
          </cell>
          <cell r="E2294" t="str">
            <v>Tihuatlán</v>
          </cell>
          <cell r="F2294">
            <v>89774</v>
          </cell>
        </row>
        <row r="2295">
          <cell r="A2295" t="str">
            <v>30176</v>
          </cell>
          <cell r="B2295" t="str">
            <v>176</v>
          </cell>
          <cell r="C2295" t="str">
            <v>TLACOJALPAN</v>
          </cell>
          <cell r="D2295" t="str">
            <v>30</v>
          </cell>
          <cell r="E2295" t="str">
            <v>Tlacojalpan</v>
          </cell>
          <cell r="F2295">
            <v>4632</v>
          </cell>
        </row>
        <row r="2296">
          <cell r="A2296" t="str">
            <v>30177</v>
          </cell>
          <cell r="B2296" t="str">
            <v>177</v>
          </cell>
          <cell r="C2296" t="str">
            <v>TLACOLULAN</v>
          </cell>
          <cell r="D2296" t="str">
            <v>30</v>
          </cell>
          <cell r="E2296" t="str">
            <v>Tlacolulan</v>
          </cell>
          <cell r="F2296">
            <v>10299</v>
          </cell>
        </row>
        <row r="2297">
          <cell r="A2297" t="str">
            <v>30178</v>
          </cell>
          <cell r="B2297" t="str">
            <v>178</v>
          </cell>
          <cell r="C2297" t="str">
            <v>TLACOTALPAN</v>
          </cell>
          <cell r="D2297" t="str">
            <v>30</v>
          </cell>
          <cell r="E2297" t="str">
            <v>Tlacotalpan</v>
          </cell>
          <cell r="F2297">
            <v>13284</v>
          </cell>
        </row>
        <row r="2298">
          <cell r="A2298" t="str">
            <v>30179</v>
          </cell>
          <cell r="B2298" t="str">
            <v>179</v>
          </cell>
          <cell r="C2298" t="str">
            <v>TLACOTEPEC DE MEJÍA</v>
          </cell>
          <cell r="D2298" t="str">
            <v>30</v>
          </cell>
          <cell r="E2298" t="str">
            <v>Tlacotepec de Mejía</v>
          </cell>
          <cell r="F2298">
            <v>3965</v>
          </cell>
        </row>
        <row r="2299">
          <cell r="A2299" t="str">
            <v>30180</v>
          </cell>
          <cell r="B2299" t="str">
            <v>180</v>
          </cell>
          <cell r="C2299" t="str">
            <v>TLACHICHILCO</v>
          </cell>
          <cell r="D2299" t="str">
            <v>30</v>
          </cell>
          <cell r="E2299" t="str">
            <v>Tlachichilco</v>
          </cell>
          <cell r="F2299">
            <v>11276</v>
          </cell>
        </row>
        <row r="2300">
          <cell r="A2300" t="str">
            <v>30181</v>
          </cell>
          <cell r="B2300" t="str">
            <v>181</v>
          </cell>
          <cell r="C2300" t="str">
            <v>TLALIXCOYAN</v>
          </cell>
          <cell r="D2300" t="str">
            <v>30</v>
          </cell>
          <cell r="E2300" t="str">
            <v>Tlalixcoyan</v>
          </cell>
          <cell r="F2300">
            <v>37037</v>
          </cell>
        </row>
        <row r="2301">
          <cell r="A2301" t="str">
            <v>30182</v>
          </cell>
          <cell r="B2301" t="str">
            <v>182</v>
          </cell>
          <cell r="C2301" t="str">
            <v>TLALNELHUAYOCAN</v>
          </cell>
          <cell r="D2301" t="str">
            <v>30</v>
          </cell>
          <cell r="E2301" t="str">
            <v>Tlalnelhuayocan</v>
          </cell>
          <cell r="F2301">
            <v>16311</v>
          </cell>
        </row>
        <row r="2302">
          <cell r="A2302" t="str">
            <v>30183</v>
          </cell>
          <cell r="B2302" t="str">
            <v>183</v>
          </cell>
          <cell r="C2302" t="str">
            <v>TLAPACOYAN</v>
          </cell>
          <cell r="D2302" t="str">
            <v>30</v>
          </cell>
          <cell r="E2302" t="str">
            <v>Tlapacoyan</v>
          </cell>
          <cell r="F2302">
            <v>58084</v>
          </cell>
        </row>
        <row r="2303">
          <cell r="A2303" t="str">
            <v>30184</v>
          </cell>
          <cell r="B2303" t="str">
            <v>184</v>
          </cell>
          <cell r="C2303" t="str">
            <v>TLAQUILPA</v>
          </cell>
          <cell r="D2303" t="str">
            <v>30</v>
          </cell>
          <cell r="E2303" t="str">
            <v>Tlaquilpa</v>
          </cell>
          <cell r="F2303">
            <v>7151</v>
          </cell>
        </row>
        <row r="2304">
          <cell r="A2304" t="str">
            <v>30185</v>
          </cell>
          <cell r="B2304" t="str">
            <v>185</v>
          </cell>
          <cell r="C2304" t="str">
            <v>TLILAPAN</v>
          </cell>
          <cell r="D2304" t="str">
            <v>30</v>
          </cell>
          <cell r="E2304" t="str">
            <v>Tlilapan</v>
          </cell>
          <cell r="F2304">
            <v>4879</v>
          </cell>
        </row>
        <row r="2305">
          <cell r="A2305" t="str">
            <v>30186</v>
          </cell>
          <cell r="B2305" t="str">
            <v>186</v>
          </cell>
          <cell r="C2305" t="str">
            <v>TOMATLÁN</v>
          </cell>
          <cell r="D2305" t="str">
            <v>30</v>
          </cell>
          <cell r="E2305" t="str">
            <v>Tomatlán</v>
          </cell>
          <cell r="F2305">
            <v>6763</v>
          </cell>
        </row>
        <row r="2306">
          <cell r="A2306" t="str">
            <v>30187</v>
          </cell>
          <cell r="B2306" t="str">
            <v>187</v>
          </cell>
          <cell r="C2306" t="str">
            <v>TONAYÁN</v>
          </cell>
          <cell r="D2306" t="str">
            <v>30</v>
          </cell>
          <cell r="E2306" t="str">
            <v>Tonayán</v>
          </cell>
          <cell r="F2306">
            <v>5696</v>
          </cell>
        </row>
        <row r="2307">
          <cell r="A2307" t="str">
            <v>30188</v>
          </cell>
          <cell r="B2307" t="str">
            <v>188</v>
          </cell>
          <cell r="C2307" t="str">
            <v>TOTUTLA</v>
          </cell>
          <cell r="D2307" t="str">
            <v>30</v>
          </cell>
          <cell r="E2307" t="str">
            <v>Totutla</v>
          </cell>
          <cell r="F2307">
            <v>16403</v>
          </cell>
        </row>
        <row r="2308">
          <cell r="A2308" t="str">
            <v>30189</v>
          </cell>
          <cell r="B2308" t="str">
            <v>189</v>
          </cell>
          <cell r="C2308" t="str">
            <v>TUXPAN</v>
          </cell>
          <cell r="D2308" t="str">
            <v>30</v>
          </cell>
          <cell r="E2308" t="str">
            <v>Tuxpan</v>
          </cell>
          <cell r="F2308">
            <v>143362</v>
          </cell>
        </row>
        <row r="2309">
          <cell r="A2309" t="str">
            <v>30190</v>
          </cell>
          <cell r="B2309" t="str">
            <v>190</v>
          </cell>
          <cell r="C2309" t="str">
            <v>TUXTILLA</v>
          </cell>
          <cell r="D2309" t="str">
            <v>30</v>
          </cell>
          <cell r="E2309" t="str">
            <v>Tuxtilla</v>
          </cell>
          <cell r="F2309">
            <v>2177</v>
          </cell>
        </row>
        <row r="2310">
          <cell r="A2310" t="str">
            <v>30191</v>
          </cell>
          <cell r="B2310" t="str">
            <v>191</v>
          </cell>
          <cell r="C2310" t="str">
            <v>URSULO GALVÁN</v>
          </cell>
          <cell r="D2310" t="str">
            <v>30</v>
          </cell>
          <cell r="E2310" t="str">
            <v>Ursulo Galván</v>
          </cell>
          <cell r="F2310">
            <v>29005</v>
          </cell>
        </row>
        <row r="2311">
          <cell r="A2311" t="str">
            <v>30192</v>
          </cell>
          <cell r="B2311" t="str">
            <v>192</v>
          </cell>
          <cell r="C2311" t="str">
            <v>VEGA DE ALATORRE</v>
          </cell>
          <cell r="D2311" t="str">
            <v>30</v>
          </cell>
          <cell r="E2311" t="str">
            <v>Vega de Alatorre</v>
          </cell>
          <cell r="F2311">
            <v>19541</v>
          </cell>
        </row>
        <row r="2312">
          <cell r="A2312" t="str">
            <v>30193</v>
          </cell>
          <cell r="B2312" t="str">
            <v>193</v>
          </cell>
          <cell r="C2312" t="str">
            <v>VERACRUZ</v>
          </cell>
          <cell r="D2312" t="str">
            <v>30</v>
          </cell>
          <cell r="E2312" t="str">
            <v>Veracruz</v>
          </cell>
          <cell r="F2312">
            <v>552156</v>
          </cell>
        </row>
        <row r="2313">
          <cell r="A2313" t="str">
            <v>30194</v>
          </cell>
          <cell r="B2313" t="str">
            <v>194</v>
          </cell>
          <cell r="C2313" t="str">
            <v>VILLA ALDAMA</v>
          </cell>
          <cell r="D2313" t="str">
            <v>30</v>
          </cell>
          <cell r="E2313" t="str">
            <v>Villa Aldama</v>
          </cell>
          <cell r="F2313">
            <v>10851</v>
          </cell>
        </row>
        <row r="2314">
          <cell r="A2314" t="str">
            <v>30195</v>
          </cell>
          <cell r="B2314" t="str">
            <v>195</v>
          </cell>
          <cell r="C2314" t="str">
            <v>XOXOCOTLA</v>
          </cell>
          <cell r="D2314" t="str">
            <v>30</v>
          </cell>
          <cell r="E2314" t="str">
            <v>Xoxocotla</v>
          </cell>
          <cell r="F2314">
            <v>5163</v>
          </cell>
        </row>
        <row r="2315">
          <cell r="A2315" t="str">
            <v>30196</v>
          </cell>
          <cell r="B2315" t="str">
            <v>196</v>
          </cell>
          <cell r="C2315" t="str">
            <v>YANGA</v>
          </cell>
          <cell r="D2315" t="str">
            <v>30</v>
          </cell>
          <cell r="E2315" t="str">
            <v>Yanga</v>
          </cell>
          <cell r="F2315">
            <v>17462</v>
          </cell>
        </row>
        <row r="2316">
          <cell r="A2316" t="str">
            <v>30197</v>
          </cell>
          <cell r="B2316" t="str">
            <v>197</v>
          </cell>
          <cell r="C2316" t="str">
            <v>YECUATLA</v>
          </cell>
          <cell r="D2316" t="str">
            <v>30</v>
          </cell>
          <cell r="E2316" t="str">
            <v>Yecuatla</v>
          </cell>
          <cell r="F2316">
            <v>11357</v>
          </cell>
        </row>
        <row r="2317">
          <cell r="A2317" t="str">
            <v>30198</v>
          </cell>
          <cell r="B2317" t="str">
            <v>198</v>
          </cell>
          <cell r="C2317" t="str">
            <v>ZACUALPAN</v>
          </cell>
          <cell r="D2317" t="str">
            <v>30</v>
          </cell>
          <cell r="E2317" t="str">
            <v>Zacualpan</v>
          </cell>
          <cell r="F2317">
            <v>6784</v>
          </cell>
        </row>
        <row r="2318">
          <cell r="A2318" t="str">
            <v>30199</v>
          </cell>
          <cell r="B2318" t="str">
            <v>199</v>
          </cell>
          <cell r="C2318" t="str">
            <v>ZARAGOZA</v>
          </cell>
          <cell r="D2318" t="str">
            <v>30</v>
          </cell>
          <cell r="E2318" t="str">
            <v>Zaragoza</v>
          </cell>
          <cell r="F2318">
            <v>10720</v>
          </cell>
        </row>
        <row r="2319">
          <cell r="A2319" t="str">
            <v>30200</v>
          </cell>
          <cell r="B2319" t="str">
            <v>200</v>
          </cell>
          <cell r="C2319" t="str">
            <v>ZENTLA</v>
          </cell>
          <cell r="D2319" t="str">
            <v>30</v>
          </cell>
          <cell r="E2319" t="str">
            <v>Zentla</v>
          </cell>
          <cell r="F2319">
            <v>12379</v>
          </cell>
        </row>
        <row r="2320">
          <cell r="A2320" t="str">
            <v>30201</v>
          </cell>
          <cell r="B2320" t="str">
            <v>201</v>
          </cell>
          <cell r="C2320" t="str">
            <v>ZONGOLICA</v>
          </cell>
          <cell r="D2320" t="str">
            <v>30</v>
          </cell>
          <cell r="E2320" t="str">
            <v>Zongolica</v>
          </cell>
          <cell r="F2320">
            <v>41923</v>
          </cell>
        </row>
        <row r="2321">
          <cell r="A2321" t="str">
            <v>30202</v>
          </cell>
          <cell r="B2321" t="str">
            <v>202</v>
          </cell>
          <cell r="C2321" t="str">
            <v>ZONTECOMATLÁN DE LÓPEZ Y FUENTES</v>
          </cell>
          <cell r="D2321" t="str">
            <v>30</v>
          </cell>
          <cell r="E2321" t="str">
            <v>Zontecomatlán de López y Fuentes</v>
          </cell>
          <cell r="F2321">
            <v>13866</v>
          </cell>
        </row>
        <row r="2322">
          <cell r="A2322" t="str">
            <v>30203</v>
          </cell>
          <cell r="B2322" t="str">
            <v>203</v>
          </cell>
          <cell r="C2322" t="str">
            <v>ZOZOCOLCO DE HIDALGO</v>
          </cell>
          <cell r="D2322" t="str">
            <v>30</v>
          </cell>
          <cell r="E2322" t="str">
            <v>Zozocolco de Hidalgo</v>
          </cell>
          <cell r="F2322">
            <v>13434</v>
          </cell>
        </row>
        <row r="2323">
          <cell r="A2323" t="str">
            <v>30204</v>
          </cell>
          <cell r="B2323" t="str">
            <v>204</v>
          </cell>
          <cell r="C2323" t="str">
            <v>AGUA DULCE</v>
          </cell>
          <cell r="D2323" t="str">
            <v>30</v>
          </cell>
          <cell r="E2323" t="str">
            <v>Agua Dulce</v>
          </cell>
          <cell r="F2323">
            <v>46010</v>
          </cell>
        </row>
        <row r="2324">
          <cell r="A2324" t="str">
            <v>30205</v>
          </cell>
          <cell r="B2324" t="str">
            <v>205</v>
          </cell>
          <cell r="C2324" t="str">
            <v>EL HIGO</v>
          </cell>
          <cell r="D2324" t="str">
            <v>30</v>
          </cell>
          <cell r="E2324" t="str">
            <v>El Higo</v>
          </cell>
          <cell r="F2324">
            <v>19128</v>
          </cell>
        </row>
        <row r="2325">
          <cell r="A2325" t="str">
            <v>30206</v>
          </cell>
          <cell r="B2325" t="str">
            <v>206</v>
          </cell>
          <cell r="C2325" t="str">
            <v>NANCHITAL DE LÁZARO CÁRDENAS DEL RÍO</v>
          </cell>
          <cell r="D2325" t="str">
            <v>30</v>
          </cell>
          <cell r="E2325" t="str">
            <v>Nanchital de Lázaro Cárdenas del Río</v>
          </cell>
          <cell r="F2325">
            <v>27094</v>
          </cell>
        </row>
        <row r="2326">
          <cell r="A2326" t="str">
            <v>30207</v>
          </cell>
          <cell r="B2326" t="str">
            <v>207</v>
          </cell>
          <cell r="C2326" t="str">
            <v>TRES VALLES</v>
          </cell>
          <cell r="D2326" t="str">
            <v>30</v>
          </cell>
          <cell r="E2326" t="str">
            <v>Tres Valles</v>
          </cell>
          <cell r="F2326">
            <v>45095</v>
          </cell>
        </row>
        <row r="2327">
          <cell r="A2327" t="str">
            <v>30208</v>
          </cell>
          <cell r="B2327" t="str">
            <v>208</v>
          </cell>
          <cell r="C2327" t="str">
            <v>CARLOS A. CARRILLO</v>
          </cell>
          <cell r="D2327" t="str">
            <v>30</v>
          </cell>
          <cell r="E2327" t="str">
            <v>Carlos A. Carrillo</v>
          </cell>
          <cell r="F2327">
            <v>22907</v>
          </cell>
        </row>
        <row r="2328">
          <cell r="A2328" t="str">
            <v>30209</v>
          </cell>
          <cell r="B2328" t="str">
            <v>209</v>
          </cell>
          <cell r="C2328" t="str">
            <v>TATAHUICAPAN DE JUÁREZ</v>
          </cell>
          <cell r="D2328" t="str">
            <v>30</v>
          </cell>
          <cell r="E2328" t="str">
            <v>Tatahuicapan de Juárez</v>
          </cell>
          <cell r="F2328">
            <v>14297</v>
          </cell>
        </row>
        <row r="2329">
          <cell r="A2329" t="str">
            <v>30210</v>
          </cell>
          <cell r="B2329" t="str">
            <v>210</v>
          </cell>
          <cell r="C2329" t="str">
            <v>UXPANAPA</v>
          </cell>
          <cell r="D2329" t="str">
            <v>30</v>
          </cell>
          <cell r="E2329" t="str">
            <v>Uxpanapa</v>
          </cell>
          <cell r="F2329">
            <v>27346</v>
          </cell>
        </row>
        <row r="2330">
          <cell r="A2330" t="str">
            <v>30211</v>
          </cell>
          <cell r="B2330" t="str">
            <v>211</v>
          </cell>
          <cell r="C2330" t="str">
            <v>SAN RAFAEL</v>
          </cell>
          <cell r="D2330" t="str">
            <v>30</v>
          </cell>
          <cell r="E2330" t="str">
            <v>San Rafael</v>
          </cell>
          <cell r="F2330">
            <v>29277</v>
          </cell>
        </row>
        <row r="2331">
          <cell r="A2331" t="str">
            <v>30212</v>
          </cell>
          <cell r="B2331" t="str">
            <v>212</v>
          </cell>
          <cell r="C2331" t="str">
            <v>SANTIAGO SOCHIAPAN</v>
          </cell>
          <cell r="D2331" t="str">
            <v>30</v>
          </cell>
          <cell r="E2331" t="str">
            <v>Santiago Sochiapan</v>
          </cell>
          <cell r="F2331">
            <v>12409</v>
          </cell>
        </row>
        <row r="2332">
          <cell r="A2332" t="str">
            <v>30999</v>
          </cell>
          <cell r="B2332" t="str">
            <v>999</v>
          </cell>
          <cell r="C2332" t="str">
            <v>NO ESPECIFICADO</v>
          </cell>
          <cell r="D2332" t="str">
            <v>30</v>
          </cell>
          <cell r="E2332" t="e">
            <v>#N/A</v>
          </cell>
          <cell r="F2332" t="e">
            <v>#N/A</v>
          </cell>
        </row>
        <row r="2333">
          <cell r="A2333" t="str">
            <v>31001</v>
          </cell>
          <cell r="B2333" t="str">
            <v>001</v>
          </cell>
          <cell r="C2333" t="str">
            <v>ABALÁ</v>
          </cell>
          <cell r="D2333" t="str">
            <v>31</v>
          </cell>
          <cell r="E2333" t="str">
            <v>Abalá</v>
          </cell>
          <cell r="F2333">
            <v>6356</v>
          </cell>
        </row>
        <row r="2334">
          <cell r="A2334" t="str">
            <v>31002</v>
          </cell>
          <cell r="B2334" t="str">
            <v>002</v>
          </cell>
          <cell r="C2334" t="str">
            <v>ACANCEH</v>
          </cell>
          <cell r="D2334" t="str">
            <v>31</v>
          </cell>
          <cell r="E2334" t="str">
            <v>Acanceh</v>
          </cell>
          <cell r="F2334">
            <v>15337</v>
          </cell>
        </row>
        <row r="2335">
          <cell r="A2335" t="str">
            <v>31003</v>
          </cell>
          <cell r="B2335" t="str">
            <v>003</v>
          </cell>
          <cell r="C2335" t="str">
            <v>AKIL</v>
          </cell>
          <cell r="D2335" t="str">
            <v>31</v>
          </cell>
          <cell r="E2335" t="str">
            <v>Akil</v>
          </cell>
          <cell r="F2335">
            <v>10362</v>
          </cell>
        </row>
        <row r="2336">
          <cell r="A2336" t="str">
            <v>31004</v>
          </cell>
          <cell r="B2336" t="str">
            <v>004</v>
          </cell>
          <cell r="C2336" t="str">
            <v>BACA</v>
          </cell>
          <cell r="D2336" t="str">
            <v>31</v>
          </cell>
          <cell r="E2336" t="str">
            <v>Baca</v>
          </cell>
          <cell r="F2336">
            <v>5701</v>
          </cell>
        </row>
        <row r="2337">
          <cell r="A2337" t="str">
            <v>31005</v>
          </cell>
          <cell r="B2337" t="str">
            <v>005</v>
          </cell>
          <cell r="C2337" t="str">
            <v>BOKOBÁ</v>
          </cell>
          <cell r="D2337" t="str">
            <v>31</v>
          </cell>
          <cell r="E2337" t="str">
            <v>Bokobá</v>
          </cell>
          <cell r="F2337">
            <v>2053</v>
          </cell>
        </row>
        <row r="2338">
          <cell r="A2338" t="str">
            <v>31006</v>
          </cell>
          <cell r="B2338" t="str">
            <v>006</v>
          </cell>
          <cell r="C2338" t="str">
            <v>BUCTZOTZ</v>
          </cell>
          <cell r="D2338" t="str">
            <v>31</v>
          </cell>
          <cell r="E2338" t="str">
            <v>Buctzotz</v>
          </cell>
          <cell r="F2338">
            <v>8637</v>
          </cell>
        </row>
        <row r="2339">
          <cell r="A2339" t="str">
            <v>31007</v>
          </cell>
          <cell r="B2339" t="str">
            <v>007</v>
          </cell>
          <cell r="C2339" t="str">
            <v>CACALCHÉN</v>
          </cell>
          <cell r="D2339" t="str">
            <v>31</v>
          </cell>
          <cell r="E2339" t="str">
            <v>Cacalchén</v>
          </cell>
          <cell r="F2339">
            <v>6811</v>
          </cell>
        </row>
        <row r="2340">
          <cell r="A2340" t="str">
            <v>31008</v>
          </cell>
          <cell r="B2340" t="str">
            <v>008</v>
          </cell>
          <cell r="C2340" t="str">
            <v>CALOTMUL</v>
          </cell>
          <cell r="D2340" t="str">
            <v>31</v>
          </cell>
          <cell r="E2340" t="str">
            <v>Calotmul</v>
          </cell>
          <cell r="F2340">
            <v>4095</v>
          </cell>
        </row>
        <row r="2341">
          <cell r="A2341" t="str">
            <v>31009</v>
          </cell>
          <cell r="B2341" t="str">
            <v>009</v>
          </cell>
          <cell r="C2341" t="str">
            <v>CANSAHCAB</v>
          </cell>
          <cell r="D2341" t="str">
            <v>31</v>
          </cell>
          <cell r="E2341" t="str">
            <v>Cansahcab</v>
          </cell>
          <cell r="F2341">
            <v>4696</v>
          </cell>
        </row>
        <row r="2342">
          <cell r="A2342" t="str">
            <v>31010</v>
          </cell>
          <cell r="B2342" t="str">
            <v>010</v>
          </cell>
          <cell r="C2342" t="str">
            <v>CANTAMAYEC</v>
          </cell>
          <cell r="D2342" t="str">
            <v>31</v>
          </cell>
          <cell r="E2342" t="str">
            <v>Cantamayec</v>
          </cell>
          <cell r="F2342">
            <v>2407</v>
          </cell>
        </row>
        <row r="2343">
          <cell r="A2343" t="str">
            <v>31011</v>
          </cell>
          <cell r="B2343" t="str">
            <v>011</v>
          </cell>
          <cell r="C2343" t="str">
            <v>CELESTÚN</v>
          </cell>
          <cell r="D2343" t="str">
            <v>31</v>
          </cell>
          <cell r="E2343" t="str">
            <v>Celestún</v>
          </cell>
          <cell r="F2343">
            <v>6831</v>
          </cell>
        </row>
        <row r="2344">
          <cell r="A2344" t="str">
            <v>31012</v>
          </cell>
          <cell r="B2344" t="str">
            <v>012</v>
          </cell>
          <cell r="C2344" t="str">
            <v>CENOTILLO</v>
          </cell>
          <cell r="D2344" t="str">
            <v>31</v>
          </cell>
          <cell r="E2344" t="str">
            <v>Cenotillo</v>
          </cell>
          <cell r="F2344">
            <v>3701</v>
          </cell>
        </row>
        <row r="2345">
          <cell r="A2345" t="str">
            <v>31013</v>
          </cell>
          <cell r="B2345" t="str">
            <v>013</v>
          </cell>
          <cell r="C2345" t="str">
            <v>CONKAL</v>
          </cell>
          <cell r="D2345" t="str">
            <v>31</v>
          </cell>
          <cell r="E2345" t="str">
            <v>Conkal</v>
          </cell>
          <cell r="F2345">
            <v>9143</v>
          </cell>
        </row>
        <row r="2346">
          <cell r="A2346" t="str">
            <v>31014</v>
          </cell>
          <cell r="B2346" t="str">
            <v>014</v>
          </cell>
          <cell r="C2346" t="str">
            <v>CUNCUNUL</v>
          </cell>
          <cell r="D2346" t="str">
            <v>31</v>
          </cell>
          <cell r="E2346" t="str">
            <v>Cuncunul</v>
          </cell>
          <cell r="F2346">
            <v>1595</v>
          </cell>
        </row>
        <row r="2347">
          <cell r="A2347" t="str">
            <v>31015</v>
          </cell>
          <cell r="B2347" t="str">
            <v>015</v>
          </cell>
          <cell r="C2347" t="str">
            <v>CUZAMÁ</v>
          </cell>
          <cell r="D2347" t="str">
            <v>31</v>
          </cell>
          <cell r="E2347" t="str">
            <v>Cuzamá</v>
          </cell>
          <cell r="F2347">
            <v>4966</v>
          </cell>
        </row>
        <row r="2348">
          <cell r="A2348" t="str">
            <v>31016</v>
          </cell>
          <cell r="B2348" t="str">
            <v>016</v>
          </cell>
          <cell r="C2348" t="str">
            <v>CHACSINKÍN</v>
          </cell>
          <cell r="D2348" t="str">
            <v>31</v>
          </cell>
          <cell r="E2348" t="str">
            <v>Chacsinkín</v>
          </cell>
          <cell r="F2348">
            <v>2818</v>
          </cell>
        </row>
        <row r="2349">
          <cell r="A2349" t="str">
            <v>31017</v>
          </cell>
          <cell r="B2349" t="str">
            <v>017</v>
          </cell>
          <cell r="C2349" t="str">
            <v>CHANKOM</v>
          </cell>
          <cell r="D2349" t="str">
            <v>31</v>
          </cell>
          <cell r="E2349" t="str">
            <v>Chankom</v>
          </cell>
          <cell r="F2349">
            <v>4464</v>
          </cell>
        </row>
        <row r="2350">
          <cell r="A2350" t="str">
            <v>31018</v>
          </cell>
          <cell r="B2350" t="str">
            <v>018</v>
          </cell>
          <cell r="C2350" t="str">
            <v>CHAPAB</v>
          </cell>
          <cell r="D2350" t="str">
            <v>31</v>
          </cell>
          <cell r="E2350" t="str">
            <v>Chapab</v>
          </cell>
          <cell r="F2350">
            <v>3035</v>
          </cell>
        </row>
        <row r="2351">
          <cell r="A2351" t="str">
            <v>31019</v>
          </cell>
          <cell r="B2351" t="str">
            <v>019</v>
          </cell>
          <cell r="C2351" t="str">
            <v>CHEMAX</v>
          </cell>
          <cell r="D2351" t="str">
            <v>31</v>
          </cell>
          <cell r="E2351" t="str">
            <v>Chemax</v>
          </cell>
          <cell r="F2351">
            <v>33490</v>
          </cell>
        </row>
        <row r="2352">
          <cell r="A2352" t="str">
            <v>31020</v>
          </cell>
          <cell r="B2352" t="str">
            <v>020</v>
          </cell>
          <cell r="C2352" t="str">
            <v>CHICXULUB PUEBLO</v>
          </cell>
          <cell r="D2352" t="str">
            <v>31</v>
          </cell>
          <cell r="E2352" t="str">
            <v>Chicxulub Pueblo</v>
          </cell>
          <cell r="F2352">
            <v>4113</v>
          </cell>
        </row>
        <row r="2353">
          <cell r="A2353" t="str">
            <v>31021</v>
          </cell>
          <cell r="B2353" t="str">
            <v>021</v>
          </cell>
          <cell r="C2353" t="str">
            <v>CHICHIMILÁ</v>
          </cell>
          <cell r="D2353" t="str">
            <v>31</v>
          </cell>
          <cell r="E2353" t="str">
            <v>Chichimilá</v>
          </cell>
          <cell r="F2353">
            <v>7952</v>
          </cell>
        </row>
        <row r="2354">
          <cell r="A2354" t="str">
            <v>31022</v>
          </cell>
          <cell r="B2354" t="str">
            <v>022</v>
          </cell>
          <cell r="C2354" t="str">
            <v>CHIKINDZONOT</v>
          </cell>
          <cell r="D2354" t="str">
            <v>31</v>
          </cell>
          <cell r="E2354" t="str">
            <v>Chikindzonot</v>
          </cell>
          <cell r="F2354">
            <v>4162</v>
          </cell>
        </row>
        <row r="2355">
          <cell r="A2355" t="str">
            <v>31023</v>
          </cell>
          <cell r="B2355" t="str">
            <v>023</v>
          </cell>
          <cell r="C2355" t="str">
            <v>CHOCHOLÁ</v>
          </cell>
          <cell r="D2355" t="str">
            <v>31</v>
          </cell>
          <cell r="E2355" t="str">
            <v>Chocholá</v>
          </cell>
          <cell r="F2355">
            <v>4530</v>
          </cell>
        </row>
        <row r="2356">
          <cell r="A2356" t="str">
            <v>31024</v>
          </cell>
          <cell r="B2356" t="str">
            <v>024</v>
          </cell>
          <cell r="C2356" t="str">
            <v>CHUMAYEL</v>
          </cell>
          <cell r="D2356" t="str">
            <v>31</v>
          </cell>
          <cell r="E2356" t="str">
            <v>Chumayel</v>
          </cell>
          <cell r="F2356">
            <v>3148</v>
          </cell>
        </row>
        <row r="2357">
          <cell r="A2357" t="str">
            <v>31025</v>
          </cell>
          <cell r="B2357" t="str">
            <v>025</v>
          </cell>
          <cell r="C2357" t="str">
            <v>DZÁN</v>
          </cell>
          <cell r="D2357" t="str">
            <v>31</v>
          </cell>
          <cell r="E2357" t="str">
            <v>Dzán</v>
          </cell>
          <cell r="F2357">
            <v>4941</v>
          </cell>
        </row>
        <row r="2358">
          <cell r="A2358" t="str">
            <v>31026</v>
          </cell>
          <cell r="B2358" t="str">
            <v>026</v>
          </cell>
          <cell r="C2358" t="str">
            <v>DZEMUL</v>
          </cell>
          <cell r="D2358" t="str">
            <v>31</v>
          </cell>
          <cell r="E2358" t="str">
            <v>Dzemul</v>
          </cell>
          <cell r="F2358">
            <v>3489</v>
          </cell>
        </row>
        <row r="2359">
          <cell r="A2359" t="str">
            <v>31027</v>
          </cell>
          <cell r="B2359" t="str">
            <v>027</v>
          </cell>
          <cell r="C2359" t="str">
            <v>DZIDZANTÚN</v>
          </cell>
          <cell r="D2359" t="str">
            <v>31</v>
          </cell>
          <cell r="E2359" t="str">
            <v>Dzidzantún</v>
          </cell>
          <cell r="F2359">
            <v>8133</v>
          </cell>
        </row>
        <row r="2360">
          <cell r="A2360" t="str">
            <v>31028</v>
          </cell>
          <cell r="B2360" t="str">
            <v>028</v>
          </cell>
          <cell r="C2360" t="str">
            <v>DZILAM DE BRAVO</v>
          </cell>
          <cell r="D2360" t="str">
            <v>31</v>
          </cell>
          <cell r="E2360" t="str">
            <v>Dzilam de Bravo</v>
          </cell>
          <cell r="F2360">
            <v>2463</v>
          </cell>
        </row>
        <row r="2361">
          <cell r="A2361" t="str">
            <v>31029</v>
          </cell>
          <cell r="B2361" t="str">
            <v>029</v>
          </cell>
          <cell r="C2361" t="str">
            <v>DZILAM GONZÁLEZ</v>
          </cell>
          <cell r="D2361" t="str">
            <v>31</v>
          </cell>
          <cell r="E2361" t="str">
            <v>Dzilam González</v>
          </cell>
          <cell r="F2361">
            <v>5905</v>
          </cell>
        </row>
        <row r="2362">
          <cell r="A2362" t="str">
            <v>31030</v>
          </cell>
          <cell r="B2362" t="str">
            <v>030</v>
          </cell>
          <cell r="C2362" t="str">
            <v>DZITÁS</v>
          </cell>
          <cell r="D2362" t="str">
            <v>31</v>
          </cell>
          <cell r="E2362" t="str">
            <v>Dzitás</v>
          </cell>
          <cell r="F2362">
            <v>3540</v>
          </cell>
        </row>
        <row r="2363">
          <cell r="A2363" t="str">
            <v>31031</v>
          </cell>
          <cell r="B2363" t="str">
            <v>031</v>
          </cell>
          <cell r="C2363" t="str">
            <v>DZONCAUICH</v>
          </cell>
          <cell r="D2363" t="str">
            <v>31</v>
          </cell>
          <cell r="E2363" t="str">
            <v>Dzoncauich</v>
          </cell>
          <cell r="F2363">
            <v>2772</v>
          </cell>
        </row>
        <row r="2364">
          <cell r="A2364" t="str">
            <v>31032</v>
          </cell>
          <cell r="B2364" t="str">
            <v>032</v>
          </cell>
          <cell r="C2364" t="str">
            <v>ESPITA</v>
          </cell>
          <cell r="D2364" t="str">
            <v>31</v>
          </cell>
          <cell r="E2364" t="str">
            <v>Espita</v>
          </cell>
          <cell r="F2364">
            <v>15571</v>
          </cell>
        </row>
        <row r="2365">
          <cell r="A2365" t="str">
            <v>31033</v>
          </cell>
          <cell r="B2365" t="str">
            <v>033</v>
          </cell>
          <cell r="C2365" t="str">
            <v>HALACHÓ</v>
          </cell>
          <cell r="D2365" t="str">
            <v>31</v>
          </cell>
          <cell r="E2365" t="str">
            <v>Halachó</v>
          </cell>
          <cell r="F2365">
            <v>19072</v>
          </cell>
        </row>
        <row r="2366">
          <cell r="A2366" t="str">
            <v>31034</v>
          </cell>
          <cell r="B2366" t="str">
            <v>034</v>
          </cell>
          <cell r="C2366" t="str">
            <v>HOCABÁ</v>
          </cell>
          <cell r="D2366" t="str">
            <v>31</v>
          </cell>
          <cell r="E2366" t="str">
            <v>Hocabá</v>
          </cell>
          <cell r="F2366">
            <v>6061</v>
          </cell>
        </row>
        <row r="2367">
          <cell r="A2367" t="str">
            <v>31035</v>
          </cell>
          <cell r="B2367" t="str">
            <v>035</v>
          </cell>
          <cell r="C2367" t="str">
            <v>HOCTÚN</v>
          </cell>
          <cell r="D2367" t="str">
            <v>31</v>
          </cell>
          <cell r="E2367" t="str">
            <v>Hoctún</v>
          </cell>
          <cell r="F2367">
            <v>5697</v>
          </cell>
        </row>
        <row r="2368">
          <cell r="A2368" t="str">
            <v>31036</v>
          </cell>
          <cell r="B2368" t="str">
            <v>036</v>
          </cell>
          <cell r="C2368" t="str">
            <v>HOMÚN</v>
          </cell>
          <cell r="D2368" t="str">
            <v>31</v>
          </cell>
          <cell r="E2368" t="str">
            <v>Homún</v>
          </cell>
          <cell r="F2368">
            <v>7257</v>
          </cell>
        </row>
        <row r="2369">
          <cell r="A2369" t="str">
            <v>31037</v>
          </cell>
          <cell r="B2369" t="str">
            <v>037</v>
          </cell>
          <cell r="C2369" t="str">
            <v>HUHÍ</v>
          </cell>
          <cell r="D2369" t="str">
            <v>31</v>
          </cell>
          <cell r="E2369" t="str">
            <v>Huhí</v>
          </cell>
          <cell r="F2369">
            <v>4841</v>
          </cell>
        </row>
        <row r="2370">
          <cell r="A2370" t="str">
            <v>31038</v>
          </cell>
          <cell r="B2370" t="str">
            <v>038</v>
          </cell>
          <cell r="C2370" t="str">
            <v>HUNUCMÁ</v>
          </cell>
          <cell r="D2370" t="str">
            <v>31</v>
          </cell>
          <cell r="E2370" t="str">
            <v>Hunucmá</v>
          </cell>
          <cell r="F2370">
            <v>30731</v>
          </cell>
        </row>
        <row r="2371">
          <cell r="A2371" t="str">
            <v>31039</v>
          </cell>
          <cell r="B2371" t="str">
            <v>039</v>
          </cell>
          <cell r="C2371" t="str">
            <v>IXIL</v>
          </cell>
          <cell r="D2371" t="str">
            <v>31</v>
          </cell>
          <cell r="E2371" t="str">
            <v>Ixil</v>
          </cell>
          <cell r="F2371">
            <v>3803</v>
          </cell>
        </row>
        <row r="2372">
          <cell r="A2372" t="str">
            <v>31040</v>
          </cell>
          <cell r="B2372" t="str">
            <v>040</v>
          </cell>
          <cell r="C2372" t="str">
            <v>IZAMAL</v>
          </cell>
          <cell r="D2372" t="str">
            <v>31</v>
          </cell>
          <cell r="E2372" t="str">
            <v>Izamal</v>
          </cell>
          <cell r="F2372">
            <v>25980</v>
          </cell>
        </row>
        <row r="2373">
          <cell r="A2373" t="str">
            <v>31041</v>
          </cell>
          <cell r="B2373" t="str">
            <v>041</v>
          </cell>
          <cell r="C2373" t="str">
            <v>KANASÍN</v>
          </cell>
          <cell r="D2373" t="str">
            <v>31</v>
          </cell>
          <cell r="E2373" t="str">
            <v>Kanasín</v>
          </cell>
          <cell r="F2373">
            <v>78709</v>
          </cell>
        </row>
        <row r="2374">
          <cell r="A2374" t="str">
            <v>31042</v>
          </cell>
          <cell r="B2374" t="str">
            <v>042</v>
          </cell>
          <cell r="C2374" t="str">
            <v>KANTUNIL</v>
          </cell>
          <cell r="D2374" t="str">
            <v>31</v>
          </cell>
          <cell r="E2374" t="str">
            <v>Kantunil</v>
          </cell>
          <cell r="F2374">
            <v>5502</v>
          </cell>
        </row>
        <row r="2375">
          <cell r="A2375" t="str">
            <v>31043</v>
          </cell>
          <cell r="B2375" t="str">
            <v>043</v>
          </cell>
          <cell r="C2375" t="str">
            <v>KAUA</v>
          </cell>
          <cell r="D2375" t="str">
            <v>31</v>
          </cell>
          <cell r="E2375" t="str">
            <v>Kaua</v>
          </cell>
          <cell r="F2375">
            <v>2761</v>
          </cell>
        </row>
        <row r="2376">
          <cell r="A2376" t="str">
            <v>31044</v>
          </cell>
          <cell r="B2376" t="str">
            <v>044</v>
          </cell>
          <cell r="C2376" t="str">
            <v>KINCHIL</v>
          </cell>
          <cell r="D2376" t="str">
            <v>31</v>
          </cell>
          <cell r="E2376" t="str">
            <v>Kinchil</v>
          </cell>
          <cell r="F2376">
            <v>6571</v>
          </cell>
        </row>
        <row r="2377">
          <cell r="A2377" t="str">
            <v>31045</v>
          </cell>
          <cell r="B2377" t="str">
            <v>045</v>
          </cell>
          <cell r="C2377" t="str">
            <v>KOPOMÁ</v>
          </cell>
          <cell r="D2377" t="str">
            <v>31</v>
          </cell>
          <cell r="E2377" t="str">
            <v>Kopomá</v>
          </cell>
          <cell r="F2377">
            <v>2449</v>
          </cell>
        </row>
        <row r="2378">
          <cell r="A2378" t="str">
            <v>31046</v>
          </cell>
          <cell r="B2378" t="str">
            <v>046</v>
          </cell>
          <cell r="C2378" t="str">
            <v>MAMA</v>
          </cell>
          <cell r="D2378" t="str">
            <v>31</v>
          </cell>
          <cell r="E2378" t="str">
            <v>Mama</v>
          </cell>
          <cell r="F2378">
            <v>2888</v>
          </cell>
        </row>
        <row r="2379">
          <cell r="A2379" t="str">
            <v>31047</v>
          </cell>
          <cell r="B2379" t="str">
            <v>047</v>
          </cell>
          <cell r="C2379" t="str">
            <v>MANÍ</v>
          </cell>
          <cell r="D2379" t="str">
            <v>31</v>
          </cell>
          <cell r="E2379" t="str">
            <v>Maní</v>
          </cell>
          <cell r="F2379">
            <v>5250</v>
          </cell>
        </row>
        <row r="2380">
          <cell r="A2380" t="str">
            <v>31048</v>
          </cell>
          <cell r="B2380" t="str">
            <v>048</v>
          </cell>
          <cell r="C2380" t="str">
            <v>MAXCANÚ</v>
          </cell>
          <cell r="D2380" t="str">
            <v>31</v>
          </cell>
          <cell r="E2380" t="str">
            <v>Maxcanú</v>
          </cell>
          <cell r="F2380">
            <v>21704</v>
          </cell>
        </row>
        <row r="2381">
          <cell r="A2381" t="str">
            <v>31049</v>
          </cell>
          <cell r="B2381" t="str">
            <v>049</v>
          </cell>
          <cell r="C2381" t="str">
            <v>MAYAPÁN</v>
          </cell>
          <cell r="D2381" t="str">
            <v>31</v>
          </cell>
          <cell r="E2381" t="str">
            <v>Mayapán</v>
          </cell>
          <cell r="F2381">
            <v>3269</v>
          </cell>
        </row>
        <row r="2382">
          <cell r="A2382" t="str">
            <v>31050</v>
          </cell>
          <cell r="B2382" t="str">
            <v>050</v>
          </cell>
          <cell r="C2382" t="str">
            <v>MÉRIDA</v>
          </cell>
          <cell r="D2382" t="str">
            <v>31</v>
          </cell>
          <cell r="E2382" t="str">
            <v>Mérida</v>
          </cell>
          <cell r="F2382">
            <v>830732</v>
          </cell>
        </row>
        <row r="2383">
          <cell r="A2383" t="str">
            <v>31051</v>
          </cell>
          <cell r="B2383" t="str">
            <v>051</v>
          </cell>
          <cell r="C2383" t="str">
            <v>MOCOCHÁ</v>
          </cell>
          <cell r="D2383" t="str">
            <v>31</v>
          </cell>
          <cell r="E2383" t="str">
            <v>Mocochá</v>
          </cell>
          <cell r="F2383">
            <v>3071</v>
          </cell>
        </row>
        <row r="2384">
          <cell r="A2384" t="str">
            <v>31052</v>
          </cell>
          <cell r="B2384" t="str">
            <v>052</v>
          </cell>
          <cell r="C2384" t="str">
            <v>MOTUL</v>
          </cell>
          <cell r="D2384" t="str">
            <v>31</v>
          </cell>
          <cell r="E2384" t="str">
            <v>Motul</v>
          </cell>
          <cell r="F2384">
            <v>33978</v>
          </cell>
        </row>
        <row r="2385">
          <cell r="A2385" t="str">
            <v>31053</v>
          </cell>
          <cell r="B2385" t="str">
            <v>053</v>
          </cell>
          <cell r="C2385" t="str">
            <v>MUNA</v>
          </cell>
          <cell r="D2385" t="str">
            <v>31</v>
          </cell>
          <cell r="E2385" t="str">
            <v>Muna</v>
          </cell>
          <cell r="F2385">
            <v>12336</v>
          </cell>
        </row>
        <row r="2386">
          <cell r="A2386" t="str">
            <v>31054</v>
          </cell>
          <cell r="B2386" t="str">
            <v>054</v>
          </cell>
          <cell r="C2386" t="str">
            <v>MUXUPIP</v>
          </cell>
          <cell r="D2386" t="str">
            <v>31</v>
          </cell>
          <cell r="E2386" t="str">
            <v>Muxupip</v>
          </cell>
          <cell r="F2386">
            <v>2755</v>
          </cell>
        </row>
        <row r="2387">
          <cell r="A2387" t="str">
            <v>31055</v>
          </cell>
          <cell r="B2387" t="str">
            <v>055</v>
          </cell>
          <cell r="C2387" t="str">
            <v>OPICHÉN</v>
          </cell>
          <cell r="D2387" t="str">
            <v>31</v>
          </cell>
          <cell r="E2387" t="str">
            <v>Opichén</v>
          </cell>
          <cell r="F2387">
            <v>6285</v>
          </cell>
        </row>
        <row r="2388">
          <cell r="A2388" t="str">
            <v>31056</v>
          </cell>
          <cell r="B2388" t="str">
            <v>056</v>
          </cell>
          <cell r="C2388" t="str">
            <v>OXKUTZCAB</v>
          </cell>
          <cell r="D2388" t="str">
            <v>31</v>
          </cell>
          <cell r="E2388" t="str">
            <v>Oxkutzcab</v>
          </cell>
          <cell r="F2388">
            <v>29325</v>
          </cell>
        </row>
        <row r="2389">
          <cell r="A2389" t="str">
            <v>31057</v>
          </cell>
          <cell r="B2389" t="str">
            <v>057</v>
          </cell>
          <cell r="C2389" t="str">
            <v>PANABÁ</v>
          </cell>
          <cell r="D2389" t="str">
            <v>31</v>
          </cell>
          <cell r="E2389" t="str">
            <v>Panabá</v>
          </cell>
          <cell r="F2389">
            <v>7461</v>
          </cell>
        </row>
        <row r="2390">
          <cell r="A2390" t="str">
            <v>31058</v>
          </cell>
          <cell r="B2390" t="str">
            <v>058</v>
          </cell>
          <cell r="C2390" t="str">
            <v>PETO</v>
          </cell>
          <cell r="D2390" t="str">
            <v>31</v>
          </cell>
          <cell r="E2390" t="str">
            <v>Peto</v>
          </cell>
          <cell r="F2390">
            <v>24159</v>
          </cell>
        </row>
        <row r="2391">
          <cell r="A2391" t="str">
            <v>31059</v>
          </cell>
          <cell r="B2391" t="str">
            <v>059</v>
          </cell>
          <cell r="C2391" t="str">
            <v>PROGRESO</v>
          </cell>
          <cell r="D2391" t="str">
            <v>31</v>
          </cell>
          <cell r="E2391" t="str">
            <v>Progreso</v>
          </cell>
          <cell r="F2391">
            <v>53958</v>
          </cell>
        </row>
        <row r="2392">
          <cell r="A2392" t="str">
            <v>31060</v>
          </cell>
          <cell r="B2392" t="str">
            <v>060</v>
          </cell>
          <cell r="C2392" t="str">
            <v>QUINTANA ROO</v>
          </cell>
          <cell r="D2392" t="str">
            <v>31</v>
          </cell>
          <cell r="E2392" t="str">
            <v>Quintana Roo</v>
          </cell>
          <cell r="F2392">
            <v>942</v>
          </cell>
        </row>
        <row r="2393">
          <cell r="A2393" t="str">
            <v>31061</v>
          </cell>
          <cell r="B2393" t="str">
            <v>061</v>
          </cell>
          <cell r="C2393" t="str">
            <v>RÍO LAGARTOS</v>
          </cell>
          <cell r="D2393" t="str">
            <v>31</v>
          </cell>
          <cell r="E2393" t="str">
            <v>Río Lagartos</v>
          </cell>
          <cell r="F2393">
            <v>3438</v>
          </cell>
        </row>
        <row r="2394">
          <cell r="A2394" t="str">
            <v>31062</v>
          </cell>
          <cell r="B2394" t="str">
            <v>062</v>
          </cell>
          <cell r="C2394" t="str">
            <v>SACALUM</v>
          </cell>
          <cell r="D2394" t="str">
            <v>31</v>
          </cell>
          <cell r="E2394" t="str">
            <v>Sacalum</v>
          </cell>
          <cell r="F2394">
            <v>4589</v>
          </cell>
        </row>
        <row r="2395">
          <cell r="A2395" t="str">
            <v>31063</v>
          </cell>
          <cell r="B2395" t="str">
            <v>063</v>
          </cell>
          <cell r="C2395" t="str">
            <v>SAMAHIL</v>
          </cell>
          <cell r="D2395" t="str">
            <v>31</v>
          </cell>
          <cell r="E2395" t="str">
            <v>Samahil</v>
          </cell>
          <cell r="F2395">
            <v>5008</v>
          </cell>
        </row>
        <row r="2396">
          <cell r="A2396" t="str">
            <v>31064</v>
          </cell>
          <cell r="B2396" t="str">
            <v>064</v>
          </cell>
          <cell r="C2396" t="str">
            <v>SANAHCAT</v>
          </cell>
          <cell r="D2396" t="str">
            <v>31</v>
          </cell>
          <cell r="E2396" t="str">
            <v>Sanahcat</v>
          </cell>
          <cell r="F2396">
            <v>1619</v>
          </cell>
        </row>
        <row r="2397">
          <cell r="A2397" t="str">
            <v>31065</v>
          </cell>
          <cell r="B2397" t="str">
            <v>065</v>
          </cell>
          <cell r="C2397" t="str">
            <v>SAN FELIPE</v>
          </cell>
          <cell r="D2397" t="str">
            <v>31</v>
          </cell>
          <cell r="E2397" t="str">
            <v>San Felipe</v>
          </cell>
          <cell r="F2397">
            <v>1839</v>
          </cell>
        </row>
        <row r="2398">
          <cell r="A2398" t="str">
            <v>31066</v>
          </cell>
          <cell r="B2398" t="str">
            <v>066</v>
          </cell>
          <cell r="C2398" t="str">
            <v>SANTA ELENA</v>
          </cell>
          <cell r="D2398" t="str">
            <v>31</v>
          </cell>
          <cell r="E2398" t="str">
            <v>Santa Elena</v>
          </cell>
          <cell r="F2398">
            <v>3833</v>
          </cell>
        </row>
        <row r="2399">
          <cell r="A2399" t="str">
            <v>31067</v>
          </cell>
          <cell r="B2399" t="str">
            <v>067</v>
          </cell>
          <cell r="C2399" t="str">
            <v>SEYÉ</v>
          </cell>
          <cell r="D2399" t="str">
            <v>31</v>
          </cell>
          <cell r="E2399" t="str">
            <v>Seyé</v>
          </cell>
          <cell r="F2399">
            <v>9276</v>
          </cell>
        </row>
        <row r="2400">
          <cell r="A2400" t="str">
            <v>31068</v>
          </cell>
          <cell r="B2400" t="str">
            <v>068</v>
          </cell>
          <cell r="C2400" t="str">
            <v>SINANCHÉ</v>
          </cell>
          <cell r="D2400" t="str">
            <v>31</v>
          </cell>
          <cell r="E2400" t="str">
            <v>Sinanché</v>
          </cell>
          <cell r="F2400">
            <v>3126</v>
          </cell>
        </row>
        <row r="2401">
          <cell r="A2401" t="str">
            <v>31069</v>
          </cell>
          <cell r="B2401" t="str">
            <v>069</v>
          </cell>
          <cell r="C2401" t="str">
            <v>SOTUTA</v>
          </cell>
          <cell r="D2401" t="str">
            <v>31</v>
          </cell>
          <cell r="E2401" t="str">
            <v>Sotuta</v>
          </cell>
          <cell r="F2401">
            <v>8449</v>
          </cell>
        </row>
        <row r="2402">
          <cell r="A2402" t="str">
            <v>31070</v>
          </cell>
          <cell r="B2402" t="str">
            <v>070</v>
          </cell>
          <cell r="C2402" t="str">
            <v>SUCILÁ</v>
          </cell>
          <cell r="D2402" t="str">
            <v>31</v>
          </cell>
          <cell r="E2402" t="str">
            <v>Sucilá</v>
          </cell>
          <cell r="F2402">
            <v>3930</v>
          </cell>
        </row>
        <row r="2403">
          <cell r="A2403" t="str">
            <v>31071</v>
          </cell>
          <cell r="B2403" t="str">
            <v>071</v>
          </cell>
          <cell r="C2403" t="str">
            <v>SUDZAL</v>
          </cell>
          <cell r="D2403" t="str">
            <v>31</v>
          </cell>
          <cell r="E2403" t="str">
            <v>Sudzal</v>
          </cell>
          <cell r="F2403">
            <v>1689</v>
          </cell>
        </row>
        <row r="2404">
          <cell r="A2404" t="str">
            <v>31072</v>
          </cell>
          <cell r="B2404" t="str">
            <v>072</v>
          </cell>
          <cell r="C2404" t="str">
            <v>SUMA</v>
          </cell>
          <cell r="D2404" t="str">
            <v>31</v>
          </cell>
          <cell r="E2404" t="str">
            <v>Suma</v>
          </cell>
          <cell r="F2404">
            <v>1876</v>
          </cell>
        </row>
        <row r="2405">
          <cell r="A2405" t="str">
            <v>31073</v>
          </cell>
          <cell r="B2405" t="str">
            <v>073</v>
          </cell>
          <cell r="C2405" t="str">
            <v>TAHDZIÚ</v>
          </cell>
          <cell r="D2405" t="str">
            <v>31</v>
          </cell>
          <cell r="E2405" t="str">
            <v>Tahdziú</v>
          </cell>
          <cell r="F2405">
            <v>4447</v>
          </cell>
        </row>
        <row r="2406">
          <cell r="A2406" t="str">
            <v>31074</v>
          </cell>
          <cell r="B2406" t="str">
            <v>074</v>
          </cell>
          <cell r="C2406" t="str">
            <v>TAHMEK</v>
          </cell>
          <cell r="D2406" t="str">
            <v>31</v>
          </cell>
          <cell r="E2406" t="str">
            <v>Tahmek</v>
          </cell>
          <cell r="F2406">
            <v>3609</v>
          </cell>
        </row>
        <row r="2407">
          <cell r="A2407" t="str">
            <v>31075</v>
          </cell>
          <cell r="B2407" t="str">
            <v>075</v>
          </cell>
          <cell r="C2407" t="str">
            <v>TEABO</v>
          </cell>
          <cell r="D2407" t="str">
            <v>31</v>
          </cell>
          <cell r="E2407" t="str">
            <v>Teabo</v>
          </cell>
          <cell r="F2407">
            <v>6205</v>
          </cell>
        </row>
        <row r="2408">
          <cell r="A2408" t="str">
            <v>31076</v>
          </cell>
          <cell r="B2408" t="str">
            <v>076</v>
          </cell>
          <cell r="C2408" t="str">
            <v>TECOH</v>
          </cell>
          <cell r="D2408" t="str">
            <v>31</v>
          </cell>
          <cell r="E2408" t="str">
            <v>Tecoh</v>
          </cell>
          <cell r="F2408">
            <v>16200</v>
          </cell>
        </row>
        <row r="2409">
          <cell r="A2409" t="str">
            <v>31077</v>
          </cell>
          <cell r="B2409" t="str">
            <v>077</v>
          </cell>
          <cell r="C2409" t="str">
            <v>TEKAL DE VENEGAS</v>
          </cell>
          <cell r="D2409" t="str">
            <v>31</v>
          </cell>
          <cell r="E2409" t="str">
            <v>Tekal de Venegas</v>
          </cell>
          <cell r="F2409">
            <v>2606</v>
          </cell>
        </row>
        <row r="2410">
          <cell r="A2410" t="str">
            <v>31078</v>
          </cell>
          <cell r="B2410" t="str">
            <v>078</v>
          </cell>
          <cell r="C2410" t="str">
            <v>TEKANTÓ</v>
          </cell>
          <cell r="D2410" t="str">
            <v>31</v>
          </cell>
          <cell r="E2410" t="str">
            <v>Tekantó</v>
          </cell>
          <cell r="F2410">
            <v>3683</v>
          </cell>
        </row>
        <row r="2411">
          <cell r="A2411" t="str">
            <v>31079</v>
          </cell>
          <cell r="B2411" t="str">
            <v>079</v>
          </cell>
          <cell r="C2411" t="str">
            <v>TEKAX</v>
          </cell>
          <cell r="D2411" t="str">
            <v>31</v>
          </cell>
          <cell r="E2411" t="str">
            <v>Tekax</v>
          </cell>
          <cell r="F2411">
            <v>40547</v>
          </cell>
        </row>
        <row r="2412">
          <cell r="A2412" t="str">
            <v>31080</v>
          </cell>
          <cell r="B2412" t="str">
            <v>080</v>
          </cell>
          <cell r="C2412" t="str">
            <v>TEKIT</v>
          </cell>
          <cell r="D2412" t="str">
            <v>31</v>
          </cell>
          <cell r="E2412" t="str">
            <v>Tekit</v>
          </cell>
          <cell r="F2412">
            <v>9884</v>
          </cell>
        </row>
        <row r="2413">
          <cell r="A2413" t="str">
            <v>31081</v>
          </cell>
          <cell r="B2413" t="str">
            <v>081</v>
          </cell>
          <cell r="C2413" t="str">
            <v>TEKOM</v>
          </cell>
          <cell r="D2413" t="str">
            <v>31</v>
          </cell>
          <cell r="E2413" t="str">
            <v>Tekom</v>
          </cell>
          <cell r="F2413">
            <v>3100</v>
          </cell>
        </row>
        <row r="2414">
          <cell r="A2414" t="str">
            <v>31082</v>
          </cell>
          <cell r="B2414" t="str">
            <v>082</v>
          </cell>
          <cell r="C2414" t="str">
            <v>TELCHAC PUEBLO</v>
          </cell>
          <cell r="D2414" t="str">
            <v>31</v>
          </cell>
          <cell r="E2414" t="str">
            <v>Telchac Pueblo</v>
          </cell>
          <cell r="F2414">
            <v>3557</v>
          </cell>
        </row>
        <row r="2415">
          <cell r="A2415" t="str">
            <v>31083</v>
          </cell>
          <cell r="B2415" t="str">
            <v>083</v>
          </cell>
          <cell r="C2415" t="str">
            <v>TELCHAC PUERTO</v>
          </cell>
          <cell r="D2415" t="str">
            <v>31</v>
          </cell>
          <cell r="E2415" t="str">
            <v>Telchac Puerto</v>
          </cell>
          <cell r="F2415">
            <v>1726</v>
          </cell>
        </row>
        <row r="2416">
          <cell r="A2416" t="str">
            <v>31084</v>
          </cell>
          <cell r="B2416" t="str">
            <v>084</v>
          </cell>
          <cell r="C2416" t="str">
            <v>TEMAX</v>
          </cell>
          <cell r="D2416" t="str">
            <v>31</v>
          </cell>
          <cell r="E2416" t="str">
            <v>Temax</v>
          </cell>
          <cell r="F2416">
            <v>6817</v>
          </cell>
        </row>
        <row r="2417">
          <cell r="A2417" t="str">
            <v>31085</v>
          </cell>
          <cell r="B2417" t="str">
            <v>085</v>
          </cell>
          <cell r="C2417" t="str">
            <v>TEMOZÓN</v>
          </cell>
          <cell r="D2417" t="str">
            <v>31</v>
          </cell>
          <cell r="E2417" t="str">
            <v>Temozón</v>
          </cell>
          <cell r="F2417">
            <v>14801</v>
          </cell>
        </row>
        <row r="2418">
          <cell r="A2418" t="str">
            <v>31086</v>
          </cell>
          <cell r="B2418" t="str">
            <v>086</v>
          </cell>
          <cell r="C2418" t="str">
            <v>TEPAKÁN</v>
          </cell>
          <cell r="D2418" t="str">
            <v>31</v>
          </cell>
          <cell r="E2418" t="str">
            <v>Tepakán</v>
          </cell>
          <cell r="F2418">
            <v>2226</v>
          </cell>
        </row>
        <row r="2419">
          <cell r="A2419" t="str">
            <v>31087</v>
          </cell>
          <cell r="B2419" t="str">
            <v>087</v>
          </cell>
          <cell r="C2419" t="str">
            <v>TETIZ</v>
          </cell>
          <cell r="D2419" t="str">
            <v>31</v>
          </cell>
          <cell r="E2419" t="str">
            <v>Tetiz</v>
          </cell>
          <cell r="F2419">
            <v>4725</v>
          </cell>
        </row>
        <row r="2420">
          <cell r="A2420" t="str">
            <v>31088</v>
          </cell>
          <cell r="B2420" t="str">
            <v>088</v>
          </cell>
          <cell r="C2420" t="str">
            <v>TEYA</v>
          </cell>
          <cell r="D2420" t="str">
            <v>31</v>
          </cell>
          <cell r="E2420" t="str">
            <v>Teya</v>
          </cell>
          <cell r="F2420">
            <v>1977</v>
          </cell>
        </row>
        <row r="2421">
          <cell r="A2421" t="str">
            <v>31089</v>
          </cell>
          <cell r="B2421" t="str">
            <v>089</v>
          </cell>
          <cell r="C2421" t="str">
            <v>TICUL</v>
          </cell>
          <cell r="D2421" t="str">
            <v>31</v>
          </cell>
          <cell r="E2421" t="str">
            <v>Ticul</v>
          </cell>
          <cell r="F2421">
            <v>37685</v>
          </cell>
        </row>
        <row r="2422">
          <cell r="A2422" t="str">
            <v>31090</v>
          </cell>
          <cell r="B2422" t="str">
            <v>090</v>
          </cell>
          <cell r="C2422" t="str">
            <v>TIMUCUY</v>
          </cell>
          <cell r="D2422" t="str">
            <v>31</v>
          </cell>
          <cell r="E2422" t="str">
            <v>Timucuy</v>
          </cell>
          <cell r="F2422">
            <v>6833</v>
          </cell>
        </row>
        <row r="2423">
          <cell r="A2423" t="str">
            <v>31091</v>
          </cell>
          <cell r="B2423" t="str">
            <v>091</v>
          </cell>
          <cell r="C2423" t="str">
            <v>TINUM</v>
          </cell>
          <cell r="D2423" t="str">
            <v>31</v>
          </cell>
          <cell r="E2423" t="str">
            <v>Tinum</v>
          </cell>
          <cell r="F2423">
            <v>11421</v>
          </cell>
        </row>
        <row r="2424">
          <cell r="A2424" t="str">
            <v>31092</v>
          </cell>
          <cell r="B2424" t="str">
            <v>092</v>
          </cell>
          <cell r="C2424" t="str">
            <v>TIXCACALCUPUL</v>
          </cell>
          <cell r="D2424" t="str">
            <v>31</v>
          </cell>
          <cell r="E2424" t="str">
            <v>Tixcacalcupul</v>
          </cell>
          <cell r="F2424">
            <v>6665</v>
          </cell>
        </row>
        <row r="2425">
          <cell r="A2425" t="str">
            <v>31093</v>
          </cell>
          <cell r="B2425" t="str">
            <v>093</v>
          </cell>
          <cell r="C2425" t="str">
            <v>TIXKOKOB</v>
          </cell>
          <cell r="D2425" t="str">
            <v>31</v>
          </cell>
          <cell r="E2425" t="str">
            <v>Tixkokob</v>
          </cell>
          <cell r="F2425">
            <v>17176</v>
          </cell>
        </row>
        <row r="2426">
          <cell r="A2426" t="str">
            <v>31094</v>
          </cell>
          <cell r="B2426" t="str">
            <v>094</v>
          </cell>
          <cell r="C2426" t="str">
            <v>TIXMEHUAC</v>
          </cell>
          <cell r="D2426" t="str">
            <v>31</v>
          </cell>
          <cell r="E2426" t="str">
            <v>Tixmehuac</v>
          </cell>
          <cell r="F2426">
            <v>4746</v>
          </cell>
        </row>
        <row r="2427">
          <cell r="A2427" t="str">
            <v>31095</v>
          </cell>
          <cell r="B2427" t="str">
            <v>095</v>
          </cell>
          <cell r="C2427" t="str">
            <v>TIXPÉHUAL</v>
          </cell>
          <cell r="D2427" t="str">
            <v>31</v>
          </cell>
          <cell r="E2427" t="str">
            <v>Tixpéhual</v>
          </cell>
          <cell r="F2427">
            <v>5388</v>
          </cell>
        </row>
        <row r="2428">
          <cell r="A2428" t="str">
            <v>31096</v>
          </cell>
          <cell r="B2428" t="str">
            <v>096</v>
          </cell>
          <cell r="C2428" t="str">
            <v>TIZIMÍN</v>
          </cell>
          <cell r="D2428" t="str">
            <v>31</v>
          </cell>
          <cell r="E2428" t="str">
            <v>Tizimín</v>
          </cell>
          <cell r="F2428">
            <v>73138</v>
          </cell>
        </row>
        <row r="2429">
          <cell r="A2429" t="str">
            <v>31097</v>
          </cell>
          <cell r="B2429" t="str">
            <v>097</v>
          </cell>
          <cell r="C2429" t="str">
            <v>TUNKÁS</v>
          </cell>
          <cell r="D2429" t="str">
            <v>31</v>
          </cell>
          <cell r="E2429" t="str">
            <v>Tunkás</v>
          </cell>
          <cell r="F2429">
            <v>3464</v>
          </cell>
        </row>
        <row r="2430">
          <cell r="A2430" t="str">
            <v>31098</v>
          </cell>
          <cell r="B2430" t="str">
            <v>098</v>
          </cell>
          <cell r="C2430" t="str">
            <v>TZUCACAB</v>
          </cell>
          <cell r="D2430" t="str">
            <v>31</v>
          </cell>
          <cell r="E2430" t="str">
            <v>Tzucacab</v>
          </cell>
          <cell r="F2430">
            <v>14011</v>
          </cell>
        </row>
        <row r="2431">
          <cell r="A2431" t="str">
            <v>31099</v>
          </cell>
          <cell r="B2431" t="str">
            <v>099</v>
          </cell>
          <cell r="C2431" t="str">
            <v>UAYMA</v>
          </cell>
          <cell r="D2431" t="str">
            <v>31</v>
          </cell>
          <cell r="E2431" t="str">
            <v>Uayma</v>
          </cell>
          <cell r="F2431">
            <v>3782</v>
          </cell>
        </row>
        <row r="2432">
          <cell r="A2432" t="str">
            <v>31100</v>
          </cell>
          <cell r="B2432" t="str">
            <v>100</v>
          </cell>
          <cell r="C2432" t="str">
            <v>UCÚ</v>
          </cell>
          <cell r="D2432" t="str">
            <v>31</v>
          </cell>
          <cell r="E2432" t="str">
            <v>Ucú</v>
          </cell>
          <cell r="F2432">
            <v>3469</v>
          </cell>
        </row>
        <row r="2433">
          <cell r="A2433" t="str">
            <v>31101</v>
          </cell>
          <cell r="B2433" t="str">
            <v>101</v>
          </cell>
          <cell r="C2433" t="str">
            <v>UMÁN</v>
          </cell>
          <cell r="D2433" t="str">
            <v>31</v>
          </cell>
          <cell r="E2433" t="str">
            <v>Umán</v>
          </cell>
          <cell r="F2433">
            <v>50993</v>
          </cell>
        </row>
        <row r="2434">
          <cell r="A2434" t="str">
            <v>31102</v>
          </cell>
          <cell r="B2434" t="str">
            <v>102</v>
          </cell>
          <cell r="C2434" t="str">
            <v>VALLADOLID</v>
          </cell>
          <cell r="D2434" t="str">
            <v>31</v>
          </cell>
          <cell r="E2434" t="str">
            <v>Valladolid</v>
          </cell>
          <cell r="F2434">
            <v>74217</v>
          </cell>
        </row>
        <row r="2435">
          <cell r="A2435" t="str">
            <v>31103</v>
          </cell>
          <cell r="B2435" t="str">
            <v>103</v>
          </cell>
          <cell r="C2435" t="str">
            <v>XOCCHEL</v>
          </cell>
          <cell r="D2435" t="str">
            <v>31</v>
          </cell>
          <cell r="E2435" t="str">
            <v>Xocchel</v>
          </cell>
          <cell r="F2435">
            <v>3236</v>
          </cell>
        </row>
        <row r="2436">
          <cell r="A2436" t="str">
            <v>31104</v>
          </cell>
          <cell r="B2436" t="str">
            <v>104</v>
          </cell>
          <cell r="C2436" t="str">
            <v>YAXCABÁ</v>
          </cell>
          <cell r="D2436" t="str">
            <v>31</v>
          </cell>
          <cell r="E2436" t="str">
            <v>Yaxcabá</v>
          </cell>
          <cell r="F2436">
            <v>14802</v>
          </cell>
        </row>
        <row r="2437">
          <cell r="A2437" t="str">
            <v>31105</v>
          </cell>
          <cell r="B2437" t="str">
            <v>105</v>
          </cell>
          <cell r="C2437" t="str">
            <v>YAXKUKUL</v>
          </cell>
          <cell r="D2437" t="str">
            <v>31</v>
          </cell>
          <cell r="E2437" t="str">
            <v>Yaxkukul</v>
          </cell>
          <cell r="F2437">
            <v>2868</v>
          </cell>
        </row>
        <row r="2438">
          <cell r="A2438" t="str">
            <v>31106</v>
          </cell>
          <cell r="B2438" t="str">
            <v>106</v>
          </cell>
          <cell r="C2438" t="str">
            <v>YOBAÍN</v>
          </cell>
          <cell r="D2438" t="str">
            <v>31</v>
          </cell>
          <cell r="E2438" t="str">
            <v>Yobaín</v>
          </cell>
          <cell r="F2438">
            <v>2137</v>
          </cell>
        </row>
        <row r="2439">
          <cell r="A2439" t="str">
            <v>31999</v>
          </cell>
          <cell r="B2439" t="str">
            <v>999</v>
          </cell>
          <cell r="C2439" t="str">
            <v>NO ESPECIFICADO</v>
          </cell>
          <cell r="D2439" t="str">
            <v>31</v>
          </cell>
          <cell r="E2439" t="e">
            <v>#N/A</v>
          </cell>
          <cell r="F2439" t="e">
            <v>#N/A</v>
          </cell>
        </row>
        <row r="2440">
          <cell r="A2440" t="str">
            <v>32001</v>
          </cell>
          <cell r="B2440" t="str">
            <v>001</v>
          </cell>
          <cell r="C2440" t="str">
            <v>APOZOL</v>
          </cell>
          <cell r="D2440" t="str">
            <v>32</v>
          </cell>
          <cell r="E2440" t="str">
            <v>Apozol</v>
          </cell>
          <cell r="F2440">
            <v>6314</v>
          </cell>
        </row>
        <row r="2441">
          <cell r="A2441" t="str">
            <v>32002</v>
          </cell>
          <cell r="B2441" t="str">
            <v>002</v>
          </cell>
          <cell r="C2441" t="str">
            <v>APULCO</v>
          </cell>
          <cell r="D2441" t="str">
            <v>32</v>
          </cell>
          <cell r="E2441" t="str">
            <v>Apulco</v>
          </cell>
          <cell r="F2441">
            <v>5005</v>
          </cell>
        </row>
        <row r="2442">
          <cell r="A2442" t="str">
            <v>32003</v>
          </cell>
          <cell r="B2442" t="str">
            <v>003</v>
          </cell>
          <cell r="C2442" t="str">
            <v>ATOLINGA</v>
          </cell>
          <cell r="D2442" t="str">
            <v>32</v>
          </cell>
          <cell r="E2442" t="str">
            <v>Atolinga</v>
          </cell>
          <cell r="F2442">
            <v>2692</v>
          </cell>
        </row>
        <row r="2443">
          <cell r="A2443" t="str">
            <v>32004</v>
          </cell>
          <cell r="B2443" t="str">
            <v>004</v>
          </cell>
          <cell r="C2443" t="str">
            <v>BENITO JUÁREZ</v>
          </cell>
          <cell r="D2443" t="str">
            <v>32</v>
          </cell>
          <cell r="E2443" t="str">
            <v>Benito Juárez</v>
          </cell>
          <cell r="F2443">
            <v>4372</v>
          </cell>
        </row>
        <row r="2444">
          <cell r="A2444" t="str">
            <v>32005</v>
          </cell>
          <cell r="B2444" t="str">
            <v>005</v>
          </cell>
          <cell r="C2444" t="str">
            <v>CALERA</v>
          </cell>
          <cell r="D2444" t="str">
            <v>32</v>
          </cell>
          <cell r="E2444" t="str">
            <v>Calera</v>
          </cell>
          <cell r="F2444">
            <v>39917</v>
          </cell>
        </row>
        <row r="2445">
          <cell r="A2445" t="str">
            <v>32006</v>
          </cell>
          <cell r="B2445" t="str">
            <v>006</v>
          </cell>
          <cell r="C2445" t="str">
            <v>CAÑITAS DE FELIPE PESCADOR</v>
          </cell>
          <cell r="D2445" t="str">
            <v>32</v>
          </cell>
          <cell r="E2445" t="str">
            <v>Cañitas de Felipe Pescador</v>
          </cell>
          <cell r="F2445">
            <v>8239</v>
          </cell>
        </row>
        <row r="2446">
          <cell r="A2446" t="str">
            <v>32007</v>
          </cell>
          <cell r="B2446" t="str">
            <v>007</v>
          </cell>
          <cell r="C2446" t="str">
            <v>CONCEPCIÓN DEL ORO</v>
          </cell>
          <cell r="D2446" t="str">
            <v>32</v>
          </cell>
          <cell r="E2446" t="str">
            <v>Concepción del Oro</v>
          </cell>
          <cell r="F2446">
            <v>12803</v>
          </cell>
        </row>
        <row r="2447">
          <cell r="A2447" t="str">
            <v>32008</v>
          </cell>
          <cell r="B2447" t="str">
            <v>008</v>
          </cell>
          <cell r="C2447" t="str">
            <v>CUAUHTÉMOC</v>
          </cell>
          <cell r="D2447" t="str">
            <v>32</v>
          </cell>
          <cell r="E2447" t="str">
            <v>Cuauhtémoc</v>
          </cell>
          <cell r="F2447">
            <v>11915</v>
          </cell>
        </row>
        <row r="2448">
          <cell r="A2448" t="str">
            <v>32009</v>
          </cell>
          <cell r="B2448" t="str">
            <v>009</v>
          </cell>
          <cell r="C2448" t="str">
            <v>CHALCHIHUITES</v>
          </cell>
          <cell r="D2448" t="str">
            <v>32</v>
          </cell>
          <cell r="E2448" t="str">
            <v>Chalchihuites</v>
          </cell>
          <cell r="F2448">
            <v>10565</v>
          </cell>
        </row>
        <row r="2449">
          <cell r="A2449" t="str">
            <v>32010</v>
          </cell>
          <cell r="B2449" t="str">
            <v>010</v>
          </cell>
          <cell r="C2449" t="str">
            <v>FRESNILLO</v>
          </cell>
          <cell r="D2449" t="str">
            <v>32</v>
          </cell>
          <cell r="E2449" t="str">
            <v>Fresnillo</v>
          </cell>
          <cell r="F2449">
            <v>213139</v>
          </cell>
        </row>
        <row r="2450">
          <cell r="A2450" t="str">
            <v>32011</v>
          </cell>
          <cell r="B2450" t="str">
            <v>011</v>
          </cell>
          <cell r="C2450" t="str">
            <v>TRINIDAD GARCÍA DE LA CADENA</v>
          </cell>
          <cell r="D2450" t="str">
            <v>32</v>
          </cell>
          <cell r="E2450" t="str">
            <v>Trinidad García de la Cadena</v>
          </cell>
          <cell r="F2450">
            <v>3013</v>
          </cell>
        </row>
        <row r="2451">
          <cell r="A2451" t="str">
            <v>32012</v>
          </cell>
          <cell r="B2451" t="str">
            <v>012</v>
          </cell>
          <cell r="C2451" t="str">
            <v>GENARO CODINA</v>
          </cell>
          <cell r="D2451" t="str">
            <v>32</v>
          </cell>
          <cell r="E2451" t="str">
            <v>Genaro Codina</v>
          </cell>
          <cell r="F2451">
            <v>8104</v>
          </cell>
        </row>
        <row r="2452">
          <cell r="A2452" t="str">
            <v>32013</v>
          </cell>
          <cell r="B2452" t="str">
            <v>013</v>
          </cell>
          <cell r="C2452" t="str">
            <v>GENERAL ENRIQUE ESTRADA</v>
          </cell>
          <cell r="D2452" t="str">
            <v>32</v>
          </cell>
          <cell r="E2452" t="str">
            <v>General Enrique Estrada</v>
          </cell>
          <cell r="F2452">
            <v>5894</v>
          </cell>
        </row>
        <row r="2453">
          <cell r="A2453" t="str">
            <v>32014</v>
          </cell>
          <cell r="B2453" t="str">
            <v>014</v>
          </cell>
          <cell r="C2453" t="str">
            <v>GENERAL FRANCISCO R. MURGUÍA</v>
          </cell>
          <cell r="D2453" t="str">
            <v>32</v>
          </cell>
          <cell r="E2453" t="str">
            <v>General Francisco R. Murguía</v>
          </cell>
          <cell r="F2453">
            <v>21974</v>
          </cell>
        </row>
        <row r="2454">
          <cell r="A2454" t="str">
            <v>32015</v>
          </cell>
          <cell r="B2454" t="str">
            <v>015</v>
          </cell>
          <cell r="C2454" t="str">
            <v>EL PLATEADO DE JOAQUÍN AMARO</v>
          </cell>
          <cell r="D2454" t="str">
            <v>32</v>
          </cell>
          <cell r="E2454" t="str">
            <v>El Plateado de Joaquín Amaro</v>
          </cell>
          <cell r="F2454">
            <v>1609</v>
          </cell>
        </row>
        <row r="2455">
          <cell r="A2455" t="str">
            <v>32016</v>
          </cell>
          <cell r="B2455" t="str">
            <v>016</v>
          </cell>
          <cell r="C2455" t="str">
            <v>GENERAL PÁNFILO NATERA</v>
          </cell>
          <cell r="D2455" t="str">
            <v>32</v>
          </cell>
          <cell r="E2455" t="str">
            <v>General Pánfilo Natera</v>
          </cell>
          <cell r="F2455">
            <v>22346</v>
          </cell>
        </row>
        <row r="2456">
          <cell r="A2456" t="str">
            <v>32017</v>
          </cell>
          <cell r="B2456" t="str">
            <v>017</v>
          </cell>
          <cell r="C2456" t="str">
            <v>GUADALUPE</v>
          </cell>
          <cell r="D2456" t="str">
            <v>32</v>
          </cell>
          <cell r="E2456" t="str">
            <v>Guadalupe</v>
          </cell>
          <cell r="F2456">
            <v>159991</v>
          </cell>
        </row>
        <row r="2457">
          <cell r="A2457" t="str">
            <v>32018</v>
          </cell>
          <cell r="B2457" t="str">
            <v>018</v>
          </cell>
          <cell r="C2457" t="str">
            <v>HUANUSCO</v>
          </cell>
          <cell r="D2457" t="str">
            <v>32</v>
          </cell>
          <cell r="E2457" t="str">
            <v>Huanusco</v>
          </cell>
          <cell r="F2457">
            <v>4306</v>
          </cell>
        </row>
        <row r="2458">
          <cell r="A2458" t="str">
            <v>32019</v>
          </cell>
          <cell r="B2458" t="str">
            <v>019</v>
          </cell>
          <cell r="C2458" t="str">
            <v>JALPA</v>
          </cell>
          <cell r="D2458" t="str">
            <v>32</v>
          </cell>
          <cell r="E2458" t="str">
            <v>Jalpa</v>
          </cell>
          <cell r="F2458">
            <v>23557</v>
          </cell>
        </row>
        <row r="2459">
          <cell r="A2459" t="str">
            <v>32020</v>
          </cell>
          <cell r="B2459" t="str">
            <v>020</v>
          </cell>
          <cell r="C2459" t="str">
            <v>JEREZ</v>
          </cell>
          <cell r="D2459" t="str">
            <v>32</v>
          </cell>
          <cell r="E2459" t="str">
            <v>Jerez</v>
          </cell>
          <cell r="F2459">
            <v>57610</v>
          </cell>
        </row>
        <row r="2460">
          <cell r="A2460" t="str">
            <v>32021</v>
          </cell>
          <cell r="B2460" t="str">
            <v>021</v>
          </cell>
          <cell r="C2460" t="str">
            <v>JIMÉNEZ DEL TEUL</v>
          </cell>
          <cell r="D2460" t="str">
            <v>32</v>
          </cell>
          <cell r="E2460" t="str">
            <v>Jiménez del Teul</v>
          </cell>
          <cell r="F2460">
            <v>4584</v>
          </cell>
        </row>
        <row r="2461">
          <cell r="A2461" t="str">
            <v>32022</v>
          </cell>
          <cell r="B2461" t="str">
            <v>022</v>
          </cell>
          <cell r="C2461" t="str">
            <v>JUAN ALDAMA</v>
          </cell>
          <cell r="D2461" t="str">
            <v>32</v>
          </cell>
          <cell r="E2461" t="str">
            <v>Juan Aldama</v>
          </cell>
          <cell r="F2461">
            <v>20543</v>
          </cell>
        </row>
        <row r="2462">
          <cell r="A2462" t="str">
            <v>32023</v>
          </cell>
          <cell r="B2462" t="str">
            <v>023</v>
          </cell>
          <cell r="C2462" t="str">
            <v>JUCHIPILA</v>
          </cell>
          <cell r="D2462" t="str">
            <v>32</v>
          </cell>
          <cell r="E2462" t="str">
            <v>Juchipila</v>
          </cell>
          <cell r="F2462">
            <v>12284</v>
          </cell>
        </row>
        <row r="2463">
          <cell r="A2463" t="str">
            <v>32024</v>
          </cell>
          <cell r="B2463" t="str">
            <v>024</v>
          </cell>
          <cell r="C2463" t="str">
            <v>LORETO</v>
          </cell>
          <cell r="D2463" t="str">
            <v>32</v>
          </cell>
          <cell r="E2463" t="str">
            <v>Loreto</v>
          </cell>
          <cell r="F2463">
            <v>48365</v>
          </cell>
        </row>
        <row r="2464">
          <cell r="A2464" t="str">
            <v>32025</v>
          </cell>
          <cell r="B2464" t="str">
            <v>025</v>
          </cell>
          <cell r="C2464" t="str">
            <v>LUIS MOYA</v>
          </cell>
          <cell r="D2464" t="str">
            <v>32</v>
          </cell>
          <cell r="E2464" t="str">
            <v>Luis Moya</v>
          </cell>
          <cell r="F2464">
            <v>12234</v>
          </cell>
        </row>
        <row r="2465">
          <cell r="A2465" t="str">
            <v>32026</v>
          </cell>
          <cell r="B2465" t="str">
            <v>026</v>
          </cell>
          <cell r="C2465" t="str">
            <v>MAZAPIL</v>
          </cell>
          <cell r="D2465" t="str">
            <v>32</v>
          </cell>
          <cell r="E2465" t="str">
            <v>Mazapil</v>
          </cell>
          <cell r="F2465">
            <v>17813</v>
          </cell>
        </row>
        <row r="2466">
          <cell r="A2466" t="str">
            <v>32027</v>
          </cell>
          <cell r="B2466" t="str">
            <v>027</v>
          </cell>
          <cell r="C2466" t="str">
            <v>MELCHOR OCAMPO</v>
          </cell>
          <cell r="D2466" t="str">
            <v>32</v>
          </cell>
          <cell r="E2466" t="str">
            <v>Melchor Ocampo</v>
          </cell>
          <cell r="F2466">
            <v>2662</v>
          </cell>
        </row>
        <row r="2467">
          <cell r="A2467" t="str">
            <v>32028</v>
          </cell>
          <cell r="B2467" t="str">
            <v>028</v>
          </cell>
          <cell r="C2467" t="str">
            <v>MEZQUITAL DEL ORO</v>
          </cell>
          <cell r="D2467" t="str">
            <v>32</v>
          </cell>
          <cell r="E2467" t="str">
            <v>Mezquital del Oro</v>
          </cell>
          <cell r="F2467">
            <v>2584</v>
          </cell>
        </row>
        <row r="2468">
          <cell r="A2468" t="str">
            <v>32029</v>
          </cell>
          <cell r="B2468" t="str">
            <v>029</v>
          </cell>
          <cell r="C2468" t="str">
            <v>MIGUEL AUZA</v>
          </cell>
          <cell r="D2468" t="str">
            <v>32</v>
          </cell>
          <cell r="E2468" t="str">
            <v>Miguel Auza</v>
          </cell>
          <cell r="F2468">
            <v>22296</v>
          </cell>
        </row>
        <row r="2469">
          <cell r="A2469" t="str">
            <v>32030</v>
          </cell>
          <cell r="B2469" t="str">
            <v>030</v>
          </cell>
          <cell r="C2469" t="str">
            <v>MOMAX</v>
          </cell>
          <cell r="D2469" t="str">
            <v>32</v>
          </cell>
          <cell r="E2469" t="str">
            <v>Momax</v>
          </cell>
          <cell r="F2469">
            <v>2529</v>
          </cell>
        </row>
        <row r="2470">
          <cell r="A2470" t="str">
            <v>32031</v>
          </cell>
          <cell r="B2470" t="str">
            <v>031</v>
          </cell>
          <cell r="C2470" t="str">
            <v>MONTE ESCOBEDO</v>
          </cell>
          <cell r="D2470" t="str">
            <v>32</v>
          </cell>
          <cell r="E2470" t="str">
            <v>Monte Escobedo</v>
          </cell>
          <cell r="F2470">
            <v>8929</v>
          </cell>
        </row>
        <row r="2471">
          <cell r="A2471" t="str">
            <v>32032</v>
          </cell>
          <cell r="B2471" t="str">
            <v>032</v>
          </cell>
          <cell r="C2471" t="str">
            <v>MORELOS</v>
          </cell>
          <cell r="D2471" t="str">
            <v>32</v>
          </cell>
          <cell r="E2471" t="str">
            <v>Morelos</v>
          </cell>
          <cell r="F2471">
            <v>11493</v>
          </cell>
        </row>
        <row r="2472">
          <cell r="A2472" t="str">
            <v>32033</v>
          </cell>
          <cell r="B2472" t="str">
            <v>033</v>
          </cell>
          <cell r="C2472" t="str">
            <v>MOYAHUA DE ESTRADA</v>
          </cell>
          <cell r="D2472" t="str">
            <v>32</v>
          </cell>
          <cell r="E2472" t="str">
            <v>Moyahua de Estrada</v>
          </cell>
          <cell r="F2472">
            <v>4563</v>
          </cell>
        </row>
        <row r="2473">
          <cell r="A2473" t="str">
            <v>32034</v>
          </cell>
          <cell r="B2473" t="str">
            <v>034</v>
          </cell>
          <cell r="C2473" t="str">
            <v>NOCHISTLÁN DE MEJÍA</v>
          </cell>
          <cell r="D2473" t="str">
            <v>32</v>
          </cell>
          <cell r="E2473" t="str">
            <v>Nochistlán de Mejía</v>
          </cell>
          <cell r="F2473">
            <v>27932</v>
          </cell>
        </row>
        <row r="2474">
          <cell r="A2474" t="str">
            <v>32035</v>
          </cell>
          <cell r="B2474" t="str">
            <v>035</v>
          </cell>
          <cell r="C2474" t="str">
            <v>NORIA DE ÁNGELES</v>
          </cell>
          <cell r="D2474" t="str">
            <v>32</v>
          </cell>
          <cell r="E2474" t="str">
            <v>Noria de Ángeles</v>
          </cell>
          <cell r="F2474">
            <v>15607</v>
          </cell>
        </row>
        <row r="2475">
          <cell r="A2475" t="str">
            <v>32036</v>
          </cell>
          <cell r="B2475" t="str">
            <v>036</v>
          </cell>
          <cell r="C2475" t="str">
            <v>OJOCALIENTE</v>
          </cell>
          <cell r="D2475" t="str">
            <v>32</v>
          </cell>
          <cell r="E2475" t="str">
            <v>Ojocaliente</v>
          </cell>
          <cell r="F2475">
            <v>40740</v>
          </cell>
        </row>
        <row r="2476">
          <cell r="A2476" t="str">
            <v>32037</v>
          </cell>
          <cell r="B2476" t="str">
            <v>037</v>
          </cell>
          <cell r="C2476" t="str">
            <v>PÁNUCO</v>
          </cell>
          <cell r="D2476" t="str">
            <v>32</v>
          </cell>
          <cell r="E2476" t="str">
            <v>Pánuco</v>
          </cell>
          <cell r="F2476">
            <v>16875</v>
          </cell>
        </row>
        <row r="2477">
          <cell r="A2477" t="str">
            <v>32038</v>
          </cell>
          <cell r="B2477" t="str">
            <v>038</v>
          </cell>
          <cell r="C2477" t="str">
            <v>PINOS</v>
          </cell>
          <cell r="D2477" t="str">
            <v>32</v>
          </cell>
          <cell r="E2477" t="str">
            <v>Pinos</v>
          </cell>
          <cell r="F2477">
            <v>69844</v>
          </cell>
        </row>
        <row r="2478">
          <cell r="A2478" t="str">
            <v>32039</v>
          </cell>
          <cell r="B2478" t="str">
            <v>039</v>
          </cell>
          <cell r="C2478" t="str">
            <v>RÍO GRANDE</v>
          </cell>
          <cell r="D2478" t="str">
            <v>32</v>
          </cell>
          <cell r="E2478" t="str">
            <v>Río Grande</v>
          </cell>
          <cell r="F2478">
            <v>62693</v>
          </cell>
        </row>
        <row r="2479">
          <cell r="A2479" t="str">
            <v>32040</v>
          </cell>
          <cell r="B2479" t="str">
            <v>040</v>
          </cell>
          <cell r="C2479" t="str">
            <v>SAIN ALTO</v>
          </cell>
          <cell r="D2479" t="str">
            <v>32</v>
          </cell>
          <cell r="E2479" t="str">
            <v>Sain Alto</v>
          </cell>
          <cell r="F2479">
            <v>21533</v>
          </cell>
        </row>
        <row r="2480">
          <cell r="A2480" t="str">
            <v>32041</v>
          </cell>
          <cell r="B2480" t="str">
            <v>041</v>
          </cell>
          <cell r="C2480" t="str">
            <v>EL SALVADOR</v>
          </cell>
          <cell r="D2480" t="str">
            <v>32</v>
          </cell>
          <cell r="E2480" t="str">
            <v>El Salvador</v>
          </cell>
          <cell r="F2480">
            <v>2710</v>
          </cell>
        </row>
        <row r="2481">
          <cell r="A2481" t="str">
            <v>32042</v>
          </cell>
          <cell r="B2481" t="str">
            <v>042</v>
          </cell>
          <cell r="C2481" t="str">
            <v>SOMBRERETE</v>
          </cell>
          <cell r="D2481" t="str">
            <v>32</v>
          </cell>
          <cell r="E2481" t="str">
            <v>Sombrerete</v>
          </cell>
          <cell r="F2481">
            <v>61188</v>
          </cell>
        </row>
        <row r="2482">
          <cell r="A2482" t="str">
            <v>32043</v>
          </cell>
          <cell r="B2482" t="str">
            <v>043</v>
          </cell>
          <cell r="C2482" t="str">
            <v>SUSTICACÁN</v>
          </cell>
          <cell r="D2482" t="str">
            <v>32</v>
          </cell>
          <cell r="E2482" t="str">
            <v>Susticacán</v>
          </cell>
          <cell r="F2482">
            <v>1360</v>
          </cell>
        </row>
        <row r="2483">
          <cell r="A2483" t="str">
            <v>32044</v>
          </cell>
          <cell r="B2483" t="str">
            <v>044</v>
          </cell>
          <cell r="C2483" t="str">
            <v>TABASCO</v>
          </cell>
          <cell r="D2483" t="str">
            <v>32</v>
          </cell>
          <cell r="E2483" t="str">
            <v>Tabasco</v>
          </cell>
          <cell r="F2483">
            <v>15656</v>
          </cell>
        </row>
        <row r="2484">
          <cell r="A2484" t="str">
            <v>32045</v>
          </cell>
          <cell r="B2484" t="str">
            <v>045</v>
          </cell>
          <cell r="C2484" t="str">
            <v>TEPECHITLÁN</v>
          </cell>
          <cell r="D2484" t="str">
            <v>32</v>
          </cell>
          <cell r="E2484" t="str">
            <v>Tepechitlán</v>
          </cell>
          <cell r="F2484">
            <v>8215</v>
          </cell>
        </row>
        <row r="2485">
          <cell r="A2485" t="str">
            <v>32046</v>
          </cell>
          <cell r="B2485" t="str">
            <v>046</v>
          </cell>
          <cell r="C2485" t="str">
            <v>TEPETONGO</v>
          </cell>
          <cell r="D2485" t="str">
            <v>32</v>
          </cell>
          <cell r="E2485" t="str">
            <v>Tepetongo</v>
          </cell>
          <cell r="F2485">
            <v>7090</v>
          </cell>
        </row>
        <row r="2486">
          <cell r="A2486" t="str">
            <v>32047</v>
          </cell>
          <cell r="B2486" t="str">
            <v>047</v>
          </cell>
          <cell r="C2486" t="str">
            <v>TEÚL DE GONZÁLEZ ORTEGA</v>
          </cell>
          <cell r="D2486" t="str">
            <v>32</v>
          </cell>
          <cell r="E2486" t="str">
            <v>Teúl de González Ortega</v>
          </cell>
          <cell r="F2486">
            <v>5506</v>
          </cell>
        </row>
        <row r="2487">
          <cell r="A2487" t="str">
            <v>32048</v>
          </cell>
          <cell r="B2487" t="str">
            <v>048</v>
          </cell>
          <cell r="C2487" t="str">
            <v>TLALTENANGO DE SÁNCHEZ ROMÁN</v>
          </cell>
          <cell r="D2487" t="str">
            <v>32</v>
          </cell>
          <cell r="E2487" t="str">
            <v>Tlaltenango de Sánchez Román</v>
          </cell>
          <cell r="F2487">
            <v>25493</v>
          </cell>
        </row>
        <row r="2488">
          <cell r="A2488" t="str">
            <v>32049</v>
          </cell>
          <cell r="B2488" t="str">
            <v>049</v>
          </cell>
          <cell r="C2488" t="str">
            <v>VALPARAÍSO</v>
          </cell>
          <cell r="D2488" t="str">
            <v>32</v>
          </cell>
          <cell r="E2488" t="str">
            <v>Valparaíso</v>
          </cell>
          <cell r="F2488">
            <v>33323</v>
          </cell>
        </row>
        <row r="2489">
          <cell r="A2489" t="str">
            <v>32050</v>
          </cell>
          <cell r="B2489" t="str">
            <v>050</v>
          </cell>
          <cell r="C2489" t="str">
            <v>VETAGRANDE</v>
          </cell>
          <cell r="D2489" t="str">
            <v>32</v>
          </cell>
          <cell r="E2489" t="str">
            <v>Vetagrande</v>
          </cell>
          <cell r="F2489">
            <v>9353</v>
          </cell>
        </row>
        <row r="2490">
          <cell r="A2490" t="str">
            <v>32051</v>
          </cell>
          <cell r="B2490" t="str">
            <v>051</v>
          </cell>
          <cell r="C2490" t="str">
            <v>VILLA DE COS</v>
          </cell>
          <cell r="D2490" t="str">
            <v>32</v>
          </cell>
          <cell r="E2490" t="str">
            <v>Villa de Cos</v>
          </cell>
          <cell r="F2490">
            <v>34328</v>
          </cell>
        </row>
        <row r="2491">
          <cell r="A2491" t="str">
            <v>32052</v>
          </cell>
          <cell r="B2491" t="str">
            <v>052</v>
          </cell>
          <cell r="C2491" t="str">
            <v>VILLA GARCÍA</v>
          </cell>
          <cell r="D2491" t="str">
            <v>32</v>
          </cell>
          <cell r="E2491" t="str">
            <v>Villa García</v>
          </cell>
          <cell r="F2491">
            <v>18269</v>
          </cell>
        </row>
        <row r="2492">
          <cell r="A2492" t="str">
            <v>32053</v>
          </cell>
          <cell r="B2492" t="str">
            <v>053</v>
          </cell>
          <cell r="C2492" t="str">
            <v>VILLA GONZÁLEZ ORTEGA</v>
          </cell>
          <cell r="D2492" t="str">
            <v>32</v>
          </cell>
          <cell r="E2492" t="str">
            <v>Villa González Ortega</v>
          </cell>
          <cell r="F2492">
            <v>12893</v>
          </cell>
        </row>
        <row r="2493">
          <cell r="A2493" t="str">
            <v>32054</v>
          </cell>
          <cell r="B2493" t="str">
            <v>054</v>
          </cell>
          <cell r="C2493" t="str">
            <v>VILLA HIDALGO</v>
          </cell>
          <cell r="D2493" t="str">
            <v>32</v>
          </cell>
          <cell r="E2493" t="str">
            <v>Villa Hidalgo</v>
          </cell>
          <cell r="F2493">
            <v>18490</v>
          </cell>
        </row>
        <row r="2494">
          <cell r="A2494" t="str">
            <v>32055</v>
          </cell>
          <cell r="B2494" t="str">
            <v>055</v>
          </cell>
          <cell r="C2494" t="str">
            <v>VILLANUEVA</v>
          </cell>
          <cell r="D2494" t="str">
            <v>32</v>
          </cell>
          <cell r="E2494" t="str">
            <v>Villanueva</v>
          </cell>
          <cell r="F2494">
            <v>29395</v>
          </cell>
        </row>
        <row r="2495">
          <cell r="A2495" t="str">
            <v>32056</v>
          </cell>
          <cell r="B2495" t="str">
            <v>056</v>
          </cell>
          <cell r="C2495" t="str">
            <v>ZACATECAS</v>
          </cell>
          <cell r="D2495" t="str">
            <v>32</v>
          </cell>
          <cell r="E2495" t="str">
            <v>Zacatecas</v>
          </cell>
          <cell r="F2495">
            <v>138176</v>
          </cell>
        </row>
        <row r="2496">
          <cell r="A2496" t="str">
            <v>32057</v>
          </cell>
          <cell r="B2496" t="str">
            <v>057</v>
          </cell>
          <cell r="C2496" t="str">
            <v>TRANCOSO</v>
          </cell>
          <cell r="D2496" t="str">
            <v>32</v>
          </cell>
          <cell r="E2496" t="str">
            <v>Trancoso</v>
          </cell>
          <cell r="F2496">
            <v>16934</v>
          </cell>
        </row>
        <row r="2497">
          <cell r="A2497" t="str">
            <v>32058</v>
          </cell>
          <cell r="B2497" t="str">
            <v>058</v>
          </cell>
          <cell r="C2497" t="str">
            <v>SANTA MARÍA DE LA PAZ</v>
          </cell>
          <cell r="D2497" t="str">
            <v>32</v>
          </cell>
          <cell r="E2497" t="str">
            <v>Santa María de la Paz</v>
          </cell>
          <cell r="F2497">
            <v>2821</v>
          </cell>
        </row>
        <row r="2498">
          <cell r="A2498" t="str">
            <v>32999</v>
          </cell>
          <cell r="B2498" t="str">
            <v>999</v>
          </cell>
          <cell r="C2498" t="str">
            <v>NO ESPECIFICADO</v>
          </cell>
          <cell r="D2498" t="str">
            <v>32</v>
          </cell>
          <cell r="E2498" t="e">
            <v>#N/A</v>
          </cell>
          <cell r="F2498" t="e">
            <v>#N/A</v>
          </cell>
        </row>
        <row r="2499">
          <cell r="A2499" t="str">
            <v>36999</v>
          </cell>
          <cell r="B2499" t="str">
            <v>999</v>
          </cell>
          <cell r="C2499" t="str">
            <v>NO ESPECIFICADO</v>
          </cell>
          <cell r="D2499" t="str">
            <v>36</v>
          </cell>
          <cell r="E2499" t="e">
            <v>#N/A</v>
          </cell>
          <cell r="F2499" t="e">
            <v>#N/A</v>
          </cell>
        </row>
        <row r="2500">
          <cell r="A2500" t="str">
            <v>97997</v>
          </cell>
          <cell r="B2500" t="str">
            <v>997</v>
          </cell>
          <cell r="C2500" t="str">
            <v>NO APLICA</v>
          </cell>
          <cell r="D2500" t="str">
            <v>97</v>
          </cell>
          <cell r="E2500" t="e">
            <v>#N/A</v>
          </cell>
          <cell r="F2500" t="e">
            <v>#N/A</v>
          </cell>
        </row>
        <row r="2501">
          <cell r="A2501" t="str">
            <v>98998</v>
          </cell>
          <cell r="B2501" t="str">
            <v>998</v>
          </cell>
          <cell r="C2501" t="str">
            <v>SE IGNORA</v>
          </cell>
          <cell r="D2501" t="str">
            <v>98</v>
          </cell>
          <cell r="E2501" t="e">
            <v>#N/A</v>
          </cell>
          <cell r="F2501" t="e">
            <v>#N/A</v>
          </cell>
        </row>
        <row r="2502">
          <cell r="A2502" t="str">
            <v>99999</v>
          </cell>
          <cell r="B2502" t="str">
            <v>999</v>
          </cell>
          <cell r="C2502" t="str">
            <v>NO ESPECIFICADO</v>
          </cell>
          <cell r="D2502" t="str">
            <v>99</v>
          </cell>
          <cell r="E2502" t="e">
            <v>#N/A</v>
          </cell>
          <cell r="F2502" t="e">
            <v>#N/A</v>
          </cell>
        </row>
      </sheetData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 ORIGEN"/>
      <sheetName val="Catálogo SECTOR"/>
      <sheetName val="Catálogo SEXO"/>
      <sheetName val="Catálogo TIPO_PACIENTE"/>
      <sheetName val="Catálogo SI_NO"/>
      <sheetName val="Catálogo NACIONALIDAD"/>
      <sheetName val="Catálogo RESULTADO"/>
      <sheetName val="Catálogo de ENTIDADES"/>
      <sheetName val="Catálogo MUNICIPIOS"/>
      <sheetName val="proyeccion2020mun"/>
      <sheetName val="PROY_COVI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CLAVE_ENT_MUN</v>
          </cell>
          <cell r="B1" t="str">
            <v>CLAVE_MUNICIPIO</v>
          </cell>
          <cell r="C1" t="str">
            <v>MUNICIPIO</v>
          </cell>
          <cell r="D1" t="str">
            <v>CLAVE_ENTIDAD</v>
          </cell>
          <cell r="E1" t="str">
            <v>desc_municipio</v>
          </cell>
          <cell r="F1" t="str">
            <v>pob2010</v>
          </cell>
          <cell r="G1" t="str">
            <v>POB2020</v>
          </cell>
        </row>
        <row r="2">
          <cell r="A2" t="str">
            <v>01001</v>
          </cell>
          <cell r="B2" t="str">
            <v>001</v>
          </cell>
          <cell r="C2" t="str">
            <v>AGUASCALIENTES</v>
          </cell>
          <cell r="D2" t="str">
            <v>01</v>
          </cell>
          <cell r="E2" t="str">
            <v>Aguascalientes</v>
          </cell>
          <cell r="F2">
            <v>797010</v>
          </cell>
          <cell r="G2">
            <v>961977</v>
          </cell>
        </row>
        <row r="3">
          <cell r="A3" t="str">
            <v>01002</v>
          </cell>
          <cell r="B3" t="str">
            <v>002</v>
          </cell>
          <cell r="C3" t="str">
            <v>ASIENTOS</v>
          </cell>
          <cell r="D3" t="str">
            <v>01</v>
          </cell>
          <cell r="E3" t="str">
            <v>Asientos</v>
          </cell>
          <cell r="F3">
            <v>45492</v>
          </cell>
          <cell r="G3">
            <v>50864</v>
          </cell>
        </row>
        <row r="4">
          <cell r="A4" t="str">
            <v>01003</v>
          </cell>
          <cell r="B4" t="str">
            <v>003</v>
          </cell>
          <cell r="C4" t="str">
            <v>CALVILLO</v>
          </cell>
          <cell r="D4" t="str">
            <v>01</v>
          </cell>
          <cell r="E4" t="str">
            <v>Calvillo</v>
          </cell>
          <cell r="F4">
            <v>54136</v>
          </cell>
          <cell r="G4">
            <v>60760</v>
          </cell>
        </row>
        <row r="5">
          <cell r="A5" t="str">
            <v>01004</v>
          </cell>
          <cell r="B5" t="str">
            <v>004</v>
          </cell>
          <cell r="C5" t="str">
            <v>COSÍO</v>
          </cell>
          <cell r="D5" t="str">
            <v>01</v>
          </cell>
          <cell r="E5" t="str">
            <v>Cosío</v>
          </cell>
          <cell r="F5">
            <v>15042</v>
          </cell>
          <cell r="G5">
            <v>16918</v>
          </cell>
        </row>
        <row r="6">
          <cell r="A6" t="str">
            <v>01005</v>
          </cell>
          <cell r="B6" t="str">
            <v>005</v>
          </cell>
          <cell r="C6" t="str">
            <v>JESÚS MARÍA</v>
          </cell>
          <cell r="D6" t="str">
            <v>01</v>
          </cell>
          <cell r="E6" t="str">
            <v>Jesús María</v>
          </cell>
          <cell r="F6">
            <v>99590</v>
          </cell>
          <cell r="G6">
            <v>130184</v>
          </cell>
        </row>
        <row r="7">
          <cell r="A7" t="str">
            <v>01006</v>
          </cell>
          <cell r="B7" t="str">
            <v>006</v>
          </cell>
          <cell r="C7" t="str">
            <v>PABELLÓN DE ARTEAGA</v>
          </cell>
          <cell r="D7" t="str">
            <v>01</v>
          </cell>
          <cell r="E7" t="str">
            <v>Pabellón de Arteaga</v>
          </cell>
          <cell r="F7">
            <v>41862</v>
          </cell>
          <cell r="G7">
            <v>50032</v>
          </cell>
        </row>
        <row r="8">
          <cell r="A8" t="str">
            <v>01007</v>
          </cell>
          <cell r="B8" t="str">
            <v>007</v>
          </cell>
          <cell r="C8" t="str">
            <v>RINCÓN DE ROMOS</v>
          </cell>
          <cell r="D8" t="str">
            <v>01</v>
          </cell>
          <cell r="E8" t="str">
            <v>Rincón de Romos</v>
          </cell>
          <cell r="F8">
            <v>49156</v>
          </cell>
          <cell r="G8">
            <v>57981</v>
          </cell>
        </row>
        <row r="9">
          <cell r="A9" t="str">
            <v>01008</v>
          </cell>
          <cell r="B9" t="str">
            <v>008</v>
          </cell>
          <cell r="C9" t="str">
            <v>SAN JOSÉ DE GRACIA</v>
          </cell>
          <cell r="D9" t="str">
            <v>01</v>
          </cell>
          <cell r="E9" t="str">
            <v>San José de Gracia</v>
          </cell>
          <cell r="F9">
            <v>8443</v>
          </cell>
          <cell r="G9">
            <v>9661</v>
          </cell>
        </row>
        <row r="10">
          <cell r="A10" t="str">
            <v>01009</v>
          </cell>
          <cell r="B10" t="str">
            <v>009</v>
          </cell>
          <cell r="C10" t="str">
            <v>TEPEZALÁ</v>
          </cell>
          <cell r="D10" t="str">
            <v>01</v>
          </cell>
          <cell r="E10" t="str">
            <v>Tepezalá</v>
          </cell>
          <cell r="F10">
            <v>19668</v>
          </cell>
          <cell r="G10">
            <v>22743</v>
          </cell>
        </row>
        <row r="11">
          <cell r="A11" t="str">
            <v>01010</v>
          </cell>
          <cell r="B11" t="str">
            <v>010</v>
          </cell>
          <cell r="C11" t="str">
            <v>EL LLANO</v>
          </cell>
          <cell r="D11" t="str">
            <v>01</v>
          </cell>
          <cell r="E11" t="str">
            <v>El Llano</v>
          </cell>
          <cell r="F11">
            <v>18828</v>
          </cell>
          <cell r="G11">
            <v>21947</v>
          </cell>
        </row>
        <row r="12">
          <cell r="A12" t="str">
            <v>01011</v>
          </cell>
          <cell r="B12" t="str">
            <v>011</v>
          </cell>
          <cell r="C12" t="str">
            <v>SAN FRANCISCO DE LOS ROMO</v>
          </cell>
          <cell r="D12" t="str">
            <v>01</v>
          </cell>
          <cell r="E12" t="str">
            <v>San Francisco de los Romo</v>
          </cell>
          <cell r="F12">
            <v>35769</v>
          </cell>
          <cell r="G12">
            <v>51568</v>
          </cell>
        </row>
        <row r="13">
          <cell r="A13" t="str">
            <v>01999</v>
          </cell>
          <cell r="B13" t="str">
            <v>999</v>
          </cell>
          <cell r="C13" t="str">
            <v>NO ESPECIFICADO</v>
          </cell>
          <cell r="D13" t="str">
            <v>01</v>
          </cell>
        </row>
        <row r="14">
          <cell r="A14" t="str">
            <v>02001</v>
          </cell>
          <cell r="B14" t="str">
            <v>001</v>
          </cell>
          <cell r="C14" t="str">
            <v>ENSENADA</v>
          </cell>
          <cell r="D14" t="str">
            <v>02</v>
          </cell>
          <cell r="E14" t="str">
            <v>Ensenada</v>
          </cell>
          <cell r="F14">
            <v>466814</v>
          </cell>
          <cell r="G14">
            <v>536143</v>
          </cell>
        </row>
        <row r="15">
          <cell r="A15" t="str">
            <v>02002</v>
          </cell>
          <cell r="B15" t="str">
            <v>002</v>
          </cell>
          <cell r="C15" t="str">
            <v>MEXICALI</v>
          </cell>
          <cell r="D15" t="str">
            <v>02</v>
          </cell>
          <cell r="E15" t="str">
            <v>Mexicali</v>
          </cell>
          <cell r="F15">
            <v>936826</v>
          </cell>
          <cell r="G15">
            <v>1087478</v>
          </cell>
        </row>
        <row r="16">
          <cell r="A16" t="str">
            <v>02003</v>
          </cell>
          <cell r="B16" t="str">
            <v>003</v>
          </cell>
          <cell r="C16" t="str">
            <v>TECATE</v>
          </cell>
          <cell r="D16" t="str">
            <v>02</v>
          </cell>
          <cell r="E16" t="str">
            <v>Tecate</v>
          </cell>
          <cell r="F16">
            <v>101079</v>
          </cell>
          <cell r="G16">
            <v>113857</v>
          </cell>
        </row>
        <row r="17">
          <cell r="A17" t="str">
            <v>02004</v>
          </cell>
          <cell r="B17" t="str">
            <v>004</v>
          </cell>
          <cell r="C17" t="str">
            <v>TIJUANA</v>
          </cell>
          <cell r="D17" t="str">
            <v>02</v>
          </cell>
          <cell r="E17" t="str">
            <v>Tijuana</v>
          </cell>
          <cell r="F17">
            <v>1559683</v>
          </cell>
          <cell r="G17">
            <v>1789531</v>
          </cell>
        </row>
        <row r="18">
          <cell r="A18" t="str">
            <v>02005</v>
          </cell>
          <cell r="B18" t="str">
            <v>005</v>
          </cell>
          <cell r="C18" t="str">
            <v>PLAYAS DE ROSARITO</v>
          </cell>
          <cell r="D18" t="str">
            <v>02</v>
          </cell>
          <cell r="E18" t="str">
            <v>Playas de Rosarito</v>
          </cell>
          <cell r="F18">
            <v>90668</v>
          </cell>
          <cell r="G18">
            <v>107859</v>
          </cell>
        </row>
        <row r="19">
          <cell r="A19" t="str">
            <v>02999</v>
          </cell>
          <cell r="B19" t="str">
            <v>999</v>
          </cell>
          <cell r="C19" t="str">
            <v>NO ESPECIFICADO</v>
          </cell>
          <cell r="D19" t="str">
            <v>02</v>
          </cell>
        </row>
        <row r="20">
          <cell r="A20" t="str">
            <v>03001</v>
          </cell>
          <cell r="B20" t="str">
            <v>001</v>
          </cell>
          <cell r="C20" t="str">
            <v>COMONDÚ</v>
          </cell>
          <cell r="D20" t="str">
            <v>03</v>
          </cell>
          <cell r="E20" t="str">
            <v>Comondú</v>
          </cell>
          <cell r="F20">
            <v>70816</v>
          </cell>
          <cell r="G20">
            <v>83051</v>
          </cell>
        </row>
        <row r="21">
          <cell r="A21" t="str">
            <v>03002</v>
          </cell>
          <cell r="B21" t="str">
            <v>002</v>
          </cell>
          <cell r="C21" t="str">
            <v>MULEGÉ</v>
          </cell>
          <cell r="D21" t="str">
            <v>03</v>
          </cell>
          <cell r="E21" t="str">
            <v>Mulegé</v>
          </cell>
          <cell r="F21">
            <v>59114</v>
          </cell>
          <cell r="G21">
            <v>67727</v>
          </cell>
        </row>
        <row r="22">
          <cell r="A22" t="str">
            <v>03003</v>
          </cell>
          <cell r="B22" t="str">
            <v>003</v>
          </cell>
          <cell r="C22" t="str">
            <v>LA PAZ</v>
          </cell>
          <cell r="D22" t="str">
            <v>03</v>
          </cell>
          <cell r="E22" t="str">
            <v>La Paz</v>
          </cell>
          <cell r="F22">
            <v>251871</v>
          </cell>
          <cell r="G22">
            <v>301961</v>
          </cell>
        </row>
        <row r="23">
          <cell r="A23" t="str">
            <v>03008</v>
          </cell>
          <cell r="B23" t="str">
            <v>008</v>
          </cell>
          <cell r="C23" t="str">
            <v>LOS CABOS</v>
          </cell>
          <cell r="D23" t="str">
            <v>03</v>
          </cell>
          <cell r="E23" t="str">
            <v>Los Cabos</v>
          </cell>
          <cell r="F23">
            <v>238487</v>
          </cell>
          <cell r="G23">
            <v>330312</v>
          </cell>
        </row>
        <row r="24">
          <cell r="A24" t="str">
            <v>03009</v>
          </cell>
          <cell r="B24" t="str">
            <v>009</v>
          </cell>
          <cell r="C24" t="str">
            <v>LORETO</v>
          </cell>
          <cell r="D24" t="str">
            <v>03</v>
          </cell>
          <cell r="E24" t="str">
            <v>Loreto</v>
          </cell>
          <cell r="F24">
            <v>16738</v>
          </cell>
          <cell r="G24">
            <v>21657</v>
          </cell>
        </row>
        <row r="25">
          <cell r="A25" t="str">
            <v>03999</v>
          </cell>
          <cell r="B25" t="str">
            <v>999</v>
          </cell>
          <cell r="C25" t="str">
            <v>NO ESPECIFICADO</v>
          </cell>
          <cell r="D25" t="str">
            <v>03</v>
          </cell>
        </row>
        <row r="26">
          <cell r="A26" t="str">
            <v>04001</v>
          </cell>
          <cell r="B26" t="str">
            <v>001</v>
          </cell>
          <cell r="C26" t="str">
            <v>CALKINÍ</v>
          </cell>
          <cell r="D26" t="str">
            <v>04</v>
          </cell>
          <cell r="E26" t="str">
            <v>Calkiní</v>
          </cell>
          <cell r="F26">
            <v>52890</v>
          </cell>
          <cell r="G26">
            <v>63298</v>
          </cell>
        </row>
        <row r="27">
          <cell r="A27" t="str">
            <v>04002</v>
          </cell>
          <cell r="B27" t="str">
            <v>002</v>
          </cell>
          <cell r="C27" t="str">
            <v>CAMPECHE</v>
          </cell>
          <cell r="D27" t="str">
            <v>04</v>
          </cell>
          <cell r="E27" t="str">
            <v>Campeche</v>
          </cell>
          <cell r="F27">
            <v>259005</v>
          </cell>
          <cell r="G27">
            <v>317424</v>
          </cell>
        </row>
        <row r="28">
          <cell r="A28" t="str">
            <v>04003</v>
          </cell>
          <cell r="B28" t="str">
            <v>003</v>
          </cell>
          <cell r="C28" t="str">
            <v>CARMEN</v>
          </cell>
          <cell r="D28" t="str">
            <v>04</v>
          </cell>
          <cell r="E28" t="str">
            <v>Carmen</v>
          </cell>
          <cell r="F28">
            <v>221094</v>
          </cell>
          <cell r="G28">
            <v>275478</v>
          </cell>
        </row>
        <row r="29">
          <cell r="A29" t="str">
            <v>04004</v>
          </cell>
          <cell r="B29" t="str">
            <v>004</v>
          </cell>
          <cell r="C29" t="str">
            <v>CHAMPOTÓN</v>
          </cell>
          <cell r="D29" t="str">
            <v>04</v>
          </cell>
          <cell r="E29" t="str">
            <v>Champotón</v>
          </cell>
          <cell r="F29">
            <v>83021</v>
          </cell>
          <cell r="G29">
            <v>99945</v>
          </cell>
        </row>
        <row r="30">
          <cell r="A30" t="str">
            <v>04005</v>
          </cell>
          <cell r="B30" t="str">
            <v>005</v>
          </cell>
          <cell r="C30" t="str">
            <v>HECELCHAKÁN</v>
          </cell>
          <cell r="D30" t="str">
            <v>04</v>
          </cell>
          <cell r="E30" t="str">
            <v>Hecelchakán</v>
          </cell>
          <cell r="F30">
            <v>28306</v>
          </cell>
          <cell r="G30">
            <v>34683</v>
          </cell>
        </row>
        <row r="31">
          <cell r="A31" t="str">
            <v>04006</v>
          </cell>
          <cell r="B31" t="str">
            <v>006</v>
          </cell>
          <cell r="C31" t="str">
            <v>HOPELCHÉN</v>
          </cell>
          <cell r="D31" t="str">
            <v>04</v>
          </cell>
          <cell r="E31" t="str">
            <v>Hopelchén</v>
          </cell>
          <cell r="F31">
            <v>37777</v>
          </cell>
          <cell r="G31">
            <v>44051</v>
          </cell>
        </row>
        <row r="32">
          <cell r="A32" t="str">
            <v>04007</v>
          </cell>
          <cell r="B32" t="str">
            <v>007</v>
          </cell>
          <cell r="C32" t="str">
            <v>PALIZADA</v>
          </cell>
          <cell r="D32" t="str">
            <v>04</v>
          </cell>
          <cell r="E32" t="str">
            <v>Palizada</v>
          </cell>
          <cell r="F32">
            <v>8352</v>
          </cell>
          <cell r="G32">
            <v>9868</v>
          </cell>
        </row>
        <row r="33">
          <cell r="A33" t="str">
            <v>04008</v>
          </cell>
          <cell r="B33" t="str">
            <v>008</v>
          </cell>
          <cell r="C33" t="str">
            <v>TENABO</v>
          </cell>
          <cell r="D33" t="str">
            <v>04</v>
          </cell>
          <cell r="E33" t="str">
            <v>Tenabo</v>
          </cell>
          <cell r="F33">
            <v>9736</v>
          </cell>
          <cell r="G33">
            <v>11930</v>
          </cell>
        </row>
        <row r="34">
          <cell r="A34" t="str">
            <v>04009</v>
          </cell>
          <cell r="B34" t="str">
            <v>009</v>
          </cell>
          <cell r="C34" t="str">
            <v>ESCÁRCEGA</v>
          </cell>
          <cell r="D34" t="str">
            <v>04</v>
          </cell>
          <cell r="E34" t="str">
            <v>Escárcega</v>
          </cell>
          <cell r="F34">
            <v>54184</v>
          </cell>
          <cell r="G34">
            <v>63495</v>
          </cell>
        </row>
        <row r="35">
          <cell r="A35" t="str">
            <v>04010</v>
          </cell>
          <cell r="B35" t="str">
            <v>010</v>
          </cell>
          <cell r="C35" t="str">
            <v>CALAKMUL</v>
          </cell>
          <cell r="D35" t="str">
            <v>04</v>
          </cell>
          <cell r="E35" t="str">
            <v>Calakmul</v>
          </cell>
          <cell r="F35">
            <v>26882</v>
          </cell>
          <cell r="G35">
            <v>31723</v>
          </cell>
        </row>
        <row r="36">
          <cell r="A36" t="str">
            <v>04011</v>
          </cell>
          <cell r="B36" t="str">
            <v>011</v>
          </cell>
          <cell r="C36" t="str">
            <v>CANDELARIA</v>
          </cell>
          <cell r="D36" t="str">
            <v>04</v>
          </cell>
          <cell r="E36" t="str">
            <v>Candelaria</v>
          </cell>
          <cell r="F36">
            <v>41194</v>
          </cell>
          <cell r="G36">
            <v>48722</v>
          </cell>
        </row>
        <row r="37">
          <cell r="A37" t="str">
            <v>04999</v>
          </cell>
          <cell r="B37" t="str">
            <v>999</v>
          </cell>
          <cell r="C37" t="str">
            <v>NO ESPECIFICADO</v>
          </cell>
          <cell r="D37" t="str">
            <v>04</v>
          </cell>
        </row>
        <row r="38">
          <cell r="A38" t="str">
            <v>05001</v>
          </cell>
          <cell r="B38" t="str">
            <v>001</v>
          </cell>
          <cell r="C38" t="str">
            <v>ABASOLO</v>
          </cell>
          <cell r="D38" t="str">
            <v>05</v>
          </cell>
          <cell r="E38" t="str">
            <v>Abasolo</v>
          </cell>
          <cell r="F38">
            <v>1070</v>
          </cell>
          <cell r="G38">
            <v>1130</v>
          </cell>
        </row>
        <row r="39">
          <cell r="A39" t="str">
            <v>05002</v>
          </cell>
          <cell r="B39" t="str">
            <v>002</v>
          </cell>
          <cell r="C39" t="str">
            <v>ACUÑA</v>
          </cell>
          <cell r="D39" t="str">
            <v>05</v>
          </cell>
          <cell r="E39" t="str">
            <v>Acuña</v>
          </cell>
          <cell r="F39">
            <v>136755</v>
          </cell>
          <cell r="G39">
            <v>163157</v>
          </cell>
        </row>
        <row r="40">
          <cell r="A40" t="str">
            <v>05003</v>
          </cell>
          <cell r="B40" t="str">
            <v>003</v>
          </cell>
          <cell r="C40" t="str">
            <v>ALLENDE</v>
          </cell>
          <cell r="D40" t="str">
            <v>05</v>
          </cell>
          <cell r="E40" t="str">
            <v>Allende</v>
          </cell>
          <cell r="F40">
            <v>22675</v>
          </cell>
          <cell r="G40">
            <v>24705</v>
          </cell>
        </row>
        <row r="41">
          <cell r="A41" t="str">
            <v>05004</v>
          </cell>
          <cell r="B41" t="str">
            <v>004</v>
          </cell>
          <cell r="C41" t="str">
            <v>ARTEAGA</v>
          </cell>
          <cell r="D41" t="str">
            <v>05</v>
          </cell>
          <cell r="E41" t="str">
            <v>Arteaga</v>
          </cell>
          <cell r="F41">
            <v>22544</v>
          </cell>
          <cell r="G41">
            <v>25477</v>
          </cell>
        </row>
        <row r="42">
          <cell r="A42" t="str">
            <v>05005</v>
          </cell>
          <cell r="B42" t="str">
            <v>005</v>
          </cell>
          <cell r="C42" t="str">
            <v>CANDELA</v>
          </cell>
          <cell r="D42" t="str">
            <v>05</v>
          </cell>
          <cell r="E42" t="str">
            <v>Candela</v>
          </cell>
          <cell r="F42">
            <v>1808</v>
          </cell>
          <cell r="G42">
            <v>1945</v>
          </cell>
        </row>
        <row r="43">
          <cell r="A43" t="str">
            <v>05006</v>
          </cell>
          <cell r="B43" t="str">
            <v>006</v>
          </cell>
          <cell r="C43" t="str">
            <v>CASTAÑOS</v>
          </cell>
          <cell r="D43" t="str">
            <v>05</v>
          </cell>
          <cell r="E43" t="str">
            <v>Castaños</v>
          </cell>
          <cell r="F43">
            <v>25892</v>
          </cell>
          <cell r="G43">
            <v>30568</v>
          </cell>
        </row>
        <row r="44">
          <cell r="A44" t="str">
            <v>05007</v>
          </cell>
          <cell r="B44" t="str">
            <v>007</v>
          </cell>
          <cell r="C44" t="str">
            <v>CUATRO CIÉNEGAS</v>
          </cell>
          <cell r="D44" t="str">
            <v>05</v>
          </cell>
          <cell r="E44" t="str">
            <v>Cuatro Ciénegas</v>
          </cell>
          <cell r="F44">
            <v>13013</v>
          </cell>
          <cell r="G44">
            <v>14623</v>
          </cell>
        </row>
        <row r="45">
          <cell r="A45" t="str">
            <v>05008</v>
          </cell>
          <cell r="B45" t="str">
            <v>008</v>
          </cell>
          <cell r="C45" t="str">
            <v>ESCOBEDO</v>
          </cell>
          <cell r="D45" t="str">
            <v>05</v>
          </cell>
          <cell r="E45" t="str">
            <v>Escobedo</v>
          </cell>
          <cell r="F45">
            <v>2901</v>
          </cell>
          <cell r="G45">
            <v>3353</v>
          </cell>
        </row>
        <row r="46">
          <cell r="A46" t="str">
            <v>05009</v>
          </cell>
          <cell r="B46" t="str">
            <v>009</v>
          </cell>
          <cell r="C46" t="str">
            <v>FRANCISCO I. MADERO</v>
          </cell>
          <cell r="D46" t="str">
            <v>05</v>
          </cell>
          <cell r="E46" t="str">
            <v>Francisco I. Madero</v>
          </cell>
          <cell r="F46">
            <v>55676</v>
          </cell>
          <cell r="G46">
            <v>64483</v>
          </cell>
        </row>
        <row r="47">
          <cell r="A47" t="str">
            <v>05010</v>
          </cell>
          <cell r="B47" t="str">
            <v>010</v>
          </cell>
          <cell r="C47" t="str">
            <v>FRONTERA</v>
          </cell>
          <cell r="D47" t="str">
            <v>05</v>
          </cell>
          <cell r="E47" t="str">
            <v>Frontera</v>
          </cell>
          <cell r="F47">
            <v>75215</v>
          </cell>
          <cell r="G47">
            <v>87942</v>
          </cell>
        </row>
        <row r="48">
          <cell r="A48" t="str">
            <v>05011</v>
          </cell>
          <cell r="B48" t="str">
            <v>011</v>
          </cell>
          <cell r="C48" t="str">
            <v>GENERAL CEPEDA</v>
          </cell>
          <cell r="D48" t="str">
            <v>05</v>
          </cell>
          <cell r="E48" t="str">
            <v>General Cepeda</v>
          </cell>
          <cell r="F48">
            <v>11682</v>
          </cell>
          <cell r="G48">
            <v>13501</v>
          </cell>
        </row>
        <row r="49">
          <cell r="A49" t="str">
            <v>05012</v>
          </cell>
          <cell r="B49" t="str">
            <v>012</v>
          </cell>
          <cell r="C49" t="str">
            <v>GUERRERO</v>
          </cell>
          <cell r="D49" t="str">
            <v>05</v>
          </cell>
          <cell r="E49" t="str">
            <v>Guerrero</v>
          </cell>
          <cell r="F49">
            <v>2091</v>
          </cell>
          <cell r="G49">
            <v>1964</v>
          </cell>
        </row>
        <row r="50">
          <cell r="A50" t="str">
            <v>05013</v>
          </cell>
          <cell r="B50" t="str">
            <v>013</v>
          </cell>
          <cell r="C50" t="str">
            <v>HIDALGO</v>
          </cell>
          <cell r="D50" t="str">
            <v>05</v>
          </cell>
          <cell r="E50" t="str">
            <v>Hidalgo</v>
          </cell>
          <cell r="F50">
            <v>1852</v>
          </cell>
          <cell r="G50">
            <v>1888</v>
          </cell>
        </row>
        <row r="51">
          <cell r="A51" t="str">
            <v>05014</v>
          </cell>
          <cell r="B51" t="str">
            <v>014</v>
          </cell>
          <cell r="C51" t="str">
            <v>JIMÉNEZ</v>
          </cell>
          <cell r="D51" t="str">
            <v>05</v>
          </cell>
          <cell r="E51" t="str">
            <v>Jiménez</v>
          </cell>
          <cell r="F51">
            <v>9935</v>
          </cell>
          <cell r="G51">
            <v>10994</v>
          </cell>
        </row>
        <row r="52">
          <cell r="A52" t="str">
            <v>05015</v>
          </cell>
          <cell r="B52" t="str">
            <v>015</v>
          </cell>
          <cell r="C52" t="str">
            <v>JUÁREZ</v>
          </cell>
          <cell r="D52" t="str">
            <v>05</v>
          </cell>
          <cell r="E52" t="str">
            <v>Juárez</v>
          </cell>
          <cell r="F52">
            <v>1599</v>
          </cell>
          <cell r="G52">
            <v>1722</v>
          </cell>
        </row>
        <row r="53">
          <cell r="A53" t="str">
            <v>05016</v>
          </cell>
          <cell r="B53" t="str">
            <v>016</v>
          </cell>
          <cell r="C53" t="str">
            <v>LAMADRID</v>
          </cell>
          <cell r="D53" t="str">
            <v>05</v>
          </cell>
          <cell r="E53" t="str">
            <v>Lamadrid</v>
          </cell>
          <cell r="F53">
            <v>1835</v>
          </cell>
          <cell r="G53">
            <v>1984</v>
          </cell>
        </row>
        <row r="54">
          <cell r="A54" t="str">
            <v>05017</v>
          </cell>
          <cell r="B54" t="str">
            <v>017</v>
          </cell>
          <cell r="C54" t="str">
            <v>MATAMOROS</v>
          </cell>
          <cell r="D54" t="str">
            <v>05</v>
          </cell>
          <cell r="E54" t="str">
            <v>Matamoros</v>
          </cell>
          <cell r="F54">
            <v>107160</v>
          </cell>
          <cell r="G54">
            <v>119492</v>
          </cell>
        </row>
        <row r="55">
          <cell r="A55" t="str">
            <v>05018</v>
          </cell>
          <cell r="B55" t="str">
            <v>018</v>
          </cell>
          <cell r="C55" t="str">
            <v>MONCLOVA</v>
          </cell>
          <cell r="D55" t="str">
            <v>05</v>
          </cell>
          <cell r="E55" t="str">
            <v>Monclova</v>
          </cell>
          <cell r="F55">
            <v>216206</v>
          </cell>
          <cell r="G55">
            <v>251346</v>
          </cell>
        </row>
        <row r="56">
          <cell r="A56" t="str">
            <v>05019</v>
          </cell>
          <cell r="B56" t="str">
            <v>019</v>
          </cell>
          <cell r="C56" t="str">
            <v>MORELOS</v>
          </cell>
          <cell r="D56" t="str">
            <v>05</v>
          </cell>
          <cell r="E56" t="str">
            <v>Morelos</v>
          </cell>
          <cell r="F56">
            <v>8207</v>
          </cell>
          <cell r="G56">
            <v>9430</v>
          </cell>
        </row>
        <row r="57">
          <cell r="A57" t="str">
            <v>05020</v>
          </cell>
          <cell r="B57" t="str">
            <v>020</v>
          </cell>
          <cell r="C57" t="str">
            <v>MÚZQUIZ</v>
          </cell>
          <cell r="D57" t="str">
            <v>05</v>
          </cell>
          <cell r="E57" t="str">
            <v>Múzquiz</v>
          </cell>
          <cell r="F57">
            <v>66834</v>
          </cell>
          <cell r="G57">
            <v>75647</v>
          </cell>
        </row>
        <row r="58">
          <cell r="A58" t="str">
            <v>05021</v>
          </cell>
          <cell r="B58" t="str">
            <v>021</v>
          </cell>
          <cell r="C58" t="str">
            <v>NADADORES</v>
          </cell>
          <cell r="D58" t="str">
            <v>05</v>
          </cell>
          <cell r="E58" t="str">
            <v>Nadadores</v>
          </cell>
          <cell r="F58">
            <v>6335</v>
          </cell>
          <cell r="G58">
            <v>7152</v>
          </cell>
        </row>
        <row r="59">
          <cell r="A59" t="str">
            <v>05022</v>
          </cell>
          <cell r="B59" t="str">
            <v>022</v>
          </cell>
          <cell r="C59" t="str">
            <v>NAVA</v>
          </cell>
          <cell r="D59" t="str">
            <v>05</v>
          </cell>
          <cell r="E59" t="str">
            <v>Nava</v>
          </cell>
          <cell r="F59">
            <v>27928</v>
          </cell>
          <cell r="G59">
            <v>33101</v>
          </cell>
        </row>
        <row r="60">
          <cell r="A60" t="str">
            <v>05023</v>
          </cell>
          <cell r="B60" t="str">
            <v>023</v>
          </cell>
          <cell r="C60" t="str">
            <v>OCAMPO</v>
          </cell>
          <cell r="D60" t="str">
            <v>05</v>
          </cell>
          <cell r="E60" t="str">
            <v>Ocampo</v>
          </cell>
          <cell r="F60">
            <v>10991</v>
          </cell>
          <cell r="G60">
            <v>11628</v>
          </cell>
        </row>
        <row r="61">
          <cell r="A61" t="str">
            <v>05024</v>
          </cell>
          <cell r="B61" t="str">
            <v>024</v>
          </cell>
          <cell r="C61" t="str">
            <v>PARRAS</v>
          </cell>
          <cell r="D61" t="str">
            <v>05</v>
          </cell>
          <cell r="E61" t="str">
            <v>Parras</v>
          </cell>
          <cell r="F61">
            <v>45401</v>
          </cell>
          <cell r="G61">
            <v>48694</v>
          </cell>
        </row>
        <row r="62">
          <cell r="A62" t="str">
            <v>05025</v>
          </cell>
          <cell r="B62" t="str">
            <v>025</v>
          </cell>
          <cell r="C62" t="str">
            <v>PIEDRAS NEGRAS</v>
          </cell>
          <cell r="D62" t="str">
            <v>05</v>
          </cell>
          <cell r="E62" t="str">
            <v>Piedras Negras</v>
          </cell>
          <cell r="F62">
            <v>152806</v>
          </cell>
          <cell r="G62">
            <v>177255</v>
          </cell>
        </row>
        <row r="63">
          <cell r="A63" t="str">
            <v>05026</v>
          </cell>
          <cell r="B63" t="str">
            <v>026</v>
          </cell>
          <cell r="C63" t="str">
            <v>PROGRESO</v>
          </cell>
          <cell r="D63" t="str">
            <v>05</v>
          </cell>
          <cell r="E63" t="str">
            <v>Progreso</v>
          </cell>
          <cell r="F63">
            <v>3473</v>
          </cell>
          <cell r="G63">
            <v>3654</v>
          </cell>
        </row>
        <row r="64">
          <cell r="A64" t="str">
            <v>05027</v>
          </cell>
          <cell r="B64" t="str">
            <v>027</v>
          </cell>
          <cell r="C64" t="str">
            <v>RAMOS ARIZPE</v>
          </cell>
          <cell r="D64" t="str">
            <v>05</v>
          </cell>
          <cell r="E64" t="str">
            <v>Ramos Arizpe</v>
          </cell>
          <cell r="F64">
            <v>75461</v>
          </cell>
          <cell r="G64">
            <v>103252</v>
          </cell>
        </row>
        <row r="65">
          <cell r="A65" t="str">
            <v>05028</v>
          </cell>
          <cell r="B65" t="str">
            <v>028</v>
          </cell>
          <cell r="C65" t="str">
            <v>SABINAS</v>
          </cell>
          <cell r="D65" t="str">
            <v>05</v>
          </cell>
          <cell r="E65" t="str">
            <v>Sabinas</v>
          </cell>
          <cell r="F65">
            <v>60847</v>
          </cell>
          <cell r="G65">
            <v>69500</v>
          </cell>
        </row>
        <row r="66">
          <cell r="A66" t="str">
            <v>05029</v>
          </cell>
          <cell r="B66" t="str">
            <v>029</v>
          </cell>
          <cell r="C66" t="str">
            <v>SACRAMENTO</v>
          </cell>
          <cell r="D66" t="str">
            <v>05</v>
          </cell>
          <cell r="E66" t="str">
            <v>Sacramento</v>
          </cell>
          <cell r="F66">
            <v>2314</v>
          </cell>
          <cell r="G66">
            <v>2614</v>
          </cell>
        </row>
        <row r="67">
          <cell r="A67" t="str">
            <v>05030</v>
          </cell>
          <cell r="B67" t="str">
            <v>030</v>
          </cell>
          <cell r="C67" t="str">
            <v>SALTILLO</v>
          </cell>
          <cell r="D67" t="str">
            <v>05</v>
          </cell>
          <cell r="E67" t="str">
            <v>Saltillo</v>
          </cell>
          <cell r="F67">
            <v>725123</v>
          </cell>
          <cell r="G67">
            <v>869184</v>
          </cell>
        </row>
        <row r="68">
          <cell r="A68" t="str">
            <v>05031</v>
          </cell>
          <cell r="B68" t="str">
            <v>031</v>
          </cell>
          <cell r="C68" t="str">
            <v>SAN BUENAVENTURA</v>
          </cell>
          <cell r="D68" t="str">
            <v>05</v>
          </cell>
          <cell r="E68" t="str">
            <v>San Buenaventura</v>
          </cell>
          <cell r="F68">
            <v>22149</v>
          </cell>
          <cell r="G68">
            <v>25820</v>
          </cell>
        </row>
        <row r="69">
          <cell r="A69" t="str">
            <v>05032</v>
          </cell>
          <cell r="B69" t="str">
            <v>032</v>
          </cell>
          <cell r="C69" t="str">
            <v>SAN JUAN DE SABINAS</v>
          </cell>
          <cell r="D69" t="str">
            <v>05</v>
          </cell>
          <cell r="E69" t="str">
            <v>San Juan de Sabinas</v>
          </cell>
          <cell r="F69">
            <v>41649</v>
          </cell>
          <cell r="G69">
            <v>47315</v>
          </cell>
        </row>
        <row r="70">
          <cell r="A70" t="str">
            <v>05033</v>
          </cell>
          <cell r="B70" t="str">
            <v>033</v>
          </cell>
          <cell r="C70" t="str">
            <v>SAN PEDRO</v>
          </cell>
          <cell r="D70" t="str">
            <v>05</v>
          </cell>
          <cell r="E70" t="str">
            <v>San Pedro</v>
          </cell>
          <cell r="F70">
            <v>102650</v>
          </cell>
          <cell r="G70">
            <v>117370</v>
          </cell>
        </row>
        <row r="71">
          <cell r="A71" t="str">
            <v>05034</v>
          </cell>
          <cell r="B71" t="str">
            <v>034</v>
          </cell>
          <cell r="C71" t="str">
            <v>SIERRA MOJADA</v>
          </cell>
          <cell r="D71" t="str">
            <v>05</v>
          </cell>
          <cell r="E71" t="str">
            <v>Sierra Mojada</v>
          </cell>
          <cell r="F71">
            <v>6375</v>
          </cell>
          <cell r="G71">
            <v>7740</v>
          </cell>
        </row>
        <row r="72">
          <cell r="A72" t="str">
            <v>05035</v>
          </cell>
          <cell r="B72" t="str">
            <v>035</v>
          </cell>
          <cell r="C72" t="str">
            <v>TORREÓN</v>
          </cell>
          <cell r="D72" t="str">
            <v>05</v>
          </cell>
          <cell r="E72" t="str">
            <v>Torreón</v>
          </cell>
          <cell r="F72">
            <v>639629</v>
          </cell>
          <cell r="G72">
            <v>744247</v>
          </cell>
        </row>
        <row r="73">
          <cell r="A73" t="str">
            <v>05036</v>
          </cell>
          <cell r="B73" t="str">
            <v>036</v>
          </cell>
          <cell r="C73" t="str">
            <v>VIESCA</v>
          </cell>
          <cell r="D73" t="str">
            <v>05</v>
          </cell>
          <cell r="E73" t="str">
            <v>Viesca</v>
          </cell>
          <cell r="F73">
            <v>21319</v>
          </cell>
          <cell r="G73">
            <v>23781</v>
          </cell>
        </row>
        <row r="74">
          <cell r="A74" t="str">
            <v>05037</v>
          </cell>
          <cell r="B74" t="str">
            <v>037</v>
          </cell>
          <cell r="C74" t="str">
            <v>VILLA UNIÓN</v>
          </cell>
          <cell r="D74" t="str">
            <v>05</v>
          </cell>
          <cell r="E74" t="str">
            <v>Villa Unión</v>
          </cell>
          <cell r="F74">
            <v>6289</v>
          </cell>
          <cell r="G74">
            <v>6859</v>
          </cell>
        </row>
        <row r="75">
          <cell r="A75" t="str">
            <v>05038</v>
          </cell>
          <cell r="B75" t="str">
            <v>038</v>
          </cell>
          <cell r="C75" t="str">
            <v>ZARAGOZA</v>
          </cell>
          <cell r="D75" t="str">
            <v>05</v>
          </cell>
          <cell r="E75" t="str">
            <v>Zaragoza</v>
          </cell>
          <cell r="F75">
            <v>12702</v>
          </cell>
          <cell r="G75">
            <v>14203</v>
          </cell>
        </row>
        <row r="76">
          <cell r="A76" t="str">
            <v>05999</v>
          </cell>
          <cell r="B76" t="str">
            <v>999</v>
          </cell>
          <cell r="C76" t="str">
            <v>NO ESPECIFICADO</v>
          </cell>
          <cell r="D76" t="str">
            <v>05</v>
          </cell>
        </row>
        <row r="77">
          <cell r="A77" t="str">
            <v>06001</v>
          </cell>
          <cell r="B77" t="str">
            <v>001</v>
          </cell>
          <cell r="C77" t="str">
            <v>ARMERÍA</v>
          </cell>
          <cell r="D77" t="str">
            <v>06</v>
          </cell>
          <cell r="E77" t="str">
            <v>Armería</v>
          </cell>
          <cell r="F77">
            <v>28695</v>
          </cell>
          <cell r="G77">
            <v>32363</v>
          </cell>
        </row>
        <row r="78">
          <cell r="A78" t="str">
            <v>06002</v>
          </cell>
          <cell r="B78" t="str">
            <v>002</v>
          </cell>
          <cell r="C78" t="str">
            <v>COLIMA</v>
          </cell>
          <cell r="D78" t="str">
            <v>06</v>
          </cell>
          <cell r="E78" t="str">
            <v>Colima</v>
          </cell>
          <cell r="F78">
            <v>146904</v>
          </cell>
          <cell r="G78">
            <v>169188</v>
          </cell>
        </row>
        <row r="79">
          <cell r="A79" t="str">
            <v>06003</v>
          </cell>
          <cell r="B79" t="str">
            <v>003</v>
          </cell>
          <cell r="C79" t="str">
            <v>COMALA</v>
          </cell>
          <cell r="D79" t="str">
            <v>06</v>
          </cell>
          <cell r="E79" t="str">
            <v>Comala</v>
          </cell>
          <cell r="F79">
            <v>20888</v>
          </cell>
          <cell r="G79">
            <v>23902</v>
          </cell>
        </row>
        <row r="80">
          <cell r="A80" t="str">
            <v>06004</v>
          </cell>
          <cell r="B80" t="str">
            <v>004</v>
          </cell>
          <cell r="C80" t="str">
            <v>COQUIMATLÁN</v>
          </cell>
          <cell r="D80" t="str">
            <v>06</v>
          </cell>
          <cell r="E80" t="str">
            <v>Coquimatlán</v>
          </cell>
          <cell r="F80">
            <v>19385</v>
          </cell>
          <cell r="G80">
            <v>22167</v>
          </cell>
        </row>
        <row r="81">
          <cell r="A81" t="str">
            <v>06005</v>
          </cell>
          <cell r="B81" t="str">
            <v>005</v>
          </cell>
          <cell r="C81" t="str">
            <v>CUAUHTÉMOC</v>
          </cell>
          <cell r="D81" t="str">
            <v>06</v>
          </cell>
          <cell r="E81" t="str">
            <v>Cuauhtémoc</v>
          </cell>
          <cell r="F81">
            <v>27107</v>
          </cell>
          <cell r="G81">
            <v>32829</v>
          </cell>
        </row>
        <row r="82">
          <cell r="A82" t="str">
            <v>06006</v>
          </cell>
          <cell r="B82" t="str">
            <v>006</v>
          </cell>
          <cell r="C82" t="str">
            <v>IXTLAHUACÁN</v>
          </cell>
          <cell r="D82" t="str">
            <v>06</v>
          </cell>
          <cell r="E82" t="str">
            <v>Ixtlahuacán</v>
          </cell>
          <cell r="F82">
            <v>5300</v>
          </cell>
          <cell r="G82">
            <v>6078</v>
          </cell>
        </row>
        <row r="83">
          <cell r="A83" t="str">
            <v>06007</v>
          </cell>
          <cell r="B83" t="str">
            <v>007</v>
          </cell>
          <cell r="C83" t="str">
            <v>MANZANILLO</v>
          </cell>
          <cell r="D83" t="str">
            <v>06</v>
          </cell>
          <cell r="E83" t="str">
            <v>Manzanillo</v>
          </cell>
          <cell r="F83">
            <v>161420</v>
          </cell>
          <cell r="G83">
            <v>203306</v>
          </cell>
        </row>
        <row r="84">
          <cell r="A84" t="str">
            <v>06008</v>
          </cell>
          <cell r="B84" t="str">
            <v>008</v>
          </cell>
          <cell r="C84" t="str">
            <v>MINATITLÁN</v>
          </cell>
          <cell r="D84" t="str">
            <v>06</v>
          </cell>
          <cell r="E84" t="str">
            <v>Minatitlán</v>
          </cell>
          <cell r="F84">
            <v>8174</v>
          </cell>
          <cell r="G84">
            <v>9670</v>
          </cell>
        </row>
        <row r="85">
          <cell r="A85" t="str">
            <v>06009</v>
          </cell>
          <cell r="B85" t="str">
            <v>009</v>
          </cell>
          <cell r="C85" t="str">
            <v>TECOMÁN</v>
          </cell>
          <cell r="D85" t="str">
            <v>06</v>
          </cell>
          <cell r="E85" t="str">
            <v>Tecomán</v>
          </cell>
          <cell r="F85">
            <v>112726</v>
          </cell>
          <cell r="G85">
            <v>134631</v>
          </cell>
        </row>
        <row r="86">
          <cell r="A86" t="str">
            <v>06010</v>
          </cell>
          <cell r="B86" t="str">
            <v>010</v>
          </cell>
          <cell r="C86" t="str">
            <v>VILLA DE ÁLVAREZ</v>
          </cell>
          <cell r="D86" t="str">
            <v>06</v>
          </cell>
          <cell r="E86" t="str">
            <v>Villa de Álvarez</v>
          </cell>
          <cell r="F86">
            <v>119956</v>
          </cell>
          <cell r="G86">
            <v>151019</v>
          </cell>
        </row>
        <row r="87">
          <cell r="A87" t="str">
            <v>06999</v>
          </cell>
          <cell r="B87" t="str">
            <v>999</v>
          </cell>
          <cell r="C87" t="str">
            <v>NO ESPECIFICADO</v>
          </cell>
          <cell r="D87" t="str">
            <v>06</v>
          </cell>
        </row>
        <row r="88">
          <cell r="A88" t="str">
            <v>07001</v>
          </cell>
          <cell r="B88" t="str">
            <v>001</v>
          </cell>
          <cell r="C88" t="str">
            <v>ACACOYAGUA</v>
          </cell>
          <cell r="D88" t="str">
            <v>07</v>
          </cell>
          <cell r="E88" t="str">
            <v>Acacoyagua</v>
          </cell>
          <cell r="F88">
            <v>16814</v>
          </cell>
          <cell r="G88">
            <v>19856</v>
          </cell>
        </row>
        <row r="89">
          <cell r="A89" t="str">
            <v>07002</v>
          </cell>
          <cell r="B89" t="str">
            <v>002</v>
          </cell>
          <cell r="C89" t="str">
            <v>ACALA</v>
          </cell>
          <cell r="D89" t="str">
            <v>07</v>
          </cell>
          <cell r="E89" t="str">
            <v>Acala</v>
          </cell>
          <cell r="F89">
            <v>28947</v>
          </cell>
          <cell r="G89">
            <v>34494</v>
          </cell>
        </row>
        <row r="90">
          <cell r="A90" t="str">
            <v>07003</v>
          </cell>
          <cell r="B90" t="str">
            <v>003</v>
          </cell>
          <cell r="C90" t="str">
            <v>ACAPETAHUA</v>
          </cell>
          <cell r="D90" t="str">
            <v>07</v>
          </cell>
          <cell r="E90" t="str">
            <v>Acapetahua</v>
          </cell>
          <cell r="F90">
            <v>27580</v>
          </cell>
          <cell r="G90">
            <v>31069</v>
          </cell>
        </row>
        <row r="91">
          <cell r="A91" t="str">
            <v>07004</v>
          </cell>
          <cell r="B91" t="str">
            <v>004</v>
          </cell>
          <cell r="C91" t="str">
            <v>ALTAMIRANO</v>
          </cell>
          <cell r="D91" t="str">
            <v>07</v>
          </cell>
          <cell r="E91" t="str">
            <v>Altamirano</v>
          </cell>
          <cell r="F91">
            <v>29865</v>
          </cell>
          <cell r="G91">
            <v>35982</v>
          </cell>
        </row>
        <row r="92">
          <cell r="A92" t="str">
            <v>07005</v>
          </cell>
          <cell r="B92" t="str">
            <v>005</v>
          </cell>
          <cell r="C92" t="str">
            <v>AMATÁN</v>
          </cell>
          <cell r="D92" t="str">
            <v>07</v>
          </cell>
          <cell r="E92" t="str">
            <v>Amatán</v>
          </cell>
          <cell r="F92">
            <v>21275</v>
          </cell>
          <cell r="G92">
            <v>21836</v>
          </cell>
        </row>
        <row r="93">
          <cell r="A93" t="str">
            <v>07006</v>
          </cell>
          <cell r="B93" t="str">
            <v>006</v>
          </cell>
          <cell r="C93" t="str">
            <v>AMATENANGO DE LA FRONTERA</v>
          </cell>
          <cell r="D93" t="str">
            <v>07</v>
          </cell>
          <cell r="E93" t="str">
            <v>Amatenango de la Frontera</v>
          </cell>
          <cell r="F93">
            <v>29547</v>
          </cell>
          <cell r="G93">
            <v>33860</v>
          </cell>
        </row>
        <row r="94">
          <cell r="A94" t="str">
            <v>07007</v>
          </cell>
          <cell r="B94" t="str">
            <v>007</v>
          </cell>
          <cell r="C94" t="str">
            <v>AMATENANGO DEL VALLE</v>
          </cell>
          <cell r="D94" t="str">
            <v>07</v>
          </cell>
          <cell r="E94" t="str">
            <v>Amatenango del Valle</v>
          </cell>
          <cell r="F94">
            <v>8728</v>
          </cell>
          <cell r="G94">
            <v>10779</v>
          </cell>
        </row>
        <row r="95">
          <cell r="A95" t="str">
            <v>07008</v>
          </cell>
          <cell r="B95" t="str">
            <v>008</v>
          </cell>
          <cell r="C95" t="str">
            <v>ANGEL ALBINO CORZO</v>
          </cell>
          <cell r="D95" t="str">
            <v>07</v>
          </cell>
          <cell r="E95" t="str">
            <v>Angel Albino Corzo</v>
          </cell>
          <cell r="F95">
            <v>26628</v>
          </cell>
          <cell r="G95">
            <v>30925</v>
          </cell>
        </row>
        <row r="96">
          <cell r="A96" t="str">
            <v>07009</v>
          </cell>
          <cell r="B96" t="str">
            <v>009</v>
          </cell>
          <cell r="C96" t="str">
            <v>ARRIAGA</v>
          </cell>
          <cell r="D96" t="str">
            <v>07</v>
          </cell>
          <cell r="E96" t="str">
            <v>Arriaga</v>
          </cell>
          <cell r="F96">
            <v>40042</v>
          </cell>
          <cell r="G96">
            <v>44264</v>
          </cell>
        </row>
        <row r="97">
          <cell r="A97" t="str">
            <v>07010</v>
          </cell>
          <cell r="B97" t="str">
            <v>010</v>
          </cell>
          <cell r="C97" t="str">
            <v>BEJUCAL DE OCAMPO</v>
          </cell>
          <cell r="D97" t="str">
            <v>07</v>
          </cell>
          <cell r="E97" t="str">
            <v>Bejucal de Ocampo</v>
          </cell>
          <cell r="F97">
            <v>7623</v>
          </cell>
          <cell r="G97">
            <v>8324</v>
          </cell>
        </row>
        <row r="98">
          <cell r="A98" t="str">
            <v>07011</v>
          </cell>
          <cell r="B98" t="str">
            <v>011</v>
          </cell>
          <cell r="C98" t="str">
            <v>BELLA VISTA</v>
          </cell>
          <cell r="D98" t="str">
            <v>07</v>
          </cell>
          <cell r="E98" t="str">
            <v>Bella Vista</v>
          </cell>
          <cell r="F98">
            <v>19281</v>
          </cell>
          <cell r="G98">
            <v>22028</v>
          </cell>
        </row>
        <row r="99">
          <cell r="A99" t="str">
            <v>07012</v>
          </cell>
          <cell r="B99" t="str">
            <v>012</v>
          </cell>
          <cell r="C99" t="str">
            <v>BERRIOZÁBAL</v>
          </cell>
          <cell r="D99" t="str">
            <v>07</v>
          </cell>
          <cell r="E99" t="str">
            <v>Berriozábal</v>
          </cell>
          <cell r="F99">
            <v>43179</v>
          </cell>
          <cell r="G99">
            <v>56971</v>
          </cell>
        </row>
        <row r="100">
          <cell r="A100" t="str">
            <v>07013</v>
          </cell>
          <cell r="B100" t="str">
            <v>013</v>
          </cell>
          <cell r="C100" t="str">
            <v>BOCHIL</v>
          </cell>
          <cell r="D100" t="str">
            <v>07</v>
          </cell>
          <cell r="E100" t="str">
            <v>Bochil</v>
          </cell>
          <cell r="F100">
            <v>30642</v>
          </cell>
          <cell r="G100">
            <v>38101</v>
          </cell>
        </row>
        <row r="101">
          <cell r="A101" t="str">
            <v>07014</v>
          </cell>
          <cell r="B101" t="str">
            <v>014</v>
          </cell>
          <cell r="C101" t="str">
            <v>EL BOSQUE</v>
          </cell>
          <cell r="D101" t="str">
            <v>07</v>
          </cell>
          <cell r="E101" t="str">
            <v>El Bosque</v>
          </cell>
          <cell r="F101">
            <v>18559</v>
          </cell>
          <cell r="G101">
            <v>24374</v>
          </cell>
        </row>
        <row r="102">
          <cell r="A102" t="str">
            <v>07015</v>
          </cell>
          <cell r="B102" t="str">
            <v>015</v>
          </cell>
          <cell r="C102" t="str">
            <v>CACAHOATÁN</v>
          </cell>
          <cell r="D102" t="str">
            <v>07</v>
          </cell>
          <cell r="E102" t="str">
            <v>Cacahoatán</v>
          </cell>
          <cell r="F102">
            <v>43811</v>
          </cell>
          <cell r="G102">
            <v>50439</v>
          </cell>
        </row>
        <row r="103">
          <cell r="A103" t="str">
            <v>07016</v>
          </cell>
          <cell r="B103" t="str">
            <v>016</v>
          </cell>
          <cell r="C103" t="str">
            <v>CATAZAJÁ</v>
          </cell>
          <cell r="D103" t="str">
            <v>07</v>
          </cell>
          <cell r="E103" t="str">
            <v>Catazajá</v>
          </cell>
          <cell r="F103">
            <v>17140</v>
          </cell>
          <cell r="G103">
            <v>19006</v>
          </cell>
        </row>
        <row r="104">
          <cell r="A104" t="str">
            <v>07017</v>
          </cell>
          <cell r="B104" t="str">
            <v>017</v>
          </cell>
          <cell r="C104" t="str">
            <v>CINTALAPA</v>
          </cell>
          <cell r="D104" t="str">
            <v>07</v>
          </cell>
          <cell r="E104" t="str">
            <v>Cintalapa</v>
          </cell>
          <cell r="F104">
            <v>78114</v>
          </cell>
          <cell r="G104">
            <v>93518</v>
          </cell>
        </row>
        <row r="105">
          <cell r="A105" t="str">
            <v>07018</v>
          </cell>
          <cell r="B105" t="str">
            <v>018</v>
          </cell>
          <cell r="C105" t="str">
            <v>COAPILLA</v>
          </cell>
          <cell r="D105" t="str">
            <v>07</v>
          </cell>
          <cell r="E105" t="str">
            <v>Coapilla</v>
          </cell>
          <cell r="F105">
            <v>8444</v>
          </cell>
          <cell r="G105">
            <v>10035</v>
          </cell>
        </row>
        <row r="106">
          <cell r="A106" t="str">
            <v>07019</v>
          </cell>
          <cell r="B106" t="str">
            <v>019</v>
          </cell>
          <cell r="C106" t="str">
            <v>COMITÁN DE DOMÍNGUEZ</v>
          </cell>
          <cell r="D106" t="str">
            <v>07</v>
          </cell>
          <cell r="E106" t="str">
            <v>Comitán de Domínguez</v>
          </cell>
          <cell r="F106">
            <v>141013</v>
          </cell>
          <cell r="G106">
            <v>170498</v>
          </cell>
        </row>
        <row r="107">
          <cell r="A107" t="str">
            <v>07020</v>
          </cell>
          <cell r="B107" t="str">
            <v>020</v>
          </cell>
          <cell r="C107" t="str">
            <v>LA CONCORDIA</v>
          </cell>
          <cell r="D107" t="str">
            <v>07</v>
          </cell>
          <cell r="E107" t="str">
            <v>La Concordia</v>
          </cell>
          <cell r="F107">
            <v>44082</v>
          </cell>
          <cell r="G107">
            <v>50535</v>
          </cell>
        </row>
        <row r="108">
          <cell r="A108" t="str">
            <v>07021</v>
          </cell>
          <cell r="B108" t="str">
            <v>021</v>
          </cell>
          <cell r="C108" t="str">
            <v>COPAINALÁ</v>
          </cell>
          <cell r="D108" t="str">
            <v>07</v>
          </cell>
          <cell r="E108" t="str">
            <v>Copainalá</v>
          </cell>
          <cell r="F108">
            <v>21050</v>
          </cell>
          <cell r="G108">
            <v>24030</v>
          </cell>
        </row>
        <row r="109">
          <cell r="A109" t="str">
            <v>07022</v>
          </cell>
          <cell r="B109" t="str">
            <v>022</v>
          </cell>
          <cell r="C109" t="str">
            <v>CHALCHIHUITÁN</v>
          </cell>
          <cell r="D109" t="str">
            <v>07</v>
          </cell>
          <cell r="E109" t="str">
            <v>Chalchihuitán</v>
          </cell>
          <cell r="F109">
            <v>14027</v>
          </cell>
          <cell r="G109">
            <v>18016</v>
          </cell>
        </row>
        <row r="110">
          <cell r="A110" t="str">
            <v>07023</v>
          </cell>
          <cell r="B110" t="str">
            <v>023</v>
          </cell>
          <cell r="C110" t="str">
            <v>CHAMULA</v>
          </cell>
          <cell r="D110" t="str">
            <v>07</v>
          </cell>
          <cell r="E110" t="str">
            <v>Chamula</v>
          </cell>
          <cell r="F110">
            <v>76941</v>
          </cell>
          <cell r="G110">
            <v>95357</v>
          </cell>
        </row>
        <row r="111">
          <cell r="A111" t="str">
            <v>07024</v>
          </cell>
          <cell r="B111" t="str">
            <v>024</v>
          </cell>
          <cell r="C111" t="str">
            <v>CHANAL</v>
          </cell>
          <cell r="D111" t="str">
            <v>07</v>
          </cell>
          <cell r="E111" t="str">
            <v>Chanal</v>
          </cell>
          <cell r="F111">
            <v>10817</v>
          </cell>
          <cell r="G111">
            <v>13332</v>
          </cell>
        </row>
        <row r="112">
          <cell r="A112" t="str">
            <v>07025</v>
          </cell>
          <cell r="B112" t="str">
            <v>025</v>
          </cell>
          <cell r="C112" t="str">
            <v>CHAPULTENANGO</v>
          </cell>
          <cell r="D112" t="str">
            <v>07</v>
          </cell>
          <cell r="E112" t="str">
            <v>Chapultenango</v>
          </cell>
          <cell r="F112">
            <v>7332</v>
          </cell>
          <cell r="G112">
            <v>8248</v>
          </cell>
        </row>
        <row r="113">
          <cell r="A113" t="str">
            <v>07026</v>
          </cell>
          <cell r="B113" t="str">
            <v>026</v>
          </cell>
          <cell r="C113" t="str">
            <v>CHENALHÓ</v>
          </cell>
          <cell r="D113" t="str">
            <v>07</v>
          </cell>
          <cell r="E113" t="str">
            <v>Chenalhó</v>
          </cell>
          <cell r="F113">
            <v>36111</v>
          </cell>
          <cell r="G113">
            <v>43453</v>
          </cell>
        </row>
        <row r="114">
          <cell r="A114" t="str">
            <v>07027</v>
          </cell>
          <cell r="B114" t="str">
            <v>027</v>
          </cell>
          <cell r="C114" t="str">
            <v>CHIAPA DE CORZO</v>
          </cell>
          <cell r="D114" t="str">
            <v>07</v>
          </cell>
          <cell r="E114" t="str">
            <v>Chiapa de Corzo</v>
          </cell>
          <cell r="F114">
            <v>87603</v>
          </cell>
          <cell r="G114">
            <v>111223</v>
          </cell>
        </row>
        <row r="115">
          <cell r="A115" t="str">
            <v>07028</v>
          </cell>
          <cell r="B115" t="str">
            <v>028</v>
          </cell>
          <cell r="C115" t="str">
            <v>CHIAPILLA</v>
          </cell>
          <cell r="D115" t="str">
            <v>07</v>
          </cell>
          <cell r="E115" t="str">
            <v>Chiapilla</v>
          </cell>
          <cell r="F115">
            <v>5405</v>
          </cell>
          <cell r="G115">
            <v>6406</v>
          </cell>
        </row>
        <row r="116">
          <cell r="A116" t="str">
            <v>07029</v>
          </cell>
          <cell r="B116" t="str">
            <v>029</v>
          </cell>
          <cell r="C116" t="str">
            <v>CHICOASÉN</v>
          </cell>
          <cell r="D116" t="str">
            <v>07</v>
          </cell>
          <cell r="E116" t="str">
            <v>Chicoasén</v>
          </cell>
          <cell r="F116">
            <v>5018</v>
          </cell>
          <cell r="G116">
            <v>5605</v>
          </cell>
        </row>
        <row r="117">
          <cell r="A117" t="str">
            <v>07030</v>
          </cell>
          <cell r="B117" t="str">
            <v>030</v>
          </cell>
          <cell r="C117" t="str">
            <v>CHICOMUSELO</v>
          </cell>
          <cell r="D117" t="str">
            <v>07</v>
          </cell>
          <cell r="E117" t="str">
            <v>Chicomuselo</v>
          </cell>
          <cell r="F117">
            <v>31515</v>
          </cell>
          <cell r="G117">
            <v>38122</v>
          </cell>
        </row>
        <row r="118">
          <cell r="A118" t="str">
            <v>07031</v>
          </cell>
          <cell r="B118" t="str">
            <v>031</v>
          </cell>
          <cell r="C118" t="str">
            <v>CHILÓN</v>
          </cell>
          <cell r="D118" t="str">
            <v>07</v>
          </cell>
          <cell r="E118" t="str">
            <v>Chilón</v>
          </cell>
          <cell r="F118">
            <v>111554</v>
          </cell>
          <cell r="G118">
            <v>140023</v>
          </cell>
        </row>
        <row r="119">
          <cell r="A119" t="str">
            <v>07032</v>
          </cell>
          <cell r="B119" t="str">
            <v>032</v>
          </cell>
          <cell r="C119" t="str">
            <v>ESCUINTLA</v>
          </cell>
          <cell r="D119" t="str">
            <v>07</v>
          </cell>
          <cell r="E119" t="str">
            <v>Escuintla</v>
          </cell>
          <cell r="F119">
            <v>30068</v>
          </cell>
          <cell r="G119">
            <v>34628</v>
          </cell>
        </row>
        <row r="120">
          <cell r="A120" t="str">
            <v>07033</v>
          </cell>
          <cell r="B120" t="str">
            <v>033</v>
          </cell>
          <cell r="C120" t="str">
            <v>FRANCISCO LEÓN</v>
          </cell>
          <cell r="D120" t="str">
            <v>07</v>
          </cell>
          <cell r="E120" t="str">
            <v>Francisco León</v>
          </cell>
          <cell r="F120">
            <v>7000</v>
          </cell>
          <cell r="G120">
            <v>8278</v>
          </cell>
        </row>
        <row r="121">
          <cell r="A121" t="str">
            <v>07034</v>
          </cell>
          <cell r="B121" t="str">
            <v>034</v>
          </cell>
          <cell r="C121" t="str">
            <v>FRONTERA COMALAPA</v>
          </cell>
          <cell r="D121" t="str">
            <v>07</v>
          </cell>
          <cell r="E121" t="str">
            <v>Frontera Comalapa</v>
          </cell>
          <cell r="F121">
            <v>67012</v>
          </cell>
          <cell r="G121">
            <v>80805</v>
          </cell>
        </row>
        <row r="122">
          <cell r="A122" t="str">
            <v>07035</v>
          </cell>
          <cell r="B122" t="str">
            <v>035</v>
          </cell>
          <cell r="C122" t="str">
            <v>FRONTERA HIDALGO</v>
          </cell>
          <cell r="D122" t="str">
            <v>07</v>
          </cell>
          <cell r="E122" t="str">
            <v>Frontera Hidalgo</v>
          </cell>
          <cell r="F122">
            <v>12665</v>
          </cell>
          <cell r="G122">
            <v>15741</v>
          </cell>
        </row>
        <row r="123">
          <cell r="A123" t="str">
            <v>07036</v>
          </cell>
          <cell r="B123" t="str">
            <v>036</v>
          </cell>
          <cell r="C123" t="str">
            <v>LA GRANDEZA</v>
          </cell>
          <cell r="D123" t="str">
            <v>07</v>
          </cell>
          <cell r="E123" t="str">
            <v>La Grandeza</v>
          </cell>
          <cell r="F123">
            <v>7272</v>
          </cell>
          <cell r="G123">
            <v>7882</v>
          </cell>
        </row>
        <row r="124">
          <cell r="A124" t="str">
            <v>07037</v>
          </cell>
          <cell r="B124" t="str">
            <v>037</v>
          </cell>
          <cell r="C124" t="str">
            <v>HUEHUETÁN</v>
          </cell>
          <cell r="D124" t="str">
            <v>07</v>
          </cell>
          <cell r="E124" t="str">
            <v>Huehuetán</v>
          </cell>
          <cell r="F124">
            <v>33444</v>
          </cell>
          <cell r="G124">
            <v>38185</v>
          </cell>
        </row>
        <row r="125">
          <cell r="A125" t="str">
            <v>07038</v>
          </cell>
          <cell r="B125" t="str">
            <v>038</v>
          </cell>
          <cell r="C125" t="str">
            <v>HUIXTÁN</v>
          </cell>
          <cell r="D125" t="str">
            <v>07</v>
          </cell>
          <cell r="E125" t="str">
            <v>Huixtán</v>
          </cell>
          <cell r="F125">
            <v>21507</v>
          </cell>
          <cell r="G125">
            <v>25616</v>
          </cell>
        </row>
        <row r="126">
          <cell r="A126" t="str">
            <v>07039</v>
          </cell>
          <cell r="B126" t="str">
            <v>039</v>
          </cell>
          <cell r="C126" t="str">
            <v>HUITIUPÁN</v>
          </cell>
          <cell r="D126" t="str">
            <v>07</v>
          </cell>
          <cell r="E126" t="str">
            <v>Huitiupán</v>
          </cell>
          <cell r="F126">
            <v>22536</v>
          </cell>
          <cell r="G126">
            <v>25161</v>
          </cell>
        </row>
        <row r="127">
          <cell r="A127" t="str">
            <v>07040</v>
          </cell>
          <cell r="B127" t="str">
            <v>040</v>
          </cell>
          <cell r="C127" t="str">
            <v>HUIXTLA</v>
          </cell>
          <cell r="D127" t="str">
            <v>07</v>
          </cell>
          <cell r="E127" t="str">
            <v>Huixtla</v>
          </cell>
          <cell r="F127">
            <v>51359</v>
          </cell>
          <cell r="G127">
            <v>59209</v>
          </cell>
        </row>
        <row r="128">
          <cell r="A128" t="str">
            <v>07041</v>
          </cell>
          <cell r="B128" t="str">
            <v>041</v>
          </cell>
          <cell r="C128" t="str">
            <v>LA INDEPENDENCIA</v>
          </cell>
          <cell r="D128" t="str">
            <v>07</v>
          </cell>
          <cell r="E128" t="str">
            <v>La Independencia</v>
          </cell>
          <cell r="F128">
            <v>41266</v>
          </cell>
          <cell r="G128">
            <v>49602</v>
          </cell>
        </row>
        <row r="129">
          <cell r="A129" t="str">
            <v>07042</v>
          </cell>
          <cell r="B129" t="str">
            <v>042</v>
          </cell>
          <cell r="C129" t="str">
            <v>IXHUATÁN</v>
          </cell>
          <cell r="D129" t="str">
            <v>07</v>
          </cell>
          <cell r="E129" t="str">
            <v>Ixhuatán</v>
          </cell>
          <cell r="F129">
            <v>10239</v>
          </cell>
          <cell r="G129">
            <v>12317</v>
          </cell>
        </row>
        <row r="130">
          <cell r="A130" t="str">
            <v>07043</v>
          </cell>
          <cell r="B130" t="str">
            <v>043</v>
          </cell>
          <cell r="C130" t="str">
            <v>IXTACOMITÁN</v>
          </cell>
          <cell r="D130" t="str">
            <v>07</v>
          </cell>
          <cell r="E130" t="str">
            <v>Ixtacomitán</v>
          </cell>
          <cell r="F130">
            <v>10176</v>
          </cell>
          <cell r="G130">
            <v>11777</v>
          </cell>
        </row>
        <row r="131">
          <cell r="A131" t="str">
            <v>07044</v>
          </cell>
          <cell r="B131" t="str">
            <v>044</v>
          </cell>
          <cell r="C131" t="str">
            <v>IXTAPA</v>
          </cell>
          <cell r="D131" t="str">
            <v>07</v>
          </cell>
          <cell r="E131" t="str">
            <v>Ixtapa</v>
          </cell>
          <cell r="F131">
            <v>24517</v>
          </cell>
          <cell r="G131">
            <v>29778</v>
          </cell>
        </row>
        <row r="132">
          <cell r="A132" t="str">
            <v>07045</v>
          </cell>
          <cell r="B132" t="str">
            <v>045</v>
          </cell>
          <cell r="C132" t="str">
            <v>IXTAPANGAJOYA</v>
          </cell>
          <cell r="D132" t="str">
            <v>07</v>
          </cell>
          <cell r="E132" t="str">
            <v>Ixtapangajoya</v>
          </cell>
          <cell r="F132">
            <v>5478</v>
          </cell>
          <cell r="G132">
            <v>5988</v>
          </cell>
        </row>
        <row r="133">
          <cell r="A133" t="str">
            <v>07046</v>
          </cell>
          <cell r="B133" t="str">
            <v>046</v>
          </cell>
          <cell r="C133" t="str">
            <v>JIQUIPILAS</v>
          </cell>
          <cell r="D133" t="str">
            <v>07</v>
          </cell>
          <cell r="E133" t="str">
            <v>Jiquipilas</v>
          </cell>
          <cell r="F133">
            <v>37818</v>
          </cell>
          <cell r="G133">
            <v>43292</v>
          </cell>
        </row>
        <row r="134">
          <cell r="A134" t="str">
            <v>07047</v>
          </cell>
          <cell r="B134" t="str">
            <v>047</v>
          </cell>
          <cell r="C134" t="str">
            <v>JITOTOL</v>
          </cell>
          <cell r="D134" t="str">
            <v>07</v>
          </cell>
          <cell r="E134" t="str">
            <v>Jitotol</v>
          </cell>
          <cell r="F134">
            <v>18683</v>
          </cell>
          <cell r="G134">
            <v>22619</v>
          </cell>
        </row>
        <row r="135">
          <cell r="A135" t="str">
            <v>07048</v>
          </cell>
          <cell r="B135" t="str">
            <v>048</v>
          </cell>
          <cell r="C135" t="str">
            <v>JUÁREZ</v>
          </cell>
          <cell r="D135" t="str">
            <v>07</v>
          </cell>
          <cell r="E135" t="str">
            <v>Juárez</v>
          </cell>
          <cell r="F135">
            <v>21084</v>
          </cell>
          <cell r="G135">
            <v>23527</v>
          </cell>
        </row>
        <row r="136">
          <cell r="A136" t="str">
            <v>07049</v>
          </cell>
          <cell r="B136" t="str">
            <v>049</v>
          </cell>
          <cell r="C136" t="str">
            <v>LARRÁINZAR</v>
          </cell>
          <cell r="D136" t="str">
            <v>07</v>
          </cell>
          <cell r="E136" t="str">
            <v>Larráinzar</v>
          </cell>
          <cell r="F136">
            <v>20349</v>
          </cell>
          <cell r="G136">
            <v>25725</v>
          </cell>
        </row>
        <row r="137">
          <cell r="A137" t="str">
            <v>07050</v>
          </cell>
          <cell r="B137" t="str">
            <v>050</v>
          </cell>
          <cell r="C137" t="str">
            <v>LA LIBERTAD</v>
          </cell>
          <cell r="D137" t="str">
            <v>07</v>
          </cell>
          <cell r="E137" t="str">
            <v>La Libertad</v>
          </cell>
          <cell r="F137">
            <v>4974</v>
          </cell>
          <cell r="G137">
            <v>5424</v>
          </cell>
        </row>
        <row r="138">
          <cell r="A138" t="str">
            <v>07051</v>
          </cell>
          <cell r="B138" t="str">
            <v>051</v>
          </cell>
          <cell r="C138" t="str">
            <v>MAPASTEPEC</v>
          </cell>
          <cell r="D138" t="str">
            <v>07</v>
          </cell>
          <cell r="E138" t="str">
            <v>Mapastepec</v>
          </cell>
          <cell r="F138">
            <v>43913</v>
          </cell>
          <cell r="G138">
            <v>51875</v>
          </cell>
        </row>
        <row r="139">
          <cell r="A139" t="str">
            <v>07052</v>
          </cell>
          <cell r="B139" t="str">
            <v>052</v>
          </cell>
          <cell r="C139" t="str">
            <v>LAS MARGARITAS</v>
          </cell>
          <cell r="D139" t="str">
            <v>07</v>
          </cell>
          <cell r="E139" t="str">
            <v>Las Margaritas</v>
          </cell>
          <cell r="F139">
            <v>111484</v>
          </cell>
          <cell r="G139">
            <v>134759</v>
          </cell>
        </row>
        <row r="140">
          <cell r="A140" t="str">
            <v>07053</v>
          </cell>
          <cell r="B140" t="str">
            <v>053</v>
          </cell>
          <cell r="C140" t="str">
            <v>MAZAPA DE MADERO</v>
          </cell>
          <cell r="D140" t="str">
            <v>07</v>
          </cell>
          <cell r="E140" t="str">
            <v>Mazapa de Madero</v>
          </cell>
          <cell r="F140">
            <v>7793</v>
          </cell>
          <cell r="G140">
            <v>8552</v>
          </cell>
        </row>
        <row r="141">
          <cell r="A141" t="str">
            <v>07054</v>
          </cell>
          <cell r="B141" t="str">
            <v>054</v>
          </cell>
          <cell r="C141" t="str">
            <v>MAZATÁN</v>
          </cell>
          <cell r="D141" t="str">
            <v>07</v>
          </cell>
          <cell r="E141" t="str">
            <v>Mazatán</v>
          </cell>
          <cell r="F141">
            <v>26573</v>
          </cell>
          <cell r="G141">
            <v>31856</v>
          </cell>
        </row>
        <row r="142">
          <cell r="A142" t="str">
            <v>07055</v>
          </cell>
          <cell r="B142" t="str">
            <v>055</v>
          </cell>
          <cell r="C142" t="str">
            <v>METAPA</v>
          </cell>
          <cell r="D142" t="str">
            <v>07</v>
          </cell>
          <cell r="E142" t="str">
            <v>Metapa</v>
          </cell>
          <cell r="F142">
            <v>5033</v>
          </cell>
          <cell r="G142">
            <v>6191</v>
          </cell>
        </row>
        <row r="143">
          <cell r="A143" t="str">
            <v>07056</v>
          </cell>
          <cell r="B143" t="str">
            <v>056</v>
          </cell>
          <cell r="C143" t="str">
            <v>MITONTIC</v>
          </cell>
          <cell r="D143" t="str">
            <v>07</v>
          </cell>
          <cell r="E143" t="str">
            <v>Mitontic</v>
          </cell>
          <cell r="F143">
            <v>11157</v>
          </cell>
          <cell r="G143">
            <v>13286</v>
          </cell>
        </row>
        <row r="144">
          <cell r="A144" t="str">
            <v>07057</v>
          </cell>
          <cell r="B144" t="str">
            <v>057</v>
          </cell>
          <cell r="C144" t="str">
            <v>MOTOZINTLA</v>
          </cell>
          <cell r="D144" t="str">
            <v>07</v>
          </cell>
          <cell r="E144" t="str">
            <v>Motozintla</v>
          </cell>
          <cell r="F144">
            <v>69119</v>
          </cell>
          <cell r="G144">
            <v>79732</v>
          </cell>
        </row>
        <row r="145">
          <cell r="A145" t="str">
            <v>07058</v>
          </cell>
          <cell r="B145" t="str">
            <v>058</v>
          </cell>
          <cell r="C145" t="str">
            <v>NICOLÁS RUÍZ</v>
          </cell>
          <cell r="D145" t="str">
            <v>07</v>
          </cell>
          <cell r="E145" t="str">
            <v>Nicolás Ruíz</v>
          </cell>
          <cell r="F145">
            <v>4317</v>
          </cell>
          <cell r="G145">
            <v>4726</v>
          </cell>
        </row>
        <row r="146">
          <cell r="A146" t="str">
            <v>07059</v>
          </cell>
          <cell r="B146" t="str">
            <v>059</v>
          </cell>
          <cell r="C146" t="str">
            <v>OCOSINGO</v>
          </cell>
          <cell r="D146" t="str">
            <v>07</v>
          </cell>
          <cell r="E146" t="str">
            <v>Ocosingo</v>
          </cell>
          <cell r="F146">
            <v>198877</v>
          </cell>
          <cell r="G146">
            <v>239322</v>
          </cell>
        </row>
        <row r="147">
          <cell r="A147" t="str">
            <v>07060</v>
          </cell>
          <cell r="B147" t="str">
            <v>060</v>
          </cell>
          <cell r="C147" t="str">
            <v>OCOTEPEC</v>
          </cell>
          <cell r="D147" t="str">
            <v>07</v>
          </cell>
          <cell r="E147" t="str">
            <v>Ocotepec</v>
          </cell>
          <cell r="F147">
            <v>11878</v>
          </cell>
          <cell r="G147">
            <v>13773</v>
          </cell>
        </row>
        <row r="148">
          <cell r="A148" t="str">
            <v>07061</v>
          </cell>
          <cell r="B148" t="str">
            <v>061</v>
          </cell>
          <cell r="C148" t="str">
            <v>OCOZOCOAUTLA DE ESPINOSA</v>
          </cell>
          <cell r="D148" t="str">
            <v>07</v>
          </cell>
          <cell r="E148" t="str">
            <v>Ocozocoautla de Espinosa</v>
          </cell>
          <cell r="F148">
            <v>82059</v>
          </cell>
          <cell r="G148">
            <v>100318</v>
          </cell>
        </row>
        <row r="149">
          <cell r="A149" t="str">
            <v>07062</v>
          </cell>
          <cell r="B149" t="str">
            <v>062</v>
          </cell>
          <cell r="C149" t="str">
            <v>OSTUACÁN</v>
          </cell>
          <cell r="D149" t="str">
            <v>07</v>
          </cell>
          <cell r="E149" t="str">
            <v>Ostuacán</v>
          </cell>
          <cell r="F149">
            <v>17067</v>
          </cell>
          <cell r="G149">
            <v>19969</v>
          </cell>
        </row>
        <row r="150">
          <cell r="A150" t="str">
            <v>07063</v>
          </cell>
          <cell r="B150" t="str">
            <v>063</v>
          </cell>
          <cell r="C150" t="str">
            <v>OSUMACINTA</v>
          </cell>
          <cell r="D150" t="str">
            <v>07</v>
          </cell>
          <cell r="E150" t="str">
            <v>Osumacinta</v>
          </cell>
          <cell r="F150">
            <v>3792</v>
          </cell>
          <cell r="G150">
            <v>4110</v>
          </cell>
        </row>
        <row r="151">
          <cell r="A151" t="str">
            <v>07064</v>
          </cell>
          <cell r="B151" t="str">
            <v>064</v>
          </cell>
          <cell r="C151" t="str">
            <v>OXCHUC</v>
          </cell>
          <cell r="D151" t="str">
            <v>07</v>
          </cell>
          <cell r="E151" t="str">
            <v>Oxchuc</v>
          </cell>
          <cell r="F151">
            <v>43350</v>
          </cell>
          <cell r="G151">
            <v>51731</v>
          </cell>
        </row>
        <row r="152">
          <cell r="A152" t="str">
            <v>07065</v>
          </cell>
          <cell r="B152" t="str">
            <v>065</v>
          </cell>
          <cell r="C152" t="str">
            <v>PALENQUE</v>
          </cell>
          <cell r="D152" t="str">
            <v>07</v>
          </cell>
          <cell r="E152" t="str">
            <v>Palenque</v>
          </cell>
          <cell r="F152">
            <v>110918</v>
          </cell>
          <cell r="G152">
            <v>131491</v>
          </cell>
        </row>
        <row r="153">
          <cell r="A153" t="str">
            <v>07066</v>
          </cell>
          <cell r="B153" t="str">
            <v>066</v>
          </cell>
          <cell r="C153" t="str">
            <v>PANTELHÓ</v>
          </cell>
          <cell r="D153" t="str">
            <v>07</v>
          </cell>
          <cell r="E153" t="str">
            <v>Pantelhó</v>
          </cell>
          <cell r="F153">
            <v>20589</v>
          </cell>
          <cell r="G153">
            <v>24107</v>
          </cell>
        </row>
        <row r="154">
          <cell r="A154" t="str">
            <v>07067</v>
          </cell>
          <cell r="B154" t="str">
            <v>067</v>
          </cell>
          <cell r="C154" t="str">
            <v>PANTEPEC</v>
          </cell>
          <cell r="D154" t="str">
            <v>07</v>
          </cell>
          <cell r="E154" t="str">
            <v>Pantepec</v>
          </cell>
          <cell r="F154">
            <v>10870</v>
          </cell>
          <cell r="G154">
            <v>13370</v>
          </cell>
        </row>
        <row r="155">
          <cell r="A155" t="str">
            <v>07068</v>
          </cell>
          <cell r="B155" t="str">
            <v>068</v>
          </cell>
          <cell r="C155" t="str">
            <v>PICHUCALCO</v>
          </cell>
          <cell r="D155" t="str">
            <v>07</v>
          </cell>
          <cell r="E155" t="str">
            <v>Pichucalco</v>
          </cell>
          <cell r="F155">
            <v>29813</v>
          </cell>
          <cell r="G155">
            <v>34340</v>
          </cell>
        </row>
        <row r="156">
          <cell r="A156" t="str">
            <v>07069</v>
          </cell>
          <cell r="B156" t="str">
            <v>069</v>
          </cell>
          <cell r="C156" t="str">
            <v>PIJIJIAPAN</v>
          </cell>
          <cell r="D156" t="str">
            <v>07</v>
          </cell>
          <cell r="E156" t="str">
            <v>Pijijiapan</v>
          </cell>
          <cell r="F156">
            <v>50079</v>
          </cell>
          <cell r="G156">
            <v>58167</v>
          </cell>
        </row>
        <row r="157">
          <cell r="A157" t="str">
            <v>07070</v>
          </cell>
          <cell r="B157" t="str">
            <v>070</v>
          </cell>
          <cell r="C157" t="str">
            <v>EL PORVENIR</v>
          </cell>
          <cell r="D157" t="str">
            <v>07</v>
          </cell>
          <cell r="E157" t="str">
            <v>El Porvenir</v>
          </cell>
          <cell r="F157">
            <v>13201</v>
          </cell>
          <cell r="G157">
            <v>15501</v>
          </cell>
        </row>
        <row r="158">
          <cell r="A158" t="str">
            <v>07071</v>
          </cell>
          <cell r="B158" t="str">
            <v>071</v>
          </cell>
          <cell r="C158" t="str">
            <v>VILLA COMALTITLÁN</v>
          </cell>
          <cell r="D158" t="str">
            <v>07</v>
          </cell>
          <cell r="E158" t="str">
            <v>Villa Comaltitlán</v>
          </cell>
          <cell r="F158">
            <v>27899</v>
          </cell>
          <cell r="G158">
            <v>31522</v>
          </cell>
        </row>
        <row r="159">
          <cell r="A159" t="str">
            <v>07072</v>
          </cell>
          <cell r="B159" t="str">
            <v>072</v>
          </cell>
          <cell r="C159" t="str">
            <v>PUEBLO NUEVO SOLISTAHUACÁN</v>
          </cell>
          <cell r="D159" t="str">
            <v>07</v>
          </cell>
          <cell r="E159" t="str">
            <v>Pueblo Nuevo Solistahuacán</v>
          </cell>
          <cell r="F159">
            <v>31075</v>
          </cell>
          <cell r="G159">
            <v>35144</v>
          </cell>
        </row>
        <row r="160">
          <cell r="A160" t="str">
            <v>07073</v>
          </cell>
          <cell r="B160" t="str">
            <v>073</v>
          </cell>
          <cell r="C160" t="str">
            <v>RAYÓN</v>
          </cell>
          <cell r="D160" t="str">
            <v>07</v>
          </cell>
          <cell r="E160" t="str">
            <v>Rayón</v>
          </cell>
          <cell r="F160">
            <v>9002</v>
          </cell>
          <cell r="G160">
            <v>10564</v>
          </cell>
        </row>
        <row r="161">
          <cell r="A161" t="str">
            <v>07074</v>
          </cell>
          <cell r="B161" t="str">
            <v>074</v>
          </cell>
          <cell r="C161" t="str">
            <v>REFORMA</v>
          </cell>
          <cell r="D161" t="str">
            <v>07</v>
          </cell>
          <cell r="E161" t="str">
            <v>Reforma</v>
          </cell>
          <cell r="F161">
            <v>40711</v>
          </cell>
          <cell r="G161">
            <v>49480</v>
          </cell>
        </row>
        <row r="162">
          <cell r="A162" t="str">
            <v>07075</v>
          </cell>
          <cell r="B162" t="str">
            <v>075</v>
          </cell>
          <cell r="C162" t="str">
            <v>LAS ROSAS</v>
          </cell>
          <cell r="D162" t="str">
            <v>07</v>
          </cell>
          <cell r="E162" t="str">
            <v>Las Rosas</v>
          </cell>
          <cell r="F162">
            <v>25530</v>
          </cell>
          <cell r="G162">
            <v>30874</v>
          </cell>
        </row>
        <row r="163">
          <cell r="A163" t="str">
            <v>07076</v>
          </cell>
          <cell r="B163" t="str">
            <v>076</v>
          </cell>
          <cell r="C163" t="str">
            <v>SABANILLA</v>
          </cell>
          <cell r="D163" t="str">
            <v>07</v>
          </cell>
          <cell r="E163" t="str">
            <v>Sabanilla</v>
          </cell>
          <cell r="F163">
            <v>25187</v>
          </cell>
          <cell r="G163">
            <v>29348</v>
          </cell>
        </row>
        <row r="164">
          <cell r="A164" t="str">
            <v>07077</v>
          </cell>
          <cell r="B164" t="str">
            <v>077</v>
          </cell>
          <cell r="C164" t="str">
            <v>SALTO DE AGUA</v>
          </cell>
          <cell r="D164" t="str">
            <v>07</v>
          </cell>
          <cell r="E164" t="str">
            <v>Salto de Agua</v>
          </cell>
          <cell r="F164">
            <v>57253</v>
          </cell>
          <cell r="G164">
            <v>68779</v>
          </cell>
        </row>
        <row r="165">
          <cell r="A165" t="str">
            <v>07078</v>
          </cell>
          <cell r="B165" t="str">
            <v>078</v>
          </cell>
          <cell r="C165" t="str">
            <v>SAN CRISTÓBAL DE LAS CASAS</v>
          </cell>
          <cell r="D165" t="str">
            <v>07</v>
          </cell>
          <cell r="E165" t="str">
            <v>San Cristóbal de las Casas</v>
          </cell>
          <cell r="F165">
            <v>185917</v>
          </cell>
          <cell r="G165">
            <v>231345</v>
          </cell>
        </row>
        <row r="166">
          <cell r="A166" t="str">
            <v>07079</v>
          </cell>
          <cell r="B166" t="str">
            <v>079</v>
          </cell>
          <cell r="C166" t="str">
            <v>SAN FERNANDO</v>
          </cell>
          <cell r="D166" t="str">
            <v>07</v>
          </cell>
          <cell r="E166" t="str">
            <v>San Fernando</v>
          </cell>
          <cell r="F166">
            <v>33060</v>
          </cell>
          <cell r="G166">
            <v>42939</v>
          </cell>
        </row>
        <row r="167">
          <cell r="A167" t="str">
            <v>07080</v>
          </cell>
          <cell r="B167" t="str">
            <v>080</v>
          </cell>
          <cell r="C167" t="str">
            <v>SILTEPEC</v>
          </cell>
          <cell r="D167" t="str">
            <v>07</v>
          </cell>
          <cell r="E167" t="str">
            <v>Siltepec</v>
          </cell>
          <cell r="F167">
            <v>38143</v>
          </cell>
          <cell r="G167">
            <v>39536</v>
          </cell>
        </row>
        <row r="168">
          <cell r="A168" t="str">
            <v>07081</v>
          </cell>
          <cell r="B168" t="str">
            <v>081</v>
          </cell>
          <cell r="C168" t="str">
            <v>SIMOJOVEL</v>
          </cell>
          <cell r="D168" t="str">
            <v>07</v>
          </cell>
          <cell r="E168" t="str">
            <v>Simojovel</v>
          </cell>
          <cell r="F168">
            <v>40297</v>
          </cell>
          <cell r="G168">
            <v>48046</v>
          </cell>
        </row>
        <row r="169">
          <cell r="A169" t="str">
            <v>07082</v>
          </cell>
          <cell r="B169" t="str">
            <v>082</v>
          </cell>
          <cell r="C169" t="str">
            <v>SITALÁ</v>
          </cell>
          <cell r="D169" t="str">
            <v>07</v>
          </cell>
          <cell r="E169" t="str">
            <v>Sitalá</v>
          </cell>
          <cell r="F169">
            <v>12269</v>
          </cell>
          <cell r="G169">
            <v>15524</v>
          </cell>
        </row>
        <row r="170">
          <cell r="A170" t="str">
            <v>07083</v>
          </cell>
          <cell r="B170" t="str">
            <v>083</v>
          </cell>
          <cell r="C170" t="str">
            <v>SOCOLTENANGO</v>
          </cell>
          <cell r="D170" t="str">
            <v>07</v>
          </cell>
          <cell r="E170" t="str">
            <v>Socoltenango</v>
          </cell>
          <cell r="F170">
            <v>17125</v>
          </cell>
          <cell r="G170">
            <v>20161</v>
          </cell>
        </row>
        <row r="171">
          <cell r="A171" t="str">
            <v>07084</v>
          </cell>
          <cell r="B171" t="str">
            <v>084</v>
          </cell>
          <cell r="C171" t="str">
            <v>SOLOSUCHIAPA</v>
          </cell>
          <cell r="D171" t="str">
            <v>07</v>
          </cell>
          <cell r="E171" t="str">
            <v>Solosuchiapa</v>
          </cell>
          <cell r="F171">
            <v>8065</v>
          </cell>
          <cell r="G171">
            <v>8812</v>
          </cell>
        </row>
        <row r="172">
          <cell r="A172" t="str">
            <v>07085</v>
          </cell>
          <cell r="B172" t="str">
            <v>085</v>
          </cell>
          <cell r="C172" t="str">
            <v>SOYALÓ</v>
          </cell>
          <cell r="D172" t="str">
            <v>07</v>
          </cell>
          <cell r="E172" t="str">
            <v>Soyaló</v>
          </cell>
          <cell r="F172">
            <v>9740</v>
          </cell>
          <cell r="G172">
            <v>11749</v>
          </cell>
        </row>
        <row r="173">
          <cell r="A173" t="str">
            <v>07086</v>
          </cell>
          <cell r="B173" t="str">
            <v>086</v>
          </cell>
          <cell r="C173" t="str">
            <v>SUCHIAPA</v>
          </cell>
          <cell r="D173" t="str">
            <v>07</v>
          </cell>
          <cell r="E173" t="str">
            <v>Suchiapa</v>
          </cell>
          <cell r="F173">
            <v>21045</v>
          </cell>
          <cell r="G173">
            <v>26510</v>
          </cell>
        </row>
        <row r="174">
          <cell r="A174" t="str">
            <v>07087</v>
          </cell>
          <cell r="B174" t="str">
            <v>087</v>
          </cell>
          <cell r="C174" t="str">
            <v>SUCHIATE</v>
          </cell>
          <cell r="D174" t="str">
            <v>07</v>
          </cell>
          <cell r="E174" t="str">
            <v>Suchiate</v>
          </cell>
          <cell r="F174">
            <v>35056</v>
          </cell>
          <cell r="G174">
            <v>42201</v>
          </cell>
        </row>
        <row r="175">
          <cell r="A175" t="str">
            <v>07088</v>
          </cell>
          <cell r="B175" t="str">
            <v>088</v>
          </cell>
          <cell r="C175" t="str">
            <v>SUNUAPA</v>
          </cell>
          <cell r="D175" t="str">
            <v>07</v>
          </cell>
          <cell r="E175" t="str">
            <v>Sunuapa</v>
          </cell>
          <cell r="F175">
            <v>2235</v>
          </cell>
          <cell r="G175">
            <v>2601</v>
          </cell>
        </row>
        <row r="176">
          <cell r="A176" t="str">
            <v>07089</v>
          </cell>
          <cell r="B176" t="str">
            <v>089</v>
          </cell>
          <cell r="C176" t="str">
            <v>TAPACHULA</v>
          </cell>
          <cell r="D176" t="str">
            <v>07</v>
          </cell>
          <cell r="E176" t="str">
            <v>Tapachula</v>
          </cell>
          <cell r="F176">
            <v>320451</v>
          </cell>
          <cell r="G176">
            <v>384312</v>
          </cell>
        </row>
        <row r="177">
          <cell r="A177" t="str">
            <v>07090</v>
          </cell>
          <cell r="B177" t="str">
            <v>090</v>
          </cell>
          <cell r="C177" t="str">
            <v>TAPALAPA</v>
          </cell>
          <cell r="D177" t="str">
            <v>07</v>
          </cell>
          <cell r="E177" t="str">
            <v>Tapalapa</v>
          </cell>
          <cell r="F177">
            <v>4121</v>
          </cell>
          <cell r="G177">
            <v>4346</v>
          </cell>
        </row>
        <row r="178">
          <cell r="A178" t="str">
            <v>07091</v>
          </cell>
          <cell r="B178" t="str">
            <v>091</v>
          </cell>
          <cell r="C178" t="str">
            <v>TAPILULA</v>
          </cell>
          <cell r="D178" t="str">
            <v>07</v>
          </cell>
          <cell r="E178" t="str">
            <v>Tapilula</v>
          </cell>
          <cell r="F178">
            <v>12170</v>
          </cell>
          <cell r="G178">
            <v>14197</v>
          </cell>
        </row>
        <row r="179">
          <cell r="A179" t="str">
            <v>07092</v>
          </cell>
          <cell r="B179" t="str">
            <v>092</v>
          </cell>
          <cell r="C179" t="str">
            <v>TECPATÁN</v>
          </cell>
          <cell r="D179" t="str">
            <v>07</v>
          </cell>
          <cell r="E179" t="str">
            <v>Tecpatán</v>
          </cell>
          <cell r="F179">
            <v>41045</v>
          </cell>
          <cell r="G179">
            <v>45447</v>
          </cell>
        </row>
        <row r="180">
          <cell r="A180" t="str">
            <v>07093</v>
          </cell>
          <cell r="B180" t="str">
            <v>093</v>
          </cell>
          <cell r="C180" t="str">
            <v>TENEJAPA</v>
          </cell>
          <cell r="D180" t="str">
            <v>07</v>
          </cell>
          <cell r="E180" t="str">
            <v>Tenejapa</v>
          </cell>
          <cell r="F180">
            <v>40268</v>
          </cell>
          <cell r="G180">
            <v>47721</v>
          </cell>
        </row>
        <row r="181">
          <cell r="A181" t="str">
            <v>07094</v>
          </cell>
          <cell r="B181" t="str">
            <v>094</v>
          </cell>
          <cell r="C181" t="str">
            <v>TEOPISCA</v>
          </cell>
          <cell r="D181" t="str">
            <v>07</v>
          </cell>
          <cell r="E181" t="str">
            <v>Teopisca</v>
          </cell>
          <cell r="F181">
            <v>37607</v>
          </cell>
          <cell r="G181">
            <v>47217</v>
          </cell>
        </row>
        <row r="182">
          <cell r="A182" t="str">
            <v>07096</v>
          </cell>
          <cell r="B182" t="str">
            <v>096</v>
          </cell>
          <cell r="C182" t="str">
            <v>TILA</v>
          </cell>
          <cell r="D182" t="str">
            <v>07</v>
          </cell>
          <cell r="E182" t="str">
            <v>Tila</v>
          </cell>
          <cell r="F182">
            <v>71432</v>
          </cell>
          <cell r="G182">
            <v>85507</v>
          </cell>
        </row>
        <row r="183">
          <cell r="A183" t="str">
            <v>07097</v>
          </cell>
          <cell r="B183" t="str">
            <v>097</v>
          </cell>
          <cell r="C183" t="str">
            <v>TONALÁ</v>
          </cell>
          <cell r="D183" t="str">
            <v>07</v>
          </cell>
          <cell r="E183" t="str">
            <v>Tonalá</v>
          </cell>
          <cell r="F183">
            <v>84594</v>
          </cell>
          <cell r="G183">
            <v>97839</v>
          </cell>
        </row>
        <row r="184">
          <cell r="A184" t="str">
            <v>07098</v>
          </cell>
          <cell r="B184" t="str">
            <v>098</v>
          </cell>
          <cell r="C184" t="str">
            <v>TOTOLAPA</v>
          </cell>
          <cell r="D184" t="str">
            <v>07</v>
          </cell>
          <cell r="E184" t="str">
            <v>Totolapa</v>
          </cell>
          <cell r="F184">
            <v>6375</v>
          </cell>
          <cell r="G184">
            <v>7894</v>
          </cell>
        </row>
        <row r="185">
          <cell r="A185" t="str">
            <v>07099</v>
          </cell>
          <cell r="B185" t="str">
            <v>099</v>
          </cell>
          <cell r="C185" t="str">
            <v>LA TRINITARIA</v>
          </cell>
          <cell r="D185" t="str">
            <v>07</v>
          </cell>
          <cell r="E185" t="str">
            <v>La Trinitaria</v>
          </cell>
          <cell r="F185">
            <v>72769</v>
          </cell>
          <cell r="G185">
            <v>85344</v>
          </cell>
        </row>
        <row r="186">
          <cell r="A186" t="str">
            <v>07100</v>
          </cell>
          <cell r="B186" t="str">
            <v>100</v>
          </cell>
          <cell r="C186" t="str">
            <v>TUMBALÁ</v>
          </cell>
          <cell r="D186" t="str">
            <v>07</v>
          </cell>
          <cell r="E186" t="str">
            <v>Tumbalá</v>
          </cell>
          <cell r="F186">
            <v>31723</v>
          </cell>
          <cell r="G186">
            <v>37381</v>
          </cell>
        </row>
        <row r="187">
          <cell r="A187" t="str">
            <v>07101</v>
          </cell>
          <cell r="B187" t="str">
            <v>101</v>
          </cell>
          <cell r="C187" t="str">
            <v>TUXTLA GUTIÉRREZ</v>
          </cell>
          <cell r="D187" t="str">
            <v>07</v>
          </cell>
          <cell r="E187" t="str">
            <v>Tuxtla Gutiérrez</v>
          </cell>
          <cell r="F187">
            <v>553374</v>
          </cell>
          <cell r="G187">
            <v>662591</v>
          </cell>
        </row>
        <row r="188">
          <cell r="A188" t="str">
            <v>07102</v>
          </cell>
          <cell r="B188" t="str">
            <v>102</v>
          </cell>
          <cell r="C188" t="str">
            <v>TUXTLA CHICO</v>
          </cell>
          <cell r="D188" t="str">
            <v>07</v>
          </cell>
          <cell r="E188" t="str">
            <v>Tuxtla Chico</v>
          </cell>
          <cell r="F188">
            <v>37737</v>
          </cell>
          <cell r="G188">
            <v>45900</v>
          </cell>
        </row>
        <row r="189">
          <cell r="A189" t="str">
            <v>07103</v>
          </cell>
          <cell r="B189" t="str">
            <v>103</v>
          </cell>
          <cell r="C189" t="str">
            <v>TUZANTÁN</v>
          </cell>
          <cell r="D189" t="str">
            <v>07</v>
          </cell>
          <cell r="E189" t="str">
            <v>Tuzantán</v>
          </cell>
          <cell r="F189">
            <v>28137</v>
          </cell>
          <cell r="G189">
            <v>34867</v>
          </cell>
        </row>
        <row r="190">
          <cell r="A190" t="str">
            <v>07104</v>
          </cell>
          <cell r="B190" t="str">
            <v>104</v>
          </cell>
          <cell r="C190" t="str">
            <v>TZIMOL</v>
          </cell>
          <cell r="D190" t="str">
            <v>07</v>
          </cell>
          <cell r="E190" t="str">
            <v>Tzimol</v>
          </cell>
          <cell r="F190">
            <v>14009</v>
          </cell>
          <cell r="G190">
            <v>16874</v>
          </cell>
        </row>
        <row r="191">
          <cell r="A191" t="str">
            <v>07105</v>
          </cell>
          <cell r="B191" t="str">
            <v>105</v>
          </cell>
          <cell r="C191" t="str">
            <v>UNIÓN JUÁREZ</v>
          </cell>
          <cell r="D191" t="str">
            <v>07</v>
          </cell>
          <cell r="E191" t="str">
            <v>Unión Juárez</v>
          </cell>
          <cell r="F191">
            <v>14089</v>
          </cell>
          <cell r="G191">
            <v>16780</v>
          </cell>
        </row>
        <row r="192">
          <cell r="A192" t="str">
            <v>07106</v>
          </cell>
          <cell r="B192" t="str">
            <v>106</v>
          </cell>
          <cell r="C192" t="str">
            <v>VENUSTIANO CARRANZA</v>
          </cell>
          <cell r="D192" t="str">
            <v>07</v>
          </cell>
          <cell r="E192" t="str">
            <v>Venustiano Carranza</v>
          </cell>
          <cell r="F192">
            <v>61341</v>
          </cell>
          <cell r="G192">
            <v>70992</v>
          </cell>
        </row>
        <row r="193">
          <cell r="A193" t="str">
            <v>07107</v>
          </cell>
          <cell r="B193" t="str">
            <v>107</v>
          </cell>
          <cell r="C193" t="str">
            <v>VILLA CORZO</v>
          </cell>
          <cell r="D193" t="str">
            <v>07</v>
          </cell>
          <cell r="E193" t="str">
            <v>Villa Corzo</v>
          </cell>
          <cell r="F193">
            <v>74477</v>
          </cell>
          <cell r="G193">
            <v>85784</v>
          </cell>
        </row>
        <row r="194">
          <cell r="A194" t="str">
            <v>07108</v>
          </cell>
          <cell r="B194" t="str">
            <v>108</v>
          </cell>
          <cell r="C194" t="str">
            <v>VILLAFLORES</v>
          </cell>
          <cell r="D194" t="str">
            <v>07</v>
          </cell>
          <cell r="E194" t="str">
            <v>Villaflores</v>
          </cell>
          <cell r="F194">
            <v>98618</v>
          </cell>
          <cell r="G194">
            <v>115691</v>
          </cell>
        </row>
        <row r="195">
          <cell r="A195" t="str">
            <v>07109</v>
          </cell>
          <cell r="B195" t="str">
            <v>109</v>
          </cell>
          <cell r="C195" t="str">
            <v>YAJALÓN</v>
          </cell>
          <cell r="D195" t="str">
            <v>07</v>
          </cell>
          <cell r="E195" t="str">
            <v>Yajalón</v>
          </cell>
          <cell r="F195">
            <v>34028</v>
          </cell>
          <cell r="G195">
            <v>41655</v>
          </cell>
        </row>
        <row r="196">
          <cell r="A196" t="str">
            <v>07110</v>
          </cell>
          <cell r="B196" t="str">
            <v>110</v>
          </cell>
          <cell r="C196" t="str">
            <v>SAN LUCAS</v>
          </cell>
          <cell r="D196" t="str">
            <v>07</v>
          </cell>
          <cell r="E196" t="str">
            <v>San Lucas</v>
          </cell>
          <cell r="F196">
            <v>6734</v>
          </cell>
          <cell r="G196">
            <v>7896</v>
          </cell>
        </row>
        <row r="197">
          <cell r="A197" t="str">
            <v>07111</v>
          </cell>
          <cell r="B197" t="str">
            <v>111</v>
          </cell>
          <cell r="C197" t="str">
            <v>ZINACANTÁN</v>
          </cell>
          <cell r="D197" t="str">
            <v>07</v>
          </cell>
          <cell r="E197" t="str">
            <v>Zinacantán</v>
          </cell>
          <cell r="F197">
            <v>36489</v>
          </cell>
          <cell r="G197">
            <v>44824</v>
          </cell>
        </row>
        <row r="198">
          <cell r="A198" t="str">
            <v>07112</v>
          </cell>
          <cell r="B198" t="str">
            <v>112</v>
          </cell>
          <cell r="C198" t="str">
            <v>SAN JUAN CANCUC</v>
          </cell>
          <cell r="D198" t="str">
            <v>07</v>
          </cell>
          <cell r="E198" t="str">
            <v>San Juan Cancuc</v>
          </cell>
          <cell r="F198">
            <v>29016</v>
          </cell>
          <cell r="G198">
            <v>37811</v>
          </cell>
        </row>
        <row r="199">
          <cell r="A199" t="str">
            <v>07113</v>
          </cell>
          <cell r="B199" t="str">
            <v>113</v>
          </cell>
          <cell r="C199" t="str">
            <v>ALDAMA</v>
          </cell>
          <cell r="D199" t="str">
            <v>07</v>
          </cell>
          <cell r="E199" t="str">
            <v>Aldama</v>
          </cell>
          <cell r="F199">
            <v>5072</v>
          </cell>
          <cell r="G199">
            <v>7152</v>
          </cell>
        </row>
        <row r="200">
          <cell r="A200" t="str">
            <v>07114</v>
          </cell>
          <cell r="B200" t="str">
            <v>114</v>
          </cell>
          <cell r="C200" t="str">
            <v>BENEMÉRITO DE LAS AMÉRICAS</v>
          </cell>
          <cell r="D200" t="str">
            <v>07</v>
          </cell>
          <cell r="E200" t="str">
            <v>Benemérito de las Américas</v>
          </cell>
          <cell r="F200">
            <v>17282</v>
          </cell>
          <cell r="G200">
            <v>21603</v>
          </cell>
        </row>
        <row r="201">
          <cell r="A201" t="str">
            <v>07115</v>
          </cell>
          <cell r="B201" t="str">
            <v>115</v>
          </cell>
          <cell r="C201" t="str">
            <v>MARAVILLA TENEJAPA</v>
          </cell>
          <cell r="D201" t="str">
            <v>07</v>
          </cell>
          <cell r="E201" t="str">
            <v>Maravilla Tenejapa</v>
          </cell>
          <cell r="F201">
            <v>11451</v>
          </cell>
          <cell r="G201">
            <v>13755</v>
          </cell>
        </row>
        <row r="202">
          <cell r="A202" t="str">
            <v>07116</v>
          </cell>
          <cell r="B202" t="str">
            <v>116</v>
          </cell>
          <cell r="C202" t="str">
            <v>MARQUÉS DE COMILLAS</v>
          </cell>
          <cell r="D202" t="str">
            <v>07</v>
          </cell>
          <cell r="E202" t="str">
            <v>Marqués de Comillas</v>
          </cell>
          <cell r="F202">
            <v>9856</v>
          </cell>
          <cell r="G202">
            <v>12226</v>
          </cell>
        </row>
        <row r="203">
          <cell r="A203" t="str">
            <v>07117</v>
          </cell>
          <cell r="B203" t="str">
            <v>117</v>
          </cell>
          <cell r="C203" t="str">
            <v>MONTECRISTO DE GUERRERO</v>
          </cell>
          <cell r="D203" t="str">
            <v>07</v>
          </cell>
          <cell r="E203" t="str">
            <v>Montecristo de Guerrero</v>
          </cell>
          <cell r="F203">
            <v>6900</v>
          </cell>
          <cell r="G203">
            <v>8367</v>
          </cell>
        </row>
        <row r="204">
          <cell r="A204" t="str">
            <v>07118</v>
          </cell>
          <cell r="B204" t="str">
            <v>118</v>
          </cell>
          <cell r="C204" t="str">
            <v>SAN ANDRÉS DURAZNAL</v>
          </cell>
          <cell r="D204" t="str">
            <v>07</v>
          </cell>
          <cell r="E204" t="str">
            <v>San Andrés Duraznal</v>
          </cell>
          <cell r="F204">
            <v>4545</v>
          </cell>
          <cell r="G204">
            <v>5845</v>
          </cell>
        </row>
        <row r="205">
          <cell r="A205" t="str">
            <v>07119</v>
          </cell>
          <cell r="B205" t="str">
            <v>119</v>
          </cell>
          <cell r="C205" t="str">
            <v>SANTIAGO EL PINAR</v>
          </cell>
          <cell r="D205" t="str">
            <v>07</v>
          </cell>
          <cell r="E205" t="str">
            <v>Santiago el Pinar</v>
          </cell>
          <cell r="F205">
            <v>3245</v>
          </cell>
          <cell r="G205">
            <v>3975</v>
          </cell>
        </row>
        <row r="206">
          <cell r="A206" t="str">
            <v>07120</v>
          </cell>
          <cell r="B206" t="str">
            <v>120</v>
          </cell>
          <cell r="C206" t="str">
            <v>CAPITÁN LUIS ÁNGEL VIDAL</v>
          </cell>
          <cell r="D206" t="str">
            <v>07</v>
          </cell>
          <cell r="E206" t="str">
            <v>Capitán Luis Ángel Vidal</v>
          </cell>
        </row>
        <row r="207">
          <cell r="A207" t="str">
            <v>07121</v>
          </cell>
          <cell r="B207" t="str">
            <v>121</v>
          </cell>
          <cell r="C207" t="str">
            <v>RINCÓN CHAMULA SAN PEDRO</v>
          </cell>
          <cell r="D207" t="str">
            <v>07</v>
          </cell>
          <cell r="E207" t="str">
            <v>Rincón Chamula San Pedro</v>
          </cell>
        </row>
        <row r="208">
          <cell r="A208" t="str">
            <v>07122</v>
          </cell>
          <cell r="B208" t="str">
            <v>122</v>
          </cell>
          <cell r="C208" t="str">
            <v>EL PARRAL</v>
          </cell>
          <cell r="D208" t="str">
            <v>07</v>
          </cell>
          <cell r="E208" t="str">
            <v>El Parral</v>
          </cell>
        </row>
        <row r="209">
          <cell r="A209" t="str">
            <v>07123</v>
          </cell>
          <cell r="B209" t="str">
            <v>123</v>
          </cell>
          <cell r="C209" t="str">
            <v>EMILIANO ZAPATA</v>
          </cell>
          <cell r="D209" t="str">
            <v>07</v>
          </cell>
          <cell r="E209" t="str">
            <v>Emiliano Zapata</v>
          </cell>
        </row>
        <row r="210">
          <cell r="A210" t="str">
            <v>07124</v>
          </cell>
          <cell r="B210" t="str">
            <v>124</v>
          </cell>
          <cell r="C210" t="str">
            <v>MEZCALAPA</v>
          </cell>
          <cell r="D210" t="str">
            <v>07</v>
          </cell>
          <cell r="E210" t="str">
            <v>Mexcalapa</v>
          </cell>
        </row>
        <row r="211">
          <cell r="A211" t="str">
            <v>07999</v>
          </cell>
          <cell r="B211" t="str">
            <v>999</v>
          </cell>
          <cell r="C211" t="str">
            <v>NO ESPECIFICADO</v>
          </cell>
          <cell r="D211" t="str">
            <v>07</v>
          </cell>
        </row>
        <row r="212">
          <cell r="A212" t="str">
            <v>08001</v>
          </cell>
          <cell r="B212" t="str">
            <v>001</v>
          </cell>
          <cell r="C212" t="str">
            <v>AHUMADA</v>
          </cell>
          <cell r="D212" t="str">
            <v>08</v>
          </cell>
          <cell r="E212" t="str">
            <v>Ahumada</v>
          </cell>
          <cell r="F212">
            <v>11457</v>
          </cell>
          <cell r="G212">
            <v>12953</v>
          </cell>
        </row>
        <row r="213">
          <cell r="A213" t="str">
            <v>08002</v>
          </cell>
          <cell r="B213" t="str">
            <v>002</v>
          </cell>
          <cell r="C213" t="str">
            <v>ALDAMA</v>
          </cell>
          <cell r="D213" t="str">
            <v>08</v>
          </cell>
          <cell r="E213" t="str">
            <v>Aldama</v>
          </cell>
          <cell r="F213">
            <v>22302</v>
          </cell>
          <cell r="G213">
            <v>26197</v>
          </cell>
        </row>
        <row r="214">
          <cell r="A214" t="str">
            <v>08003</v>
          </cell>
          <cell r="B214" t="str">
            <v>003</v>
          </cell>
          <cell r="C214" t="str">
            <v>ALLENDE</v>
          </cell>
          <cell r="D214" t="str">
            <v>08</v>
          </cell>
          <cell r="E214" t="str">
            <v>Allende</v>
          </cell>
          <cell r="F214">
            <v>8409</v>
          </cell>
          <cell r="G214">
            <v>9453</v>
          </cell>
        </row>
        <row r="215">
          <cell r="A215" t="str">
            <v>08004</v>
          </cell>
          <cell r="B215" t="str">
            <v>004</v>
          </cell>
          <cell r="C215" t="str">
            <v>AQUILES SERDÁN</v>
          </cell>
          <cell r="D215" t="str">
            <v>08</v>
          </cell>
          <cell r="E215" t="str">
            <v>Aquiles Serdán</v>
          </cell>
          <cell r="F215">
            <v>10688</v>
          </cell>
          <cell r="G215">
            <v>19050</v>
          </cell>
        </row>
        <row r="216">
          <cell r="A216" t="str">
            <v>08005</v>
          </cell>
          <cell r="B216" t="str">
            <v>005</v>
          </cell>
          <cell r="C216" t="str">
            <v>ASCENSIÓN</v>
          </cell>
          <cell r="D216" t="str">
            <v>08</v>
          </cell>
          <cell r="E216" t="str">
            <v>Ascensión</v>
          </cell>
          <cell r="F216">
            <v>23975</v>
          </cell>
          <cell r="G216">
            <v>26409</v>
          </cell>
        </row>
        <row r="217">
          <cell r="A217" t="str">
            <v>08006</v>
          </cell>
          <cell r="B217" t="str">
            <v>006</v>
          </cell>
          <cell r="C217" t="str">
            <v>BACHÍNIVA</v>
          </cell>
          <cell r="D217" t="str">
            <v>08</v>
          </cell>
          <cell r="E217" t="str">
            <v>Bachíniva</v>
          </cell>
          <cell r="F217">
            <v>6011</v>
          </cell>
          <cell r="G217">
            <v>6729</v>
          </cell>
        </row>
        <row r="218">
          <cell r="A218" t="str">
            <v>08007</v>
          </cell>
          <cell r="B218" t="str">
            <v>007</v>
          </cell>
          <cell r="C218" t="str">
            <v>BALLEZA</v>
          </cell>
          <cell r="D218" t="str">
            <v>08</v>
          </cell>
          <cell r="E218" t="str">
            <v>Balleza</v>
          </cell>
          <cell r="F218">
            <v>17672</v>
          </cell>
          <cell r="G218">
            <v>17825</v>
          </cell>
        </row>
        <row r="219">
          <cell r="A219" t="str">
            <v>08008</v>
          </cell>
          <cell r="B219" t="str">
            <v>008</v>
          </cell>
          <cell r="C219" t="str">
            <v>BATOPILAS DE MANUEL GÓMEZ MORÍN</v>
          </cell>
          <cell r="D219" t="str">
            <v>08</v>
          </cell>
          <cell r="E219" t="str">
            <v>Batopilas</v>
          </cell>
          <cell r="F219">
            <v>14362</v>
          </cell>
          <cell r="G219">
            <v>12939</v>
          </cell>
        </row>
        <row r="220">
          <cell r="A220" t="str">
            <v>08009</v>
          </cell>
          <cell r="B220" t="str">
            <v>009</v>
          </cell>
          <cell r="C220" t="str">
            <v>BOCOYNA</v>
          </cell>
          <cell r="D220" t="str">
            <v>08</v>
          </cell>
          <cell r="E220" t="str">
            <v>Bocoyna</v>
          </cell>
          <cell r="F220">
            <v>28766</v>
          </cell>
          <cell r="G220">
            <v>29835</v>
          </cell>
        </row>
        <row r="221">
          <cell r="A221" t="str">
            <v>08010</v>
          </cell>
          <cell r="B221" t="str">
            <v>010</v>
          </cell>
          <cell r="C221" t="str">
            <v>BUENAVENTURA</v>
          </cell>
          <cell r="D221" t="str">
            <v>08</v>
          </cell>
          <cell r="E221" t="str">
            <v>Buenaventura</v>
          </cell>
          <cell r="F221">
            <v>22378</v>
          </cell>
          <cell r="G221">
            <v>25001</v>
          </cell>
        </row>
        <row r="222">
          <cell r="A222" t="str">
            <v>08011</v>
          </cell>
          <cell r="B222" t="str">
            <v>011</v>
          </cell>
          <cell r="C222" t="str">
            <v>CAMARGO</v>
          </cell>
          <cell r="D222" t="str">
            <v>08</v>
          </cell>
          <cell r="E222" t="str">
            <v>Camargo</v>
          </cell>
          <cell r="F222">
            <v>48748</v>
          </cell>
          <cell r="G222">
            <v>55255</v>
          </cell>
        </row>
        <row r="223">
          <cell r="A223" t="str">
            <v>08012</v>
          </cell>
          <cell r="B223" t="str">
            <v>012</v>
          </cell>
          <cell r="C223" t="str">
            <v>CARICHÍ</v>
          </cell>
          <cell r="D223" t="str">
            <v>08</v>
          </cell>
          <cell r="E223" t="str">
            <v>Carichí</v>
          </cell>
          <cell r="F223">
            <v>8795</v>
          </cell>
          <cell r="G223">
            <v>10083</v>
          </cell>
        </row>
        <row r="224">
          <cell r="A224" t="str">
            <v>08013</v>
          </cell>
          <cell r="B224" t="str">
            <v>013</v>
          </cell>
          <cell r="C224" t="str">
            <v>CASAS GRANDES</v>
          </cell>
          <cell r="D224" t="str">
            <v>08</v>
          </cell>
          <cell r="E224" t="str">
            <v>Casas Grandes</v>
          </cell>
          <cell r="F224">
            <v>10587</v>
          </cell>
          <cell r="G224">
            <v>12143</v>
          </cell>
        </row>
        <row r="225">
          <cell r="A225" t="str">
            <v>08014</v>
          </cell>
          <cell r="B225" t="str">
            <v>014</v>
          </cell>
          <cell r="C225" t="str">
            <v>CORONADO</v>
          </cell>
          <cell r="D225" t="str">
            <v>08</v>
          </cell>
          <cell r="E225" t="str">
            <v>Coronado</v>
          </cell>
          <cell r="F225">
            <v>2284</v>
          </cell>
          <cell r="G225">
            <v>2364</v>
          </cell>
        </row>
        <row r="226">
          <cell r="A226" t="str">
            <v>08015</v>
          </cell>
          <cell r="B226" t="str">
            <v>015</v>
          </cell>
          <cell r="C226" t="str">
            <v>COYAME DEL SOTOL</v>
          </cell>
          <cell r="D226" t="str">
            <v>08</v>
          </cell>
          <cell r="E226" t="str">
            <v>Coyame del Sotol</v>
          </cell>
          <cell r="F226">
            <v>1681</v>
          </cell>
          <cell r="G226">
            <v>1819</v>
          </cell>
        </row>
        <row r="227">
          <cell r="A227" t="str">
            <v>08016</v>
          </cell>
          <cell r="B227" t="str">
            <v>016</v>
          </cell>
          <cell r="C227" t="str">
            <v>LA CRUZ</v>
          </cell>
          <cell r="D227" t="str">
            <v>08</v>
          </cell>
          <cell r="E227" t="str">
            <v>La Cruz</v>
          </cell>
          <cell r="F227">
            <v>3982</v>
          </cell>
          <cell r="G227">
            <v>4226</v>
          </cell>
        </row>
        <row r="228">
          <cell r="A228" t="str">
            <v>08017</v>
          </cell>
          <cell r="B228" t="str">
            <v>017</v>
          </cell>
          <cell r="C228" t="str">
            <v>CUAUHTÉMOC</v>
          </cell>
          <cell r="D228" t="str">
            <v>08</v>
          </cell>
          <cell r="E228" t="str">
            <v>Cuauhtémoc</v>
          </cell>
          <cell r="F228">
            <v>154639</v>
          </cell>
          <cell r="G228">
            <v>181552</v>
          </cell>
        </row>
        <row r="229">
          <cell r="A229" t="str">
            <v>08018</v>
          </cell>
          <cell r="B229" t="str">
            <v>018</v>
          </cell>
          <cell r="C229" t="str">
            <v>CUSIHUIRIACHI</v>
          </cell>
          <cell r="D229" t="str">
            <v>08</v>
          </cell>
          <cell r="E229" t="str">
            <v>Cusihuiriachi</v>
          </cell>
          <cell r="F229">
            <v>5414</v>
          </cell>
          <cell r="G229">
            <v>5098</v>
          </cell>
        </row>
        <row r="230">
          <cell r="A230" t="str">
            <v>08019</v>
          </cell>
          <cell r="B230" t="str">
            <v>019</v>
          </cell>
          <cell r="C230" t="str">
            <v>CHIHUAHUA</v>
          </cell>
          <cell r="D230" t="str">
            <v>08</v>
          </cell>
          <cell r="E230" t="str">
            <v>Chihuahua</v>
          </cell>
          <cell r="F230">
            <v>819543</v>
          </cell>
          <cell r="G230">
            <v>949395</v>
          </cell>
        </row>
        <row r="231">
          <cell r="A231" t="str">
            <v>08020</v>
          </cell>
          <cell r="B231" t="str">
            <v>020</v>
          </cell>
          <cell r="C231" t="str">
            <v>CHÍNIPAS</v>
          </cell>
          <cell r="D231" t="str">
            <v>08</v>
          </cell>
          <cell r="E231" t="str">
            <v>Chínipas</v>
          </cell>
          <cell r="F231">
            <v>8441</v>
          </cell>
          <cell r="G231">
            <v>8541</v>
          </cell>
        </row>
        <row r="232">
          <cell r="A232" t="str">
            <v>08021</v>
          </cell>
          <cell r="B232" t="str">
            <v>021</v>
          </cell>
          <cell r="C232" t="str">
            <v>DELICIAS</v>
          </cell>
          <cell r="D232" t="str">
            <v>08</v>
          </cell>
          <cell r="E232" t="str">
            <v>Delicias</v>
          </cell>
          <cell r="F232">
            <v>137935</v>
          </cell>
          <cell r="G232">
            <v>160245</v>
          </cell>
        </row>
        <row r="233">
          <cell r="A233" t="str">
            <v>08022</v>
          </cell>
          <cell r="B233" t="str">
            <v>022</v>
          </cell>
          <cell r="C233" t="str">
            <v>DR. BELISARIO DOMÍNGUEZ</v>
          </cell>
          <cell r="D233" t="str">
            <v>08</v>
          </cell>
          <cell r="E233" t="str">
            <v>Dr. Belisario Domínguez</v>
          </cell>
          <cell r="F233">
            <v>2911</v>
          </cell>
          <cell r="G233">
            <v>2770</v>
          </cell>
        </row>
        <row r="234">
          <cell r="A234" t="str">
            <v>08023</v>
          </cell>
          <cell r="B234" t="str">
            <v>023</v>
          </cell>
          <cell r="C234" t="str">
            <v>GALEANA</v>
          </cell>
          <cell r="D234" t="str">
            <v>08</v>
          </cell>
          <cell r="E234" t="str">
            <v>Galeana</v>
          </cell>
          <cell r="F234">
            <v>5892</v>
          </cell>
          <cell r="G234">
            <v>7056</v>
          </cell>
        </row>
        <row r="235">
          <cell r="A235" t="str">
            <v>08024</v>
          </cell>
          <cell r="B235" t="str">
            <v>024</v>
          </cell>
          <cell r="C235" t="str">
            <v>SANTA ISABEL</v>
          </cell>
          <cell r="D235" t="str">
            <v>08</v>
          </cell>
          <cell r="E235" t="str">
            <v>Santa Isabel</v>
          </cell>
          <cell r="F235">
            <v>3937</v>
          </cell>
          <cell r="G235">
            <v>4293</v>
          </cell>
        </row>
        <row r="236">
          <cell r="A236" t="str">
            <v>08025</v>
          </cell>
          <cell r="B236" t="str">
            <v>025</v>
          </cell>
          <cell r="C236" t="str">
            <v>GÓMEZ FARÍAS</v>
          </cell>
          <cell r="D236" t="str">
            <v>08</v>
          </cell>
          <cell r="E236" t="str">
            <v>Gómez Farías</v>
          </cell>
          <cell r="F236">
            <v>8624</v>
          </cell>
          <cell r="G236">
            <v>9599</v>
          </cell>
        </row>
        <row r="237">
          <cell r="A237" t="str">
            <v>08026</v>
          </cell>
          <cell r="B237" t="str">
            <v>026</v>
          </cell>
          <cell r="C237" t="str">
            <v>GRAN MORELOS</v>
          </cell>
          <cell r="D237" t="str">
            <v>08</v>
          </cell>
          <cell r="E237" t="str">
            <v>Gran Morelos</v>
          </cell>
          <cell r="F237">
            <v>3209</v>
          </cell>
          <cell r="G237">
            <v>2787</v>
          </cell>
        </row>
        <row r="238">
          <cell r="A238" t="str">
            <v>08027</v>
          </cell>
          <cell r="B238" t="str">
            <v>027</v>
          </cell>
          <cell r="C238" t="str">
            <v>GUACHOCHI</v>
          </cell>
          <cell r="D238" t="str">
            <v>08</v>
          </cell>
          <cell r="E238" t="str">
            <v>Guachochi</v>
          </cell>
          <cell r="F238">
            <v>49689</v>
          </cell>
          <cell r="G238">
            <v>49926</v>
          </cell>
        </row>
        <row r="239">
          <cell r="A239" t="str">
            <v>08028</v>
          </cell>
          <cell r="B239" t="str">
            <v>028</v>
          </cell>
          <cell r="C239" t="str">
            <v>GUADALUPE</v>
          </cell>
          <cell r="D239" t="str">
            <v>08</v>
          </cell>
          <cell r="E239" t="str">
            <v>Guadalupe</v>
          </cell>
          <cell r="F239">
            <v>6458</v>
          </cell>
          <cell r="G239">
            <v>5080</v>
          </cell>
        </row>
        <row r="240">
          <cell r="A240" t="str">
            <v>08029</v>
          </cell>
          <cell r="B240" t="str">
            <v>029</v>
          </cell>
          <cell r="C240" t="str">
            <v>GUADALUPE Y CALVO</v>
          </cell>
          <cell r="D240" t="str">
            <v>08</v>
          </cell>
          <cell r="E240" t="str">
            <v>Guadalupe y Calvo</v>
          </cell>
          <cell r="F240">
            <v>53499</v>
          </cell>
          <cell r="G240">
            <v>58658</v>
          </cell>
        </row>
        <row r="241">
          <cell r="A241" t="str">
            <v>08030</v>
          </cell>
          <cell r="B241" t="str">
            <v>030</v>
          </cell>
          <cell r="C241" t="str">
            <v>GUAZAPARES</v>
          </cell>
          <cell r="D241" t="str">
            <v>08</v>
          </cell>
          <cell r="E241" t="str">
            <v>Guazapares</v>
          </cell>
          <cell r="F241">
            <v>8998</v>
          </cell>
          <cell r="G241">
            <v>8603</v>
          </cell>
        </row>
        <row r="242">
          <cell r="A242" t="str">
            <v>08031</v>
          </cell>
          <cell r="B242" t="str">
            <v>031</v>
          </cell>
          <cell r="C242" t="str">
            <v>GUERRERO</v>
          </cell>
          <cell r="D242" t="str">
            <v>08</v>
          </cell>
          <cell r="E242" t="str">
            <v>Guerrero</v>
          </cell>
          <cell r="F242">
            <v>39626</v>
          </cell>
          <cell r="G242">
            <v>42409</v>
          </cell>
        </row>
        <row r="243">
          <cell r="A243" t="str">
            <v>08032</v>
          </cell>
          <cell r="B243" t="str">
            <v>032</v>
          </cell>
          <cell r="C243" t="str">
            <v>HIDALGO DEL PARRAL</v>
          </cell>
          <cell r="D243" t="str">
            <v>08</v>
          </cell>
          <cell r="E243" t="str">
            <v>Hidalgo del Parral</v>
          </cell>
          <cell r="F243">
            <v>107061</v>
          </cell>
          <cell r="G243">
            <v>117624</v>
          </cell>
        </row>
        <row r="244">
          <cell r="A244" t="str">
            <v>08033</v>
          </cell>
          <cell r="B244" t="str">
            <v>033</v>
          </cell>
          <cell r="C244" t="str">
            <v>HUEJOTITÁN</v>
          </cell>
          <cell r="D244" t="str">
            <v>08</v>
          </cell>
          <cell r="E244" t="str">
            <v>Huejotitán</v>
          </cell>
          <cell r="F244">
            <v>1049</v>
          </cell>
          <cell r="G244">
            <v>1070</v>
          </cell>
        </row>
        <row r="245">
          <cell r="A245" t="str">
            <v>08034</v>
          </cell>
          <cell r="B245" t="str">
            <v>034</v>
          </cell>
          <cell r="C245" t="str">
            <v>IGNACIO ZARAGOZA</v>
          </cell>
          <cell r="D245" t="str">
            <v>08</v>
          </cell>
          <cell r="E245" t="str">
            <v>Ignacio Zaragoza</v>
          </cell>
          <cell r="F245">
            <v>6934</v>
          </cell>
          <cell r="G245">
            <v>7488</v>
          </cell>
        </row>
        <row r="246">
          <cell r="A246" t="str">
            <v>08035</v>
          </cell>
          <cell r="B246" t="str">
            <v>035</v>
          </cell>
          <cell r="C246" t="str">
            <v>JANOS</v>
          </cell>
          <cell r="D246" t="str">
            <v>08</v>
          </cell>
          <cell r="E246" t="str">
            <v>Janos</v>
          </cell>
          <cell r="F246">
            <v>10953</v>
          </cell>
          <cell r="G246">
            <v>11778</v>
          </cell>
        </row>
        <row r="247">
          <cell r="A247" t="str">
            <v>08036</v>
          </cell>
          <cell r="B247" t="str">
            <v>036</v>
          </cell>
          <cell r="C247" t="str">
            <v>JIMÉNEZ</v>
          </cell>
          <cell r="D247" t="str">
            <v>08</v>
          </cell>
          <cell r="E247" t="str">
            <v>Jiménez</v>
          </cell>
          <cell r="F247">
            <v>41265</v>
          </cell>
          <cell r="G247">
            <v>45709</v>
          </cell>
        </row>
        <row r="248">
          <cell r="A248" t="str">
            <v>08037</v>
          </cell>
          <cell r="B248" t="str">
            <v>037</v>
          </cell>
          <cell r="C248" t="str">
            <v>JUÁREZ</v>
          </cell>
          <cell r="D248" t="str">
            <v>08</v>
          </cell>
          <cell r="E248" t="str">
            <v>Juárez</v>
          </cell>
          <cell r="F248">
            <v>1332131</v>
          </cell>
          <cell r="G248">
            <v>1464930</v>
          </cell>
        </row>
        <row r="249">
          <cell r="A249" t="str">
            <v>08038</v>
          </cell>
          <cell r="B249" t="str">
            <v>038</v>
          </cell>
          <cell r="C249" t="str">
            <v>JULIMES</v>
          </cell>
          <cell r="D249" t="str">
            <v>08</v>
          </cell>
          <cell r="E249" t="str">
            <v>Julimes</v>
          </cell>
          <cell r="F249">
            <v>4953</v>
          </cell>
          <cell r="G249">
            <v>4913</v>
          </cell>
        </row>
        <row r="250">
          <cell r="A250" t="str">
            <v>08039</v>
          </cell>
          <cell r="B250" t="str">
            <v>039</v>
          </cell>
          <cell r="C250" t="str">
            <v>LÓPEZ</v>
          </cell>
          <cell r="D250" t="str">
            <v>08</v>
          </cell>
          <cell r="E250" t="str">
            <v>López</v>
          </cell>
          <cell r="F250">
            <v>4025</v>
          </cell>
          <cell r="G250">
            <v>4342</v>
          </cell>
        </row>
        <row r="251">
          <cell r="A251" t="str">
            <v>08040</v>
          </cell>
          <cell r="B251" t="str">
            <v>040</v>
          </cell>
          <cell r="C251" t="str">
            <v>MADERA</v>
          </cell>
          <cell r="D251" t="str">
            <v>08</v>
          </cell>
          <cell r="E251" t="str">
            <v>Madera</v>
          </cell>
          <cell r="F251">
            <v>29611</v>
          </cell>
          <cell r="G251">
            <v>30936</v>
          </cell>
        </row>
        <row r="252">
          <cell r="A252" t="str">
            <v>08041</v>
          </cell>
          <cell r="B252" t="str">
            <v>041</v>
          </cell>
          <cell r="C252" t="str">
            <v>MAGUARICHI</v>
          </cell>
          <cell r="D252" t="str">
            <v>08</v>
          </cell>
          <cell r="E252" t="str">
            <v>Maguarichi</v>
          </cell>
          <cell r="F252">
            <v>1921</v>
          </cell>
          <cell r="G252">
            <v>1731</v>
          </cell>
        </row>
        <row r="253">
          <cell r="A253" t="str">
            <v>08042</v>
          </cell>
          <cell r="B253" t="str">
            <v>042</v>
          </cell>
          <cell r="C253" t="str">
            <v>MANUEL BENAVIDES</v>
          </cell>
          <cell r="D253" t="str">
            <v>08</v>
          </cell>
          <cell r="E253" t="str">
            <v>Manuel Benavides</v>
          </cell>
          <cell r="F253">
            <v>1601</v>
          </cell>
          <cell r="G253">
            <v>1562</v>
          </cell>
        </row>
        <row r="254">
          <cell r="A254" t="str">
            <v>08043</v>
          </cell>
          <cell r="B254" t="str">
            <v>043</v>
          </cell>
          <cell r="C254" t="str">
            <v>MATACHÍ</v>
          </cell>
          <cell r="D254" t="str">
            <v>08</v>
          </cell>
          <cell r="E254" t="str">
            <v>Matachí</v>
          </cell>
          <cell r="F254">
            <v>3104</v>
          </cell>
          <cell r="G254">
            <v>3306</v>
          </cell>
        </row>
        <row r="255">
          <cell r="A255" t="str">
            <v>08044</v>
          </cell>
          <cell r="B255" t="str">
            <v>044</v>
          </cell>
          <cell r="C255" t="str">
            <v>MATAMOROS</v>
          </cell>
          <cell r="D255" t="str">
            <v>08</v>
          </cell>
          <cell r="E255" t="str">
            <v>Matamoros</v>
          </cell>
          <cell r="F255">
            <v>4499</v>
          </cell>
          <cell r="G255">
            <v>4847</v>
          </cell>
        </row>
        <row r="256">
          <cell r="A256" t="str">
            <v>08045</v>
          </cell>
          <cell r="B256" t="str">
            <v>045</v>
          </cell>
          <cell r="C256" t="str">
            <v>MEOQUI</v>
          </cell>
          <cell r="D256" t="str">
            <v>08</v>
          </cell>
          <cell r="E256" t="str">
            <v>Meoqui</v>
          </cell>
          <cell r="F256">
            <v>43833</v>
          </cell>
          <cell r="G256">
            <v>48242</v>
          </cell>
        </row>
        <row r="257">
          <cell r="A257" t="str">
            <v>08046</v>
          </cell>
          <cell r="B257" t="str">
            <v>046</v>
          </cell>
          <cell r="C257" t="str">
            <v>MORELOS</v>
          </cell>
          <cell r="D257" t="str">
            <v>08</v>
          </cell>
          <cell r="E257" t="str">
            <v>Morelos</v>
          </cell>
          <cell r="F257">
            <v>8343</v>
          </cell>
          <cell r="G257">
            <v>8309</v>
          </cell>
        </row>
        <row r="258">
          <cell r="A258" t="str">
            <v>08047</v>
          </cell>
          <cell r="B258" t="str">
            <v>047</v>
          </cell>
          <cell r="C258" t="str">
            <v>MORIS</v>
          </cell>
          <cell r="D258" t="str">
            <v>08</v>
          </cell>
          <cell r="E258" t="str">
            <v>Moris</v>
          </cell>
          <cell r="F258">
            <v>5312</v>
          </cell>
          <cell r="G258">
            <v>5520</v>
          </cell>
        </row>
        <row r="259">
          <cell r="A259" t="str">
            <v>08048</v>
          </cell>
          <cell r="B259" t="str">
            <v>048</v>
          </cell>
          <cell r="C259" t="str">
            <v>NAMIQUIPA</v>
          </cell>
          <cell r="D259" t="str">
            <v>08</v>
          </cell>
          <cell r="E259" t="str">
            <v>Namiquipa</v>
          </cell>
          <cell r="F259">
            <v>22880</v>
          </cell>
          <cell r="G259">
            <v>25596</v>
          </cell>
        </row>
        <row r="260">
          <cell r="A260" t="str">
            <v>08049</v>
          </cell>
          <cell r="B260" t="str">
            <v>049</v>
          </cell>
          <cell r="C260" t="str">
            <v>NONOAVA</v>
          </cell>
          <cell r="D260" t="str">
            <v>08</v>
          </cell>
          <cell r="E260" t="str">
            <v>Nonoava</v>
          </cell>
          <cell r="F260">
            <v>2849</v>
          </cell>
          <cell r="G260">
            <v>2831</v>
          </cell>
        </row>
        <row r="261">
          <cell r="A261" t="str">
            <v>08050</v>
          </cell>
          <cell r="B261" t="str">
            <v>050</v>
          </cell>
          <cell r="C261" t="str">
            <v>NUEVO CASAS GRANDES</v>
          </cell>
          <cell r="D261" t="str">
            <v>08</v>
          </cell>
          <cell r="E261" t="str">
            <v>Nuevo Casas Grandes</v>
          </cell>
          <cell r="F261">
            <v>59337</v>
          </cell>
          <cell r="G261">
            <v>67320</v>
          </cell>
        </row>
        <row r="262">
          <cell r="A262" t="str">
            <v>08051</v>
          </cell>
          <cell r="B262" t="str">
            <v>051</v>
          </cell>
          <cell r="C262" t="str">
            <v>OCAMPO</v>
          </cell>
          <cell r="D262" t="str">
            <v>08</v>
          </cell>
          <cell r="E262" t="str">
            <v>Ocampo</v>
          </cell>
          <cell r="F262">
            <v>7546</v>
          </cell>
          <cell r="G262">
            <v>7989</v>
          </cell>
        </row>
        <row r="263">
          <cell r="A263" t="str">
            <v>08052</v>
          </cell>
          <cell r="B263" t="str">
            <v>052</v>
          </cell>
          <cell r="C263" t="str">
            <v>OJINAGA</v>
          </cell>
          <cell r="D263" t="str">
            <v>08</v>
          </cell>
          <cell r="E263" t="str">
            <v>Ojinaga</v>
          </cell>
          <cell r="F263">
            <v>26304</v>
          </cell>
          <cell r="G263">
            <v>29996</v>
          </cell>
        </row>
        <row r="264">
          <cell r="A264" t="str">
            <v>08053</v>
          </cell>
          <cell r="B264" t="str">
            <v>053</v>
          </cell>
          <cell r="C264" t="str">
            <v>PRAXEDIS G. GUERRERO</v>
          </cell>
          <cell r="D264" t="str">
            <v>08</v>
          </cell>
          <cell r="E264" t="str">
            <v>Praxedis G. Guerrero</v>
          </cell>
          <cell r="F264">
            <v>4799</v>
          </cell>
          <cell r="G264">
            <v>5140</v>
          </cell>
        </row>
        <row r="265">
          <cell r="A265" t="str">
            <v>08054</v>
          </cell>
          <cell r="B265" t="str">
            <v>054</v>
          </cell>
          <cell r="C265" t="str">
            <v>RIVA PALACIO</v>
          </cell>
          <cell r="D265" t="str">
            <v>08</v>
          </cell>
          <cell r="E265" t="str">
            <v>Riva Palacio</v>
          </cell>
          <cell r="F265">
            <v>8012</v>
          </cell>
          <cell r="G265">
            <v>8290</v>
          </cell>
        </row>
        <row r="266">
          <cell r="A266" t="str">
            <v>08055</v>
          </cell>
          <cell r="B266" t="str">
            <v>055</v>
          </cell>
          <cell r="C266" t="str">
            <v>ROSALES</v>
          </cell>
          <cell r="D266" t="str">
            <v>08</v>
          </cell>
          <cell r="E266" t="str">
            <v>Rosales</v>
          </cell>
          <cell r="F266">
            <v>16785</v>
          </cell>
          <cell r="G266">
            <v>18394</v>
          </cell>
        </row>
        <row r="267">
          <cell r="A267" t="str">
            <v>08056</v>
          </cell>
          <cell r="B267" t="str">
            <v>056</v>
          </cell>
          <cell r="C267" t="str">
            <v>ROSARIO</v>
          </cell>
          <cell r="D267" t="str">
            <v>08</v>
          </cell>
          <cell r="E267" t="str">
            <v>Rosario</v>
          </cell>
          <cell r="F267">
            <v>2235</v>
          </cell>
          <cell r="G267">
            <v>2182</v>
          </cell>
        </row>
        <row r="268">
          <cell r="A268" t="str">
            <v>08057</v>
          </cell>
          <cell r="B268" t="str">
            <v>057</v>
          </cell>
          <cell r="C268" t="str">
            <v>SAN FRANCISCO DE BORJA</v>
          </cell>
          <cell r="D268" t="str">
            <v>08</v>
          </cell>
          <cell r="E268" t="str">
            <v>San Francisco de Borja</v>
          </cell>
          <cell r="F268">
            <v>2290</v>
          </cell>
          <cell r="G268">
            <v>2445</v>
          </cell>
        </row>
        <row r="269">
          <cell r="A269" t="str">
            <v>08058</v>
          </cell>
          <cell r="B269" t="str">
            <v>058</v>
          </cell>
          <cell r="C269" t="str">
            <v>SAN FRANCISCO DE CONCHOS</v>
          </cell>
          <cell r="D269" t="str">
            <v>08</v>
          </cell>
          <cell r="E269" t="str">
            <v>San Francisco de Conchos</v>
          </cell>
          <cell r="F269">
            <v>2983</v>
          </cell>
          <cell r="G269">
            <v>2830</v>
          </cell>
        </row>
        <row r="270">
          <cell r="A270" t="str">
            <v>08059</v>
          </cell>
          <cell r="B270" t="str">
            <v>059</v>
          </cell>
          <cell r="C270" t="str">
            <v>SAN FRANCISCO DEL ORO</v>
          </cell>
          <cell r="D270" t="str">
            <v>08</v>
          </cell>
          <cell r="E270" t="str">
            <v>San Francisco del Oro</v>
          </cell>
          <cell r="F270">
            <v>4753</v>
          </cell>
          <cell r="G270">
            <v>5502</v>
          </cell>
        </row>
        <row r="271">
          <cell r="A271" t="str">
            <v>08060</v>
          </cell>
          <cell r="B271" t="str">
            <v>060</v>
          </cell>
          <cell r="C271" t="str">
            <v>SANTA BÁRBARA</v>
          </cell>
          <cell r="D271" t="str">
            <v>08</v>
          </cell>
          <cell r="E271" t="str">
            <v>Santa Bárbara</v>
          </cell>
          <cell r="F271">
            <v>10427</v>
          </cell>
          <cell r="G271">
            <v>11572</v>
          </cell>
        </row>
        <row r="272">
          <cell r="A272" t="str">
            <v>08061</v>
          </cell>
          <cell r="B272" t="str">
            <v>061</v>
          </cell>
          <cell r="C272" t="str">
            <v>SATEVÓ</v>
          </cell>
          <cell r="D272" t="str">
            <v>08</v>
          </cell>
          <cell r="E272" t="str">
            <v>Satevó</v>
          </cell>
          <cell r="F272">
            <v>3662</v>
          </cell>
          <cell r="G272">
            <v>3381</v>
          </cell>
        </row>
        <row r="273">
          <cell r="A273" t="str">
            <v>08062</v>
          </cell>
          <cell r="B273" t="str">
            <v>062</v>
          </cell>
          <cell r="C273" t="str">
            <v>SAUCILLO</v>
          </cell>
          <cell r="D273" t="str">
            <v>08</v>
          </cell>
          <cell r="E273" t="str">
            <v>Saucillo</v>
          </cell>
          <cell r="F273">
            <v>32325</v>
          </cell>
          <cell r="G273">
            <v>34050</v>
          </cell>
        </row>
        <row r="274">
          <cell r="A274" t="str">
            <v>08063</v>
          </cell>
          <cell r="B274" t="str">
            <v>063</v>
          </cell>
          <cell r="C274" t="str">
            <v>TEMÓSACHIC</v>
          </cell>
          <cell r="D274" t="str">
            <v>08</v>
          </cell>
          <cell r="E274" t="str">
            <v>Temósachic</v>
          </cell>
          <cell r="F274">
            <v>6211</v>
          </cell>
          <cell r="G274">
            <v>7001</v>
          </cell>
        </row>
        <row r="275">
          <cell r="A275" t="str">
            <v>08064</v>
          </cell>
          <cell r="B275" t="str">
            <v>064</v>
          </cell>
          <cell r="C275" t="str">
            <v>EL TULE</v>
          </cell>
          <cell r="D275" t="str">
            <v>08</v>
          </cell>
          <cell r="E275" t="str">
            <v>El Tule</v>
          </cell>
          <cell r="F275">
            <v>1869</v>
          </cell>
          <cell r="G275">
            <v>1830</v>
          </cell>
        </row>
        <row r="276">
          <cell r="A276" t="str">
            <v>08065</v>
          </cell>
          <cell r="B276" t="str">
            <v>065</v>
          </cell>
          <cell r="C276" t="str">
            <v>URIQUE</v>
          </cell>
          <cell r="D276" t="str">
            <v>08</v>
          </cell>
          <cell r="E276" t="str">
            <v>Urique</v>
          </cell>
          <cell r="F276">
            <v>20386</v>
          </cell>
          <cell r="G276">
            <v>22257</v>
          </cell>
        </row>
        <row r="277">
          <cell r="A277" t="str">
            <v>08066</v>
          </cell>
          <cell r="B277" t="str">
            <v>066</v>
          </cell>
          <cell r="C277" t="str">
            <v>URUACHI</v>
          </cell>
          <cell r="D277" t="str">
            <v>08</v>
          </cell>
          <cell r="E277" t="str">
            <v>Uruachi</v>
          </cell>
          <cell r="F277">
            <v>8200</v>
          </cell>
          <cell r="G277">
            <v>6630</v>
          </cell>
        </row>
        <row r="278">
          <cell r="A278" t="str">
            <v>08067</v>
          </cell>
          <cell r="B278" t="str">
            <v>067</v>
          </cell>
          <cell r="C278" t="str">
            <v>VALLE DE ZARAGOZA</v>
          </cell>
          <cell r="D278" t="str">
            <v>08</v>
          </cell>
          <cell r="E278" t="str">
            <v>Valle de Zaragoza</v>
          </cell>
          <cell r="F278">
            <v>5105</v>
          </cell>
          <cell r="G278">
            <v>5651</v>
          </cell>
        </row>
        <row r="279">
          <cell r="A279" t="str">
            <v>08999</v>
          </cell>
          <cell r="B279" t="str">
            <v>999</v>
          </cell>
          <cell r="C279" t="str">
            <v>NO ESPECIFICADO</v>
          </cell>
          <cell r="D279" t="str">
            <v>08</v>
          </cell>
        </row>
        <row r="280">
          <cell r="A280" t="str">
            <v>09002</v>
          </cell>
          <cell r="B280" t="str">
            <v>002</v>
          </cell>
          <cell r="C280" t="str">
            <v>AZCAPOTZALCO</v>
          </cell>
          <cell r="D280" t="str">
            <v>09</v>
          </cell>
          <cell r="E280" t="str">
            <v>Azcapotzalco</v>
          </cell>
          <cell r="F280">
            <v>414711</v>
          </cell>
          <cell r="G280">
            <v>408441</v>
          </cell>
        </row>
        <row r="281">
          <cell r="A281" t="str">
            <v>09003</v>
          </cell>
          <cell r="B281" t="str">
            <v>003</v>
          </cell>
          <cell r="C281" t="str">
            <v>COYOACÁN</v>
          </cell>
          <cell r="D281" t="str">
            <v>09</v>
          </cell>
          <cell r="E281" t="str">
            <v>Coyoacán</v>
          </cell>
          <cell r="F281">
            <v>620416</v>
          </cell>
          <cell r="G281">
            <v>621952</v>
          </cell>
        </row>
        <row r="282">
          <cell r="A282" t="str">
            <v>09004</v>
          </cell>
          <cell r="B282" t="str">
            <v>004</v>
          </cell>
          <cell r="C282" t="str">
            <v>CUAJIMALPA DE MORELOS</v>
          </cell>
          <cell r="D282" t="str">
            <v>09</v>
          </cell>
          <cell r="E282" t="str">
            <v>Cuajimalpa de Morelos</v>
          </cell>
          <cell r="F282">
            <v>186391</v>
          </cell>
          <cell r="G282">
            <v>199809</v>
          </cell>
        </row>
        <row r="283">
          <cell r="A283" t="str">
            <v>09005</v>
          </cell>
          <cell r="B283" t="str">
            <v>005</v>
          </cell>
          <cell r="C283" t="str">
            <v>GUSTAVO A. MADERO</v>
          </cell>
          <cell r="D283" t="str">
            <v>09</v>
          </cell>
          <cell r="E283" t="str">
            <v>Gustavo A. Madero</v>
          </cell>
          <cell r="F283">
            <v>1185772</v>
          </cell>
          <cell r="G283">
            <v>1176967</v>
          </cell>
        </row>
        <row r="284">
          <cell r="A284" t="str">
            <v>09006</v>
          </cell>
          <cell r="B284" t="str">
            <v>006</v>
          </cell>
          <cell r="C284" t="str">
            <v>IZTACALCO</v>
          </cell>
          <cell r="D284" t="str">
            <v>09</v>
          </cell>
          <cell r="E284" t="str">
            <v>Iztacalco</v>
          </cell>
          <cell r="F284">
            <v>384326</v>
          </cell>
          <cell r="G284">
            <v>393821</v>
          </cell>
        </row>
        <row r="285">
          <cell r="A285" t="str">
            <v>09007</v>
          </cell>
          <cell r="B285" t="str">
            <v>007</v>
          </cell>
          <cell r="C285" t="str">
            <v>IZTAPALAPA</v>
          </cell>
          <cell r="D285" t="str">
            <v>09</v>
          </cell>
          <cell r="E285" t="str">
            <v>Iztapalapa</v>
          </cell>
          <cell r="F285">
            <v>1815786</v>
          </cell>
          <cell r="G285">
            <v>1815551</v>
          </cell>
        </row>
        <row r="286">
          <cell r="A286" t="str">
            <v>09008</v>
          </cell>
          <cell r="B286" t="str">
            <v>008</v>
          </cell>
          <cell r="C286" t="str">
            <v>LA MAGDALENA CONTRERAS</v>
          </cell>
          <cell r="D286" t="str">
            <v>09</v>
          </cell>
          <cell r="E286" t="str">
            <v>La Magdalena Contreras</v>
          </cell>
          <cell r="F286">
            <v>239086</v>
          </cell>
          <cell r="G286">
            <v>245147</v>
          </cell>
        </row>
        <row r="287">
          <cell r="A287" t="str">
            <v>09009</v>
          </cell>
          <cell r="B287" t="str">
            <v>009</v>
          </cell>
          <cell r="C287" t="str">
            <v>MILPA ALTA</v>
          </cell>
          <cell r="D287" t="str">
            <v>09</v>
          </cell>
          <cell r="E287" t="str">
            <v>Milpa Alta</v>
          </cell>
          <cell r="F287">
            <v>130582</v>
          </cell>
          <cell r="G287">
            <v>139371</v>
          </cell>
        </row>
        <row r="288">
          <cell r="A288" t="str">
            <v>09010</v>
          </cell>
          <cell r="B288" t="str">
            <v>010</v>
          </cell>
          <cell r="C288" t="str">
            <v>ÁLVARO OBREGÓN</v>
          </cell>
          <cell r="D288" t="str">
            <v>09</v>
          </cell>
          <cell r="E288" t="str">
            <v>Álvaro Obregón</v>
          </cell>
          <cell r="F288">
            <v>727034</v>
          </cell>
          <cell r="G288">
            <v>755537</v>
          </cell>
        </row>
        <row r="289">
          <cell r="A289" t="str">
            <v>09011</v>
          </cell>
          <cell r="B289" t="str">
            <v>011</v>
          </cell>
          <cell r="C289" t="str">
            <v>TLÁHUAC</v>
          </cell>
          <cell r="D289" t="str">
            <v>09</v>
          </cell>
          <cell r="E289" t="str">
            <v>Tláhuac</v>
          </cell>
          <cell r="F289">
            <v>360265</v>
          </cell>
          <cell r="G289">
            <v>366586</v>
          </cell>
        </row>
        <row r="290">
          <cell r="A290" t="str">
            <v>09012</v>
          </cell>
          <cell r="B290" t="str">
            <v>012</v>
          </cell>
          <cell r="C290" t="str">
            <v>TLALPAN</v>
          </cell>
          <cell r="D290" t="str">
            <v>09</v>
          </cell>
          <cell r="E290" t="str">
            <v>Tlalpan</v>
          </cell>
          <cell r="F290">
            <v>650567</v>
          </cell>
          <cell r="G290">
            <v>682234</v>
          </cell>
        </row>
        <row r="291">
          <cell r="A291" t="str">
            <v>09013</v>
          </cell>
          <cell r="B291" t="str">
            <v>013</v>
          </cell>
          <cell r="C291" t="str">
            <v>XOCHIMILCO</v>
          </cell>
          <cell r="D291" t="str">
            <v>09</v>
          </cell>
          <cell r="E291" t="str">
            <v>Xochimilco</v>
          </cell>
          <cell r="F291">
            <v>415007</v>
          </cell>
          <cell r="G291">
            <v>418060</v>
          </cell>
        </row>
        <row r="292">
          <cell r="A292" t="str">
            <v>09014</v>
          </cell>
          <cell r="B292" t="str">
            <v>014</v>
          </cell>
          <cell r="C292" t="str">
            <v>BENITO JUÁREZ</v>
          </cell>
          <cell r="D292" t="str">
            <v>09</v>
          </cell>
          <cell r="E292" t="str">
            <v>Benito Juárez</v>
          </cell>
          <cell r="F292">
            <v>385439</v>
          </cell>
          <cell r="G292">
            <v>433708</v>
          </cell>
        </row>
        <row r="293">
          <cell r="A293" t="str">
            <v>09015</v>
          </cell>
          <cell r="B293" t="str">
            <v>015</v>
          </cell>
          <cell r="C293" t="str">
            <v>CUAUHTÉMOC</v>
          </cell>
          <cell r="D293" t="str">
            <v>09</v>
          </cell>
          <cell r="E293" t="str">
            <v>Cuauhtémoc</v>
          </cell>
          <cell r="F293">
            <v>531831</v>
          </cell>
          <cell r="G293">
            <v>548606</v>
          </cell>
        </row>
        <row r="294">
          <cell r="A294" t="str">
            <v>09016</v>
          </cell>
          <cell r="B294" t="str">
            <v>016</v>
          </cell>
          <cell r="C294" t="str">
            <v>MIGUEL HIDALGO</v>
          </cell>
          <cell r="D294" t="str">
            <v>09</v>
          </cell>
          <cell r="E294" t="str">
            <v>Miguel Hidalgo</v>
          </cell>
          <cell r="F294">
            <v>372889</v>
          </cell>
          <cell r="G294">
            <v>379624</v>
          </cell>
        </row>
        <row r="295">
          <cell r="A295" t="str">
            <v>09017</v>
          </cell>
          <cell r="B295" t="str">
            <v>017</v>
          </cell>
          <cell r="C295" t="str">
            <v>VENUSTIANO CARRANZA</v>
          </cell>
          <cell r="D295" t="str">
            <v>09</v>
          </cell>
          <cell r="E295" t="str">
            <v>Venustiano Carranza</v>
          </cell>
          <cell r="F295">
            <v>430978</v>
          </cell>
          <cell r="G295">
            <v>433231</v>
          </cell>
        </row>
        <row r="296">
          <cell r="A296" t="str">
            <v>09999</v>
          </cell>
          <cell r="B296" t="str">
            <v>999</v>
          </cell>
          <cell r="C296" t="str">
            <v>NO ESPECIFICADO</v>
          </cell>
          <cell r="D296" t="str">
            <v>09</v>
          </cell>
        </row>
        <row r="297">
          <cell r="A297" t="str">
            <v>10001</v>
          </cell>
          <cell r="B297" t="str">
            <v>001</v>
          </cell>
          <cell r="C297" t="str">
            <v>CANATLÁN</v>
          </cell>
          <cell r="D297" t="str">
            <v>10</v>
          </cell>
          <cell r="E297" t="str">
            <v>Canatlán</v>
          </cell>
          <cell r="F297">
            <v>31401</v>
          </cell>
          <cell r="G297">
            <v>34749</v>
          </cell>
        </row>
        <row r="298">
          <cell r="A298" t="str">
            <v>10002</v>
          </cell>
          <cell r="B298" t="str">
            <v>002</v>
          </cell>
          <cell r="C298" t="str">
            <v>CANELAS</v>
          </cell>
          <cell r="D298" t="str">
            <v>10</v>
          </cell>
          <cell r="E298" t="str">
            <v>Canelas</v>
          </cell>
          <cell r="F298">
            <v>4122</v>
          </cell>
          <cell r="G298">
            <v>4816</v>
          </cell>
        </row>
        <row r="299">
          <cell r="A299" t="str">
            <v>10003</v>
          </cell>
          <cell r="B299" t="str">
            <v>003</v>
          </cell>
          <cell r="C299" t="str">
            <v>CONETO DE COMONFORT</v>
          </cell>
          <cell r="D299" t="str">
            <v>10</v>
          </cell>
          <cell r="E299" t="str">
            <v>Coneto de Comonfort</v>
          </cell>
          <cell r="F299">
            <v>4530</v>
          </cell>
          <cell r="G299">
            <v>4649</v>
          </cell>
        </row>
        <row r="300">
          <cell r="A300" t="str">
            <v>10004</v>
          </cell>
          <cell r="B300" t="str">
            <v>004</v>
          </cell>
          <cell r="C300" t="str">
            <v>CUENCAMÉ</v>
          </cell>
          <cell r="D300" t="str">
            <v>10</v>
          </cell>
          <cell r="E300" t="str">
            <v>Cuencamé</v>
          </cell>
          <cell r="F300">
            <v>33664</v>
          </cell>
          <cell r="G300">
            <v>37479</v>
          </cell>
        </row>
        <row r="301">
          <cell r="A301" t="str">
            <v>10005</v>
          </cell>
          <cell r="B301" t="str">
            <v>005</v>
          </cell>
          <cell r="C301" t="str">
            <v>DURANGO</v>
          </cell>
          <cell r="D301" t="str">
            <v>10</v>
          </cell>
          <cell r="E301" t="str">
            <v>Durango</v>
          </cell>
          <cell r="F301">
            <v>582267</v>
          </cell>
          <cell r="G301">
            <v>695597</v>
          </cell>
        </row>
        <row r="302">
          <cell r="A302" t="str">
            <v>10006</v>
          </cell>
          <cell r="B302" t="str">
            <v>006</v>
          </cell>
          <cell r="C302" t="str">
            <v>GENERAL SIMÓN BOLÍVAR</v>
          </cell>
          <cell r="D302" t="str">
            <v>10</v>
          </cell>
          <cell r="E302" t="str">
            <v>General Simón Bolívar</v>
          </cell>
          <cell r="F302">
            <v>10629</v>
          </cell>
          <cell r="G302">
            <v>10812</v>
          </cell>
        </row>
        <row r="303">
          <cell r="A303" t="str">
            <v>10007</v>
          </cell>
          <cell r="B303" t="str">
            <v>007</v>
          </cell>
          <cell r="C303" t="str">
            <v>GÓMEZ PALACIO</v>
          </cell>
          <cell r="D303" t="str">
            <v>10</v>
          </cell>
          <cell r="E303" t="str">
            <v>Gómez Palacio</v>
          </cell>
          <cell r="F303">
            <v>327985</v>
          </cell>
          <cell r="G303">
            <v>369760</v>
          </cell>
        </row>
        <row r="304">
          <cell r="A304" t="str">
            <v>10008</v>
          </cell>
          <cell r="B304" t="str">
            <v>008</v>
          </cell>
          <cell r="C304" t="str">
            <v>GUADALUPE VICTORIA</v>
          </cell>
          <cell r="D304" t="str">
            <v>10</v>
          </cell>
          <cell r="E304" t="str">
            <v>Guadalupe Victoria</v>
          </cell>
          <cell r="F304">
            <v>34052</v>
          </cell>
          <cell r="G304">
            <v>37792</v>
          </cell>
        </row>
        <row r="305">
          <cell r="A305" t="str">
            <v>10009</v>
          </cell>
          <cell r="B305" t="str">
            <v>009</v>
          </cell>
          <cell r="C305" t="str">
            <v>GUANACEVÍ</v>
          </cell>
          <cell r="D305" t="str">
            <v>10</v>
          </cell>
          <cell r="E305" t="str">
            <v>Guanaceví</v>
          </cell>
          <cell r="F305">
            <v>10149</v>
          </cell>
          <cell r="G305">
            <v>10512</v>
          </cell>
        </row>
        <row r="306">
          <cell r="A306" t="str">
            <v>10010</v>
          </cell>
          <cell r="B306" t="str">
            <v>010</v>
          </cell>
          <cell r="C306" t="str">
            <v>HIDALGO</v>
          </cell>
          <cell r="D306" t="str">
            <v>10</v>
          </cell>
          <cell r="E306" t="str">
            <v>Hidalgo</v>
          </cell>
          <cell r="F306">
            <v>4265</v>
          </cell>
          <cell r="G306">
            <v>4165</v>
          </cell>
        </row>
        <row r="307">
          <cell r="A307" t="str">
            <v>10011</v>
          </cell>
          <cell r="B307" t="str">
            <v>011</v>
          </cell>
          <cell r="C307" t="str">
            <v>INDÉ</v>
          </cell>
          <cell r="D307" t="str">
            <v>10</v>
          </cell>
          <cell r="E307" t="str">
            <v>Indé</v>
          </cell>
          <cell r="F307">
            <v>5280</v>
          </cell>
          <cell r="G307">
            <v>5392</v>
          </cell>
        </row>
        <row r="308">
          <cell r="A308" t="str">
            <v>10012</v>
          </cell>
          <cell r="B308" t="str">
            <v>012</v>
          </cell>
          <cell r="C308" t="str">
            <v>LERDO</v>
          </cell>
          <cell r="D308" t="str">
            <v>10</v>
          </cell>
          <cell r="E308" t="str">
            <v>Lerdo</v>
          </cell>
          <cell r="F308">
            <v>141043</v>
          </cell>
          <cell r="G308">
            <v>164763</v>
          </cell>
        </row>
        <row r="309">
          <cell r="A309" t="str">
            <v>10013</v>
          </cell>
          <cell r="B309" t="str">
            <v>013</v>
          </cell>
          <cell r="C309" t="str">
            <v>MAPIMÍ</v>
          </cell>
          <cell r="D309" t="str">
            <v>10</v>
          </cell>
          <cell r="E309" t="str">
            <v>Mapimí</v>
          </cell>
          <cell r="F309">
            <v>25137</v>
          </cell>
          <cell r="G309">
            <v>28301</v>
          </cell>
        </row>
        <row r="310">
          <cell r="A310" t="str">
            <v>10014</v>
          </cell>
          <cell r="B310" t="str">
            <v>014</v>
          </cell>
          <cell r="C310" t="str">
            <v>MEZQUITAL</v>
          </cell>
          <cell r="D310" t="str">
            <v>10</v>
          </cell>
          <cell r="E310" t="str">
            <v>Mezquital</v>
          </cell>
          <cell r="F310">
            <v>33396</v>
          </cell>
          <cell r="G310">
            <v>40593</v>
          </cell>
        </row>
        <row r="311">
          <cell r="A311" t="str">
            <v>10015</v>
          </cell>
          <cell r="B311" t="str">
            <v>015</v>
          </cell>
          <cell r="C311" t="str">
            <v>NAZAS</v>
          </cell>
          <cell r="D311" t="str">
            <v>10</v>
          </cell>
          <cell r="E311" t="str">
            <v>Nazas</v>
          </cell>
          <cell r="F311">
            <v>12411</v>
          </cell>
          <cell r="G311">
            <v>13877</v>
          </cell>
        </row>
        <row r="312">
          <cell r="A312" t="str">
            <v>10016</v>
          </cell>
          <cell r="B312" t="str">
            <v>016</v>
          </cell>
          <cell r="C312" t="str">
            <v>NOMBRE DE DIOS</v>
          </cell>
          <cell r="D312" t="str">
            <v>10</v>
          </cell>
          <cell r="E312" t="str">
            <v>Nombre de Dios</v>
          </cell>
          <cell r="F312">
            <v>18488</v>
          </cell>
          <cell r="G312">
            <v>20881</v>
          </cell>
        </row>
        <row r="313">
          <cell r="A313" t="str">
            <v>10017</v>
          </cell>
          <cell r="B313" t="str">
            <v>017</v>
          </cell>
          <cell r="C313" t="str">
            <v>OCAMPO</v>
          </cell>
          <cell r="D313" t="str">
            <v>10</v>
          </cell>
          <cell r="E313" t="str">
            <v>Ocampo</v>
          </cell>
          <cell r="F313">
            <v>9626</v>
          </cell>
          <cell r="G313">
            <v>10333</v>
          </cell>
        </row>
        <row r="314">
          <cell r="A314" t="str">
            <v>10018</v>
          </cell>
          <cell r="B314" t="str">
            <v>018</v>
          </cell>
          <cell r="C314" t="str">
            <v>EL ORO</v>
          </cell>
          <cell r="D314" t="str">
            <v>10</v>
          </cell>
          <cell r="E314" t="str">
            <v>El Oro</v>
          </cell>
          <cell r="F314">
            <v>11320</v>
          </cell>
          <cell r="G314">
            <v>12281</v>
          </cell>
        </row>
        <row r="315">
          <cell r="A315" t="str">
            <v>10019</v>
          </cell>
          <cell r="B315" t="str">
            <v>019</v>
          </cell>
          <cell r="C315" t="str">
            <v>OTÁEZ</v>
          </cell>
          <cell r="D315" t="str">
            <v>10</v>
          </cell>
          <cell r="E315" t="str">
            <v>Otáez</v>
          </cell>
          <cell r="F315">
            <v>5208</v>
          </cell>
          <cell r="G315">
            <v>5513</v>
          </cell>
        </row>
        <row r="316">
          <cell r="A316" t="str">
            <v>10020</v>
          </cell>
          <cell r="B316" t="str">
            <v>020</v>
          </cell>
          <cell r="C316" t="str">
            <v>PÁNUCO DE CORONADO</v>
          </cell>
          <cell r="D316" t="str">
            <v>10</v>
          </cell>
          <cell r="E316" t="str">
            <v>Pánuco de Coronado</v>
          </cell>
          <cell r="F316">
            <v>11927</v>
          </cell>
          <cell r="G316">
            <v>12907</v>
          </cell>
        </row>
        <row r="317">
          <cell r="A317" t="str">
            <v>10021</v>
          </cell>
          <cell r="B317" t="str">
            <v>021</v>
          </cell>
          <cell r="C317" t="str">
            <v>PEÑÓN BLANCO</v>
          </cell>
          <cell r="D317" t="str">
            <v>10</v>
          </cell>
          <cell r="E317" t="str">
            <v>Peñón Blanco</v>
          </cell>
          <cell r="F317">
            <v>10473</v>
          </cell>
          <cell r="G317">
            <v>11538</v>
          </cell>
        </row>
        <row r="318">
          <cell r="A318" t="str">
            <v>10022</v>
          </cell>
          <cell r="B318" t="str">
            <v>022</v>
          </cell>
          <cell r="C318" t="str">
            <v>POANAS</v>
          </cell>
          <cell r="D318" t="str">
            <v>10</v>
          </cell>
          <cell r="E318" t="str">
            <v>Poanas</v>
          </cell>
          <cell r="F318">
            <v>24918</v>
          </cell>
          <cell r="G318">
            <v>26935</v>
          </cell>
        </row>
        <row r="319">
          <cell r="A319" t="str">
            <v>10023</v>
          </cell>
          <cell r="B319" t="str">
            <v>023</v>
          </cell>
          <cell r="C319" t="str">
            <v>PUEBLO NUEVO</v>
          </cell>
          <cell r="D319" t="str">
            <v>10</v>
          </cell>
          <cell r="E319" t="str">
            <v>Pueblo Nuevo</v>
          </cell>
          <cell r="F319">
            <v>49162</v>
          </cell>
          <cell r="G319">
            <v>53006</v>
          </cell>
        </row>
        <row r="320">
          <cell r="A320" t="str">
            <v>10024</v>
          </cell>
          <cell r="B320" t="str">
            <v>024</v>
          </cell>
          <cell r="C320" t="str">
            <v>RODEO</v>
          </cell>
          <cell r="D320" t="str">
            <v>10</v>
          </cell>
          <cell r="E320" t="str">
            <v>Rodeo</v>
          </cell>
          <cell r="F320">
            <v>12788</v>
          </cell>
          <cell r="G320">
            <v>14407</v>
          </cell>
        </row>
        <row r="321">
          <cell r="A321" t="str">
            <v>10025</v>
          </cell>
          <cell r="B321" t="str">
            <v>025</v>
          </cell>
          <cell r="C321" t="str">
            <v>SAN BERNARDO</v>
          </cell>
          <cell r="D321" t="str">
            <v>10</v>
          </cell>
          <cell r="E321" t="str">
            <v>San Bernardo</v>
          </cell>
          <cell r="F321">
            <v>3433</v>
          </cell>
          <cell r="G321">
            <v>3459</v>
          </cell>
        </row>
        <row r="322">
          <cell r="A322" t="str">
            <v>10026</v>
          </cell>
          <cell r="B322" t="str">
            <v>026</v>
          </cell>
          <cell r="C322" t="str">
            <v>SAN DIMAS</v>
          </cell>
          <cell r="D322" t="str">
            <v>10</v>
          </cell>
          <cell r="E322" t="str">
            <v>San Dimas</v>
          </cell>
          <cell r="F322">
            <v>19691</v>
          </cell>
          <cell r="G322">
            <v>20114</v>
          </cell>
        </row>
        <row r="323">
          <cell r="A323" t="str">
            <v>10027</v>
          </cell>
          <cell r="B323" t="str">
            <v>027</v>
          </cell>
          <cell r="C323" t="str">
            <v>SAN JUAN DE GUADALUPE</v>
          </cell>
          <cell r="D323" t="str">
            <v>10</v>
          </cell>
          <cell r="E323" t="str">
            <v>San Juan de Guadalupe</v>
          </cell>
          <cell r="F323">
            <v>5947</v>
          </cell>
          <cell r="G323">
            <v>5917</v>
          </cell>
        </row>
        <row r="324">
          <cell r="A324" t="str">
            <v>10028</v>
          </cell>
          <cell r="B324" t="str">
            <v>028</v>
          </cell>
          <cell r="C324" t="str">
            <v>SAN JUAN DEL RÍO</v>
          </cell>
          <cell r="D324" t="str">
            <v>10</v>
          </cell>
          <cell r="E324" t="str">
            <v>San Juan del Río</v>
          </cell>
          <cell r="F324">
            <v>11855</v>
          </cell>
          <cell r="G324">
            <v>13310</v>
          </cell>
        </row>
        <row r="325">
          <cell r="A325" t="str">
            <v>10029</v>
          </cell>
          <cell r="B325" t="str">
            <v>029</v>
          </cell>
          <cell r="C325" t="str">
            <v>SAN LUIS DEL CORDERO</v>
          </cell>
          <cell r="D325" t="str">
            <v>10</v>
          </cell>
          <cell r="E325" t="str">
            <v>San Luis del Cordero</v>
          </cell>
          <cell r="F325">
            <v>2181</v>
          </cell>
          <cell r="G325">
            <v>2258</v>
          </cell>
        </row>
        <row r="326">
          <cell r="A326" t="str">
            <v>10030</v>
          </cell>
          <cell r="B326" t="str">
            <v>030</v>
          </cell>
          <cell r="C326" t="str">
            <v>SAN PEDRO DEL GALLO</v>
          </cell>
          <cell r="D326" t="str">
            <v>10</v>
          </cell>
          <cell r="E326" t="str">
            <v>San Pedro del Gallo</v>
          </cell>
          <cell r="F326">
            <v>1709</v>
          </cell>
          <cell r="G326">
            <v>1631</v>
          </cell>
        </row>
        <row r="327">
          <cell r="A327" t="str">
            <v>10031</v>
          </cell>
          <cell r="B327" t="str">
            <v>031</v>
          </cell>
          <cell r="C327" t="str">
            <v>SANTA CLARA</v>
          </cell>
          <cell r="D327" t="str">
            <v>10</v>
          </cell>
          <cell r="E327" t="str">
            <v>Santa Clara</v>
          </cell>
          <cell r="F327">
            <v>7003</v>
          </cell>
          <cell r="G327">
            <v>7509</v>
          </cell>
        </row>
        <row r="328">
          <cell r="A328" t="str">
            <v>10032</v>
          </cell>
          <cell r="B328" t="str">
            <v>032</v>
          </cell>
          <cell r="C328" t="str">
            <v>SANTIAGO PAPASQUIARO</v>
          </cell>
          <cell r="D328" t="str">
            <v>10</v>
          </cell>
          <cell r="E328" t="str">
            <v>Santiago Papasquiaro</v>
          </cell>
          <cell r="F328">
            <v>44966</v>
          </cell>
          <cell r="G328">
            <v>51125</v>
          </cell>
        </row>
        <row r="329">
          <cell r="A329" t="str">
            <v>10033</v>
          </cell>
          <cell r="B329" t="str">
            <v>033</v>
          </cell>
          <cell r="C329" t="str">
            <v>SÚCHIL</v>
          </cell>
          <cell r="D329" t="str">
            <v>10</v>
          </cell>
          <cell r="E329" t="str">
            <v>Súchil</v>
          </cell>
          <cell r="F329">
            <v>6761</v>
          </cell>
          <cell r="G329">
            <v>6766</v>
          </cell>
        </row>
        <row r="330">
          <cell r="A330" t="str">
            <v>10034</v>
          </cell>
          <cell r="B330" t="str">
            <v>034</v>
          </cell>
          <cell r="C330" t="str">
            <v>TAMAZULA</v>
          </cell>
          <cell r="D330" t="str">
            <v>10</v>
          </cell>
          <cell r="E330" t="str">
            <v>Tamazula</v>
          </cell>
          <cell r="F330">
            <v>26368</v>
          </cell>
          <cell r="G330">
            <v>27368</v>
          </cell>
        </row>
        <row r="331">
          <cell r="A331" t="str">
            <v>10035</v>
          </cell>
          <cell r="B331" t="str">
            <v>035</v>
          </cell>
          <cell r="C331" t="str">
            <v>TEPEHUANES</v>
          </cell>
          <cell r="D331" t="str">
            <v>10</v>
          </cell>
          <cell r="E331" t="str">
            <v>Tepehuanes</v>
          </cell>
          <cell r="F331">
            <v>10745</v>
          </cell>
          <cell r="G331">
            <v>11545</v>
          </cell>
        </row>
        <row r="332">
          <cell r="A332" t="str">
            <v>10036</v>
          </cell>
          <cell r="B332" t="str">
            <v>036</v>
          </cell>
          <cell r="C332" t="str">
            <v>TLAHUALILO</v>
          </cell>
          <cell r="D332" t="str">
            <v>10</v>
          </cell>
          <cell r="E332" t="str">
            <v>Tlahualilo</v>
          </cell>
          <cell r="F332">
            <v>22244</v>
          </cell>
          <cell r="G332">
            <v>24946</v>
          </cell>
        </row>
        <row r="333">
          <cell r="A333" t="str">
            <v>10037</v>
          </cell>
          <cell r="B333" t="str">
            <v>037</v>
          </cell>
          <cell r="C333" t="str">
            <v>TOPIA</v>
          </cell>
          <cell r="D333" t="str">
            <v>10</v>
          </cell>
          <cell r="E333" t="str">
            <v>Topia</v>
          </cell>
          <cell r="F333">
            <v>8581</v>
          </cell>
          <cell r="G333">
            <v>9849</v>
          </cell>
        </row>
        <row r="334">
          <cell r="A334" t="str">
            <v>10038</v>
          </cell>
          <cell r="B334" t="str">
            <v>038</v>
          </cell>
          <cell r="C334" t="str">
            <v>VICENTE GUERRERO</v>
          </cell>
          <cell r="D334" t="str">
            <v>10</v>
          </cell>
          <cell r="E334" t="str">
            <v>Vicente Guerrero</v>
          </cell>
          <cell r="F334">
            <v>21117</v>
          </cell>
          <cell r="G334">
            <v>23279</v>
          </cell>
        </row>
        <row r="335">
          <cell r="A335" t="str">
            <v>10039</v>
          </cell>
          <cell r="B335" t="str">
            <v>039</v>
          </cell>
          <cell r="C335" t="str">
            <v>NUEVO IDEAL</v>
          </cell>
          <cell r="D335" t="str">
            <v>10</v>
          </cell>
          <cell r="E335" t="str">
            <v>Nuevo Ideal</v>
          </cell>
          <cell r="F335">
            <v>26092</v>
          </cell>
          <cell r="G335">
            <v>28862</v>
          </cell>
        </row>
        <row r="336">
          <cell r="A336" t="str">
            <v>10999</v>
          </cell>
          <cell r="B336" t="str">
            <v>999</v>
          </cell>
          <cell r="C336" t="str">
            <v>NO ESPECIFICADO</v>
          </cell>
          <cell r="D336" t="str">
            <v>10</v>
          </cell>
        </row>
        <row r="337">
          <cell r="A337" t="str">
            <v>11001</v>
          </cell>
          <cell r="B337" t="str">
            <v>001</v>
          </cell>
          <cell r="C337" t="str">
            <v>ABASOLO</v>
          </cell>
          <cell r="D337" t="str">
            <v>11</v>
          </cell>
          <cell r="E337" t="str">
            <v>Abasolo</v>
          </cell>
          <cell r="F337">
            <v>84332</v>
          </cell>
          <cell r="G337">
            <v>95581</v>
          </cell>
        </row>
        <row r="338">
          <cell r="A338" t="str">
            <v>11002</v>
          </cell>
          <cell r="B338" t="str">
            <v>002</v>
          </cell>
          <cell r="C338" t="str">
            <v>ACÁMBARO</v>
          </cell>
          <cell r="D338" t="str">
            <v>11</v>
          </cell>
          <cell r="E338" t="str">
            <v>Acámbaro</v>
          </cell>
          <cell r="F338">
            <v>109030</v>
          </cell>
          <cell r="G338">
            <v>118967</v>
          </cell>
        </row>
        <row r="339">
          <cell r="A339" t="str">
            <v>11003</v>
          </cell>
          <cell r="B339" t="str">
            <v>003</v>
          </cell>
          <cell r="C339" t="str">
            <v>SAN MIGUEL DE ALLENDE</v>
          </cell>
          <cell r="D339" t="str">
            <v>11</v>
          </cell>
          <cell r="E339" t="str">
            <v>San Miguel de Allende</v>
          </cell>
          <cell r="F339">
            <v>160383</v>
          </cell>
          <cell r="G339">
            <v>183034</v>
          </cell>
        </row>
        <row r="340">
          <cell r="A340" t="str">
            <v>11004</v>
          </cell>
          <cell r="B340" t="str">
            <v>004</v>
          </cell>
          <cell r="C340" t="str">
            <v>APASEO EL ALTO</v>
          </cell>
          <cell r="D340" t="str">
            <v>11</v>
          </cell>
          <cell r="E340" t="str">
            <v>Apaseo el Alto</v>
          </cell>
          <cell r="F340">
            <v>64433</v>
          </cell>
          <cell r="G340">
            <v>72209</v>
          </cell>
        </row>
        <row r="341">
          <cell r="A341" t="str">
            <v>11005</v>
          </cell>
          <cell r="B341" t="str">
            <v>005</v>
          </cell>
          <cell r="C341" t="str">
            <v>APASEO EL GRANDE</v>
          </cell>
          <cell r="D341" t="str">
            <v>11</v>
          </cell>
          <cell r="E341" t="str">
            <v>Apaseo el Grande</v>
          </cell>
          <cell r="F341">
            <v>85319</v>
          </cell>
          <cell r="G341">
            <v>99036</v>
          </cell>
        </row>
        <row r="342">
          <cell r="A342" t="str">
            <v>11006</v>
          </cell>
          <cell r="B342" t="str">
            <v>006</v>
          </cell>
          <cell r="C342" t="str">
            <v>ATARJEA</v>
          </cell>
          <cell r="D342" t="str">
            <v>11</v>
          </cell>
          <cell r="E342" t="str">
            <v>Atarjea</v>
          </cell>
          <cell r="F342">
            <v>5610</v>
          </cell>
          <cell r="G342">
            <v>5559</v>
          </cell>
        </row>
        <row r="343">
          <cell r="A343" t="str">
            <v>11007</v>
          </cell>
          <cell r="B343" t="str">
            <v>007</v>
          </cell>
          <cell r="C343" t="str">
            <v>CELAYA</v>
          </cell>
          <cell r="D343" t="str">
            <v>11</v>
          </cell>
          <cell r="E343" t="str">
            <v>Celaya</v>
          </cell>
          <cell r="F343">
            <v>468469</v>
          </cell>
          <cell r="G343">
            <v>530820</v>
          </cell>
        </row>
        <row r="344">
          <cell r="A344" t="str">
            <v>11008</v>
          </cell>
          <cell r="B344" t="str">
            <v>008</v>
          </cell>
          <cell r="C344" t="str">
            <v>MANUEL DOBLADO</v>
          </cell>
          <cell r="D344" t="str">
            <v>11</v>
          </cell>
          <cell r="E344" t="str">
            <v>Manuel Doblado</v>
          </cell>
          <cell r="F344">
            <v>37145</v>
          </cell>
          <cell r="G344">
            <v>40608</v>
          </cell>
        </row>
        <row r="345">
          <cell r="A345" t="str">
            <v>11009</v>
          </cell>
          <cell r="B345" t="str">
            <v>009</v>
          </cell>
          <cell r="C345" t="str">
            <v>COMONFORT</v>
          </cell>
          <cell r="D345" t="str">
            <v>11</v>
          </cell>
          <cell r="E345" t="str">
            <v>Comonfort</v>
          </cell>
          <cell r="F345">
            <v>77794</v>
          </cell>
          <cell r="G345">
            <v>87191</v>
          </cell>
        </row>
        <row r="346">
          <cell r="A346" t="str">
            <v>11010</v>
          </cell>
          <cell r="B346" t="str">
            <v>010</v>
          </cell>
          <cell r="C346" t="str">
            <v>CORONEO</v>
          </cell>
          <cell r="D346" t="str">
            <v>11</v>
          </cell>
          <cell r="E346" t="str">
            <v>Coroneo</v>
          </cell>
          <cell r="F346">
            <v>11691</v>
          </cell>
          <cell r="G346">
            <v>12998</v>
          </cell>
        </row>
        <row r="347">
          <cell r="A347" t="str">
            <v>11011</v>
          </cell>
          <cell r="B347" t="str">
            <v>011</v>
          </cell>
          <cell r="C347" t="str">
            <v>CORTAZAR</v>
          </cell>
          <cell r="D347" t="str">
            <v>11</v>
          </cell>
          <cell r="E347" t="str">
            <v>Cortazar</v>
          </cell>
          <cell r="F347">
            <v>88397</v>
          </cell>
          <cell r="G347">
            <v>101319</v>
          </cell>
        </row>
        <row r="348">
          <cell r="A348" t="str">
            <v>11012</v>
          </cell>
          <cell r="B348" t="str">
            <v>012</v>
          </cell>
          <cell r="C348" t="str">
            <v>CUERÁMARO</v>
          </cell>
          <cell r="D348" t="str">
            <v>11</v>
          </cell>
          <cell r="E348" t="str">
            <v>Cuerámaro</v>
          </cell>
          <cell r="F348">
            <v>27308</v>
          </cell>
          <cell r="G348">
            <v>29959</v>
          </cell>
        </row>
        <row r="349">
          <cell r="A349" t="str">
            <v>11013</v>
          </cell>
          <cell r="B349" t="str">
            <v>013</v>
          </cell>
          <cell r="C349" t="str">
            <v>DOCTOR MORA</v>
          </cell>
          <cell r="D349" t="str">
            <v>11</v>
          </cell>
          <cell r="E349" t="str">
            <v>Doctor Mora</v>
          </cell>
          <cell r="F349">
            <v>23324</v>
          </cell>
          <cell r="G349">
            <v>25606</v>
          </cell>
        </row>
        <row r="350">
          <cell r="A350" t="str">
            <v>11014</v>
          </cell>
          <cell r="B350" t="str">
            <v>014</v>
          </cell>
          <cell r="C350" t="str">
            <v>DOLORES HIDALGO CUNA DE LA INDEPENDENCIA NACIONAL</v>
          </cell>
          <cell r="D350" t="str">
            <v>11</v>
          </cell>
          <cell r="E350" t="str">
            <v>Dolores Hidalgo Cuna de la Independencia Nacional</v>
          </cell>
          <cell r="F350">
            <v>148173</v>
          </cell>
          <cell r="G350">
            <v>160771</v>
          </cell>
        </row>
        <row r="351">
          <cell r="A351" t="str">
            <v>11015</v>
          </cell>
          <cell r="B351" t="str">
            <v>015</v>
          </cell>
          <cell r="C351" t="str">
            <v>GUANAJUATO</v>
          </cell>
          <cell r="D351" t="str">
            <v>11</v>
          </cell>
          <cell r="E351" t="str">
            <v>Guanajuato</v>
          </cell>
          <cell r="F351">
            <v>171709</v>
          </cell>
          <cell r="G351">
            <v>198035</v>
          </cell>
        </row>
        <row r="352">
          <cell r="A352" t="str">
            <v>11016</v>
          </cell>
          <cell r="B352" t="str">
            <v>016</v>
          </cell>
          <cell r="C352" t="str">
            <v>HUANÍMARO</v>
          </cell>
          <cell r="D352" t="str">
            <v>11</v>
          </cell>
          <cell r="E352" t="str">
            <v>Huanímaro</v>
          </cell>
          <cell r="F352">
            <v>20117</v>
          </cell>
          <cell r="G352">
            <v>22612</v>
          </cell>
        </row>
        <row r="353">
          <cell r="A353" t="str">
            <v>11017</v>
          </cell>
          <cell r="B353" t="str">
            <v>017</v>
          </cell>
          <cell r="C353" t="str">
            <v>IRAPUATO</v>
          </cell>
          <cell r="D353" t="str">
            <v>11</v>
          </cell>
          <cell r="E353" t="str">
            <v>Irapuato</v>
          </cell>
          <cell r="F353">
            <v>529440</v>
          </cell>
          <cell r="G353">
            <v>610700</v>
          </cell>
        </row>
        <row r="354">
          <cell r="A354" t="str">
            <v>11018</v>
          </cell>
          <cell r="B354" t="str">
            <v>018</v>
          </cell>
          <cell r="C354" t="str">
            <v>JARAL DEL PROGRESO</v>
          </cell>
          <cell r="D354" t="str">
            <v>11</v>
          </cell>
          <cell r="E354" t="str">
            <v>Jaral del Progreso</v>
          </cell>
          <cell r="F354">
            <v>36584</v>
          </cell>
          <cell r="G354">
            <v>41154</v>
          </cell>
        </row>
        <row r="355">
          <cell r="A355" t="str">
            <v>11019</v>
          </cell>
          <cell r="B355" t="str">
            <v>019</v>
          </cell>
          <cell r="C355" t="str">
            <v>JERÉCUARO</v>
          </cell>
          <cell r="D355" t="str">
            <v>11</v>
          </cell>
          <cell r="E355" t="str">
            <v>Jerécuaro</v>
          </cell>
          <cell r="F355">
            <v>50832</v>
          </cell>
          <cell r="G355">
            <v>51332</v>
          </cell>
        </row>
        <row r="356">
          <cell r="A356" t="str">
            <v>11020</v>
          </cell>
          <cell r="B356" t="str">
            <v>020</v>
          </cell>
          <cell r="C356" t="str">
            <v>LEÓN</v>
          </cell>
          <cell r="D356" t="str">
            <v>11</v>
          </cell>
          <cell r="E356" t="str">
            <v>León</v>
          </cell>
          <cell r="F356">
            <v>1436480</v>
          </cell>
          <cell r="G356">
            <v>1679610</v>
          </cell>
        </row>
        <row r="357">
          <cell r="A357" t="str">
            <v>11021</v>
          </cell>
          <cell r="B357" t="str">
            <v>021</v>
          </cell>
          <cell r="C357" t="str">
            <v>MOROLEÓN</v>
          </cell>
          <cell r="D357" t="str">
            <v>11</v>
          </cell>
          <cell r="E357" t="str">
            <v>Moroleón</v>
          </cell>
          <cell r="F357">
            <v>49364</v>
          </cell>
          <cell r="G357">
            <v>54378</v>
          </cell>
        </row>
        <row r="358">
          <cell r="A358" t="str">
            <v>11022</v>
          </cell>
          <cell r="B358" t="str">
            <v>022</v>
          </cell>
          <cell r="C358" t="str">
            <v>OCAMPO</v>
          </cell>
          <cell r="D358" t="str">
            <v>11</v>
          </cell>
          <cell r="E358" t="str">
            <v>Ocampo</v>
          </cell>
          <cell r="F358">
            <v>22683</v>
          </cell>
          <cell r="G358">
            <v>24758</v>
          </cell>
        </row>
        <row r="359">
          <cell r="A359" t="str">
            <v>11023</v>
          </cell>
          <cell r="B359" t="str">
            <v>023</v>
          </cell>
          <cell r="C359" t="str">
            <v>PÉNJAMO</v>
          </cell>
          <cell r="D359" t="str">
            <v>11</v>
          </cell>
          <cell r="E359" t="str">
            <v>Pénjamo</v>
          </cell>
          <cell r="F359">
            <v>149936</v>
          </cell>
          <cell r="G359">
            <v>159968</v>
          </cell>
        </row>
        <row r="360">
          <cell r="A360" t="str">
            <v>11024</v>
          </cell>
          <cell r="B360" t="str">
            <v>024</v>
          </cell>
          <cell r="C360" t="str">
            <v>PUEBLO NUEVO</v>
          </cell>
          <cell r="D360" t="str">
            <v>11</v>
          </cell>
          <cell r="E360" t="str">
            <v>Pueblo Nuevo</v>
          </cell>
          <cell r="F360">
            <v>11169</v>
          </cell>
          <cell r="G360">
            <v>12620</v>
          </cell>
        </row>
        <row r="361">
          <cell r="A361" t="str">
            <v>11025</v>
          </cell>
          <cell r="B361" t="str">
            <v>025</v>
          </cell>
          <cell r="C361" t="str">
            <v>PURÍSIMA DEL RINCÓN</v>
          </cell>
          <cell r="D361" t="str">
            <v>11</v>
          </cell>
          <cell r="E361" t="str">
            <v>Purísima del Rincón</v>
          </cell>
          <cell r="F361">
            <v>68795</v>
          </cell>
          <cell r="G361">
            <v>86012</v>
          </cell>
        </row>
        <row r="362">
          <cell r="A362" t="str">
            <v>11026</v>
          </cell>
          <cell r="B362" t="str">
            <v>026</v>
          </cell>
          <cell r="C362" t="str">
            <v>ROMITA</v>
          </cell>
          <cell r="D362" t="str">
            <v>11</v>
          </cell>
          <cell r="E362" t="str">
            <v>Romita</v>
          </cell>
          <cell r="F362">
            <v>56655</v>
          </cell>
          <cell r="G362">
            <v>62603</v>
          </cell>
        </row>
        <row r="363">
          <cell r="A363" t="str">
            <v>11027</v>
          </cell>
          <cell r="B363" t="str">
            <v>027</v>
          </cell>
          <cell r="C363" t="str">
            <v>SALAMANCA</v>
          </cell>
          <cell r="D363" t="str">
            <v>11</v>
          </cell>
          <cell r="E363" t="str">
            <v>Salamanca</v>
          </cell>
          <cell r="F363">
            <v>260732</v>
          </cell>
          <cell r="G363">
            <v>293293</v>
          </cell>
        </row>
        <row r="364">
          <cell r="A364" t="str">
            <v>11028</v>
          </cell>
          <cell r="B364" t="str">
            <v>028</v>
          </cell>
          <cell r="C364" t="str">
            <v>SALVATIERRA</v>
          </cell>
          <cell r="D364" t="str">
            <v>11</v>
          </cell>
          <cell r="E364" t="str">
            <v>Salvatierra</v>
          </cell>
          <cell r="F364">
            <v>97054</v>
          </cell>
          <cell r="G364">
            <v>106978</v>
          </cell>
        </row>
        <row r="365">
          <cell r="A365" t="str">
            <v>11029</v>
          </cell>
          <cell r="B365" t="str">
            <v>029</v>
          </cell>
          <cell r="C365" t="str">
            <v>SAN DIEGO DE LA UNIÓN</v>
          </cell>
          <cell r="D365" t="str">
            <v>11</v>
          </cell>
          <cell r="E365" t="str">
            <v>San Diego de la Unión</v>
          </cell>
          <cell r="F365">
            <v>37103</v>
          </cell>
          <cell r="G365">
            <v>41588</v>
          </cell>
        </row>
        <row r="366">
          <cell r="A366" t="str">
            <v>11030</v>
          </cell>
          <cell r="B366" t="str">
            <v>030</v>
          </cell>
          <cell r="C366" t="str">
            <v>SAN FELIPE</v>
          </cell>
          <cell r="D366" t="str">
            <v>11</v>
          </cell>
          <cell r="E366" t="str">
            <v>San Felipe</v>
          </cell>
          <cell r="F366">
            <v>106952</v>
          </cell>
          <cell r="G366">
            <v>118417</v>
          </cell>
        </row>
        <row r="367">
          <cell r="A367" t="str">
            <v>11031</v>
          </cell>
          <cell r="B367" t="str">
            <v>031</v>
          </cell>
          <cell r="C367" t="str">
            <v>SAN FRANCISCO DEL RINCÓN</v>
          </cell>
          <cell r="D367" t="str">
            <v>11</v>
          </cell>
          <cell r="E367" t="str">
            <v>San Francisco del Rincón</v>
          </cell>
          <cell r="F367">
            <v>113570</v>
          </cell>
          <cell r="G367">
            <v>125904</v>
          </cell>
        </row>
        <row r="368">
          <cell r="A368" t="str">
            <v>11032</v>
          </cell>
          <cell r="B368" t="str">
            <v>032</v>
          </cell>
          <cell r="C368" t="str">
            <v>SAN JOSÉ ITURBIDE</v>
          </cell>
          <cell r="D368" t="str">
            <v>11</v>
          </cell>
          <cell r="E368" t="str">
            <v>San José Iturbide</v>
          </cell>
          <cell r="F368">
            <v>72411</v>
          </cell>
          <cell r="G368">
            <v>83562</v>
          </cell>
        </row>
        <row r="369">
          <cell r="A369" t="str">
            <v>11033</v>
          </cell>
          <cell r="B369" t="str">
            <v>033</v>
          </cell>
          <cell r="C369" t="str">
            <v>SAN LUIS DE LA PAZ</v>
          </cell>
          <cell r="D369" t="str">
            <v>11</v>
          </cell>
          <cell r="E369" t="str">
            <v>San Luis de la Paz</v>
          </cell>
          <cell r="F369">
            <v>115656</v>
          </cell>
          <cell r="G369">
            <v>127678</v>
          </cell>
        </row>
        <row r="370">
          <cell r="A370" t="str">
            <v>11034</v>
          </cell>
          <cell r="B370" t="str">
            <v>034</v>
          </cell>
          <cell r="C370" t="str">
            <v>SANTA CATARINA</v>
          </cell>
          <cell r="D370" t="str">
            <v>11</v>
          </cell>
          <cell r="E370" t="str">
            <v>Santa Catarina</v>
          </cell>
          <cell r="F370">
            <v>5120</v>
          </cell>
          <cell r="G370">
            <v>5584</v>
          </cell>
        </row>
        <row r="371">
          <cell r="A371" t="str">
            <v>11035</v>
          </cell>
          <cell r="B371" t="str">
            <v>035</v>
          </cell>
          <cell r="C371" t="str">
            <v>SANTA CRUZ DE JUVENTINO ROSAS</v>
          </cell>
          <cell r="D371" t="str">
            <v>11</v>
          </cell>
          <cell r="E371" t="str">
            <v>Santa Cruz de Juventino Rosas</v>
          </cell>
          <cell r="F371">
            <v>79214</v>
          </cell>
          <cell r="G371">
            <v>88644</v>
          </cell>
        </row>
        <row r="372">
          <cell r="A372" t="str">
            <v>11036</v>
          </cell>
          <cell r="B372" t="str">
            <v>036</v>
          </cell>
          <cell r="C372" t="str">
            <v>SANTIAGO MARAVATÍO</v>
          </cell>
          <cell r="D372" t="str">
            <v>11</v>
          </cell>
          <cell r="E372" t="str">
            <v>Santiago Maravatío</v>
          </cell>
          <cell r="F372">
            <v>6670</v>
          </cell>
          <cell r="G372">
            <v>7327</v>
          </cell>
        </row>
        <row r="373">
          <cell r="A373" t="str">
            <v>11037</v>
          </cell>
          <cell r="B373" t="str">
            <v>037</v>
          </cell>
          <cell r="C373" t="str">
            <v>SILAO DE LA VICTORIA</v>
          </cell>
          <cell r="D373" t="str">
            <v>11</v>
          </cell>
          <cell r="E373" t="str">
            <v>Silao</v>
          </cell>
          <cell r="F373">
            <v>173024</v>
          </cell>
          <cell r="G373">
            <v>201020</v>
          </cell>
        </row>
        <row r="374">
          <cell r="A374" t="str">
            <v>11038</v>
          </cell>
          <cell r="B374" t="str">
            <v>038</v>
          </cell>
          <cell r="C374" t="str">
            <v>TARANDACUAO</v>
          </cell>
          <cell r="D374" t="str">
            <v>11</v>
          </cell>
          <cell r="E374" t="str">
            <v>Tarandacuao</v>
          </cell>
          <cell r="F374">
            <v>11641</v>
          </cell>
          <cell r="G374">
            <v>12978</v>
          </cell>
        </row>
        <row r="375">
          <cell r="A375" t="str">
            <v>11039</v>
          </cell>
          <cell r="B375" t="str">
            <v>039</v>
          </cell>
          <cell r="C375" t="str">
            <v>TARIMORO</v>
          </cell>
          <cell r="D375" t="str">
            <v>11</v>
          </cell>
          <cell r="E375" t="str">
            <v>Tarimoro</v>
          </cell>
          <cell r="F375">
            <v>35571</v>
          </cell>
          <cell r="G375">
            <v>36574</v>
          </cell>
        </row>
        <row r="376">
          <cell r="A376" t="str">
            <v>11040</v>
          </cell>
          <cell r="B376" t="str">
            <v>040</v>
          </cell>
          <cell r="C376" t="str">
            <v>TIERRA BLANCA</v>
          </cell>
          <cell r="D376" t="str">
            <v>11</v>
          </cell>
          <cell r="E376" t="str">
            <v>Tierra Blanca</v>
          </cell>
          <cell r="F376">
            <v>18175</v>
          </cell>
          <cell r="G376">
            <v>20238</v>
          </cell>
        </row>
        <row r="377">
          <cell r="A377" t="str">
            <v>11041</v>
          </cell>
          <cell r="B377" t="str">
            <v>041</v>
          </cell>
          <cell r="C377" t="str">
            <v>URIANGATO</v>
          </cell>
          <cell r="D377" t="str">
            <v>11</v>
          </cell>
          <cell r="E377" t="str">
            <v>Uriangato</v>
          </cell>
          <cell r="F377">
            <v>59305</v>
          </cell>
          <cell r="G377">
            <v>67184</v>
          </cell>
        </row>
        <row r="378">
          <cell r="A378" t="str">
            <v>11042</v>
          </cell>
          <cell r="B378" t="str">
            <v>042</v>
          </cell>
          <cell r="C378" t="str">
            <v>VALLE DE SANTIAGO</v>
          </cell>
          <cell r="D378" t="str">
            <v>11</v>
          </cell>
          <cell r="E378" t="str">
            <v>Valle de Santiago</v>
          </cell>
          <cell r="F378">
            <v>141058</v>
          </cell>
          <cell r="G378">
            <v>153094</v>
          </cell>
        </row>
        <row r="379">
          <cell r="A379" t="str">
            <v>11043</v>
          </cell>
          <cell r="B379" t="str">
            <v>043</v>
          </cell>
          <cell r="C379" t="str">
            <v>VICTORIA</v>
          </cell>
          <cell r="D379" t="str">
            <v>11</v>
          </cell>
          <cell r="E379" t="str">
            <v>Victoria</v>
          </cell>
          <cell r="F379">
            <v>19820</v>
          </cell>
          <cell r="G379">
            <v>21521</v>
          </cell>
        </row>
        <row r="380">
          <cell r="A380" t="str">
            <v>11044</v>
          </cell>
          <cell r="B380" t="str">
            <v>044</v>
          </cell>
          <cell r="C380" t="str">
            <v>VILLAGRÁN</v>
          </cell>
          <cell r="D380" t="str">
            <v>11</v>
          </cell>
          <cell r="E380" t="str">
            <v>Villagrán</v>
          </cell>
          <cell r="F380">
            <v>55782</v>
          </cell>
          <cell r="G380">
            <v>62918</v>
          </cell>
        </row>
        <row r="381">
          <cell r="A381" t="str">
            <v>11045</v>
          </cell>
          <cell r="B381" t="str">
            <v>045</v>
          </cell>
          <cell r="C381" t="str">
            <v>XICHÚ</v>
          </cell>
          <cell r="D381" t="str">
            <v>11</v>
          </cell>
          <cell r="E381" t="str">
            <v>Xichú</v>
          </cell>
          <cell r="F381">
            <v>11560</v>
          </cell>
          <cell r="G381">
            <v>12285</v>
          </cell>
        </row>
        <row r="382">
          <cell r="A382" t="str">
            <v>11046</v>
          </cell>
          <cell r="B382" t="str">
            <v>046</v>
          </cell>
          <cell r="C382" t="str">
            <v>YURIRIA</v>
          </cell>
          <cell r="D382" t="str">
            <v>11</v>
          </cell>
          <cell r="E382" t="str">
            <v>Yuriria</v>
          </cell>
          <cell r="F382">
            <v>70782</v>
          </cell>
          <cell r="G382">
            <v>73948</v>
          </cell>
        </row>
        <row r="383">
          <cell r="A383" t="str">
            <v>11999</v>
          </cell>
          <cell r="B383" t="str">
            <v>999</v>
          </cell>
          <cell r="C383" t="str">
            <v>NO ESPECIFICADO</v>
          </cell>
          <cell r="D383" t="str">
            <v>11</v>
          </cell>
        </row>
        <row r="384">
          <cell r="A384" t="str">
            <v>12001</v>
          </cell>
          <cell r="B384" t="str">
            <v>001</v>
          </cell>
          <cell r="C384" t="str">
            <v>ACAPULCO DE JUÁREZ</v>
          </cell>
          <cell r="D384" t="str">
            <v>12</v>
          </cell>
          <cell r="E384" t="str">
            <v>Acapulco de Juárez</v>
          </cell>
          <cell r="F384">
            <v>789971</v>
          </cell>
          <cell r="G384">
            <v>840795</v>
          </cell>
        </row>
        <row r="385">
          <cell r="A385" t="str">
            <v>12002</v>
          </cell>
          <cell r="B385" t="str">
            <v>002</v>
          </cell>
          <cell r="C385" t="str">
            <v>AHUACUOTZINGO</v>
          </cell>
          <cell r="D385" t="str">
            <v>12</v>
          </cell>
          <cell r="E385" t="str">
            <v>Ahuacuotzingo</v>
          </cell>
          <cell r="F385">
            <v>25027</v>
          </cell>
          <cell r="G385">
            <v>27366</v>
          </cell>
        </row>
        <row r="386">
          <cell r="A386" t="str">
            <v>12003</v>
          </cell>
          <cell r="B386" t="str">
            <v>003</v>
          </cell>
          <cell r="C386" t="str">
            <v>AJUCHITLÁN DEL PROGRESO</v>
          </cell>
          <cell r="D386" t="str">
            <v>12</v>
          </cell>
          <cell r="E386" t="str">
            <v>Ajuchitlán del Progreso</v>
          </cell>
          <cell r="F386">
            <v>38203</v>
          </cell>
          <cell r="G386">
            <v>38895</v>
          </cell>
        </row>
        <row r="387">
          <cell r="A387" t="str">
            <v>12004</v>
          </cell>
          <cell r="B387" t="str">
            <v>004</v>
          </cell>
          <cell r="C387" t="str">
            <v>ALCOZAUCA DE GUERRERO</v>
          </cell>
          <cell r="D387" t="str">
            <v>12</v>
          </cell>
          <cell r="E387" t="str">
            <v>Alcozauca de Guerrero</v>
          </cell>
          <cell r="F387">
            <v>18971</v>
          </cell>
          <cell r="G387">
            <v>20112</v>
          </cell>
        </row>
        <row r="388">
          <cell r="A388" t="str">
            <v>12005</v>
          </cell>
          <cell r="B388" t="str">
            <v>005</v>
          </cell>
          <cell r="C388" t="str">
            <v>ALPOYECA</v>
          </cell>
          <cell r="D388" t="str">
            <v>12</v>
          </cell>
          <cell r="E388" t="str">
            <v>Alpoyeca</v>
          </cell>
          <cell r="F388">
            <v>6637</v>
          </cell>
          <cell r="G388">
            <v>6959</v>
          </cell>
        </row>
        <row r="389">
          <cell r="A389" t="str">
            <v>12006</v>
          </cell>
          <cell r="B389" t="str">
            <v>006</v>
          </cell>
          <cell r="C389" t="str">
            <v>APAXTLA</v>
          </cell>
          <cell r="D389" t="str">
            <v>12</v>
          </cell>
          <cell r="E389" t="str">
            <v>Apaxtla</v>
          </cell>
          <cell r="F389">
            <v>12389</v>
          </cell>
          <cell r="G389">
            <v>11719</v>
          </cell>
        </row>
        <row r="390">
          <cell r="A390" t="str">
            <v>12007</v>
          </cell>
          <cell r="B390" t="str">
            <v>007</v>
          </cell>
          <cell r="C390" t="str">
            <v>ARCELIA</v>
          </cell>
          <cell r="D390" t="str">
            <v>12</v>
          </cell>
          <cell r="E390" t="str">
            <v>Arcelia</v>
          </cell>
          <cell r="F390">
            <v>32181</v>
          </cell>
          <cell r="G390">
            <v>32547</v>
          </cell>
        </row>
        <row r="391">
          <cell r="A391" t="str">
            <v>12008</v>
          </cell>
          <cell r="B391" t="str">
            <v>008</v>
          </cell>
          <cell r="C391" t="str">
            <v>ATENANGO DEL RÍO</v>
          </cell>
          <cell r="D391" t="str">
            <v>12</v>
          </cell>
          <cell r="E391" t="str">
            <v>Atenango del Río</v>
          </cell>
          <cell r="F391">
            <v>8390</v>
          </cell>
          <cell r="G391">
            <v>8914</v>
          </cell>
        </row>
        <row r="392">
          <cell r="A392" t="str">
            <v>12009</v>
          </cell>
          <cell r="B392" t="str">
            <v>009</v>
          </cell>
          <cell r="C392" t="str">
            <v>ATLAMAJALCINGO DEL MONTE</v>
          </cell>
          <cell r="D392" t="str">
            <v>12</v>
          </cell>
          <cell r="E392" t="str">
            <v>Atlamajalcingo del Monte</v>
          </cell>
          <cell r="F392">
            <v>5706</v>
          </cell>
          <cell r="G392">
            <v>5284</v>
          </cell>
        </row>
        <row r="393">
          <cell r="A393" t="str">
            <v>12010</v>
          </cell>
          <cell r="B393" t="str">
            <v>010</v>
          </cell>
          <cell r="C393" t="str">
            <v>ATLIXTAC</v>
          </cell>
          <cell r="D393" t="str">
            <v>12</v>
          </cell>
          <cell r="E393" t="str">
            <v>Atlixtac</v>
          </cell>
          <cell r="F393">
            <v>26341</v>
          </cell>
          <cell r="G393">
            <v>28136</v>
          </cell>
        </row>
        <row r="394">
          <cell r="A394" t="str">
            <v>12011</v>
          </cell>
          <cell r="B394" t="str">
            <v>011</v>
          </cell>
          <cell r="C394" t="str">
            <v>ATOYAC DE ÁLVAREZ</v>
          </cell>
          <cell r="D394" t="str">
            <v>12</v>
          </cell>
          <cell r="E394" t="str">
            <v>Atoyac de Álvarez</v>
          </cell>
          <cell r="F394">
            <v>61316</v>
          </cell>
          <cell r="G394">
            <v>62574</v>
          </cell>
        </row>
        <row r="395">
          <cell r="A395" t="str">
            <v>12012</v>
          </cell>
          <cell r="B395" t="str">
            <v>012</v>
          </cell>
          <cell r="C395" t="str">
            <v>AYUTLA DE LOS LIBRES</v>
          </cell>
          <cell r="D395" t="str">
            <v>12</v>
          </cell>
          <cell r="E395" t="str">
            <v>Ayutla de los Libres</v>
          </cell>
          <cell r="F395">
            <v>62690</v>
          </cell>
          <cell r="G395">
            <v>70242</v>
          </cell>
        </row>
        <row r="396">
          <cell r="A396" t="str">
            <v>12013</v>
          </cell>
          <cell r="B396" t="str">
            <v>013</v>
          </cell>
          <cell r="C396" t="str">
            <v>AZOYÚ</v>
          </cell>
          <cell r="D396" t="str">
            <v>12</v>
          </cell>
          <cell r="E396" t="str">
            <v>Azoyú</v>
          </cell>
          <cell r="F396">
            <v>14429</v>
          </cell>
          <cell r="G396">
            <v>13164</v>
          </cell>
        </row>
        <row r="397">
          <cell r="A397" t="str">
            <v>12014</v>
          </cell>
          <cell r="B397" t="str">
            <v>014</v>
          </cell>
          <cell r="C397" t="str">
            <v>BENITO JUÁREZ</v>
          </cell>
          <cell r="D397" t="str">
            <v>12</v>
          </cell>
          <cell r="E397" t="str">
            <v>Benito Juárez</v>
          </cell>
          <cell r="F397">
            <v>15019</v>
          </cell>
          <cell r="G397">
            <v>15926</v>
          </cell>
        </row>
        <row r="398">
          <cell r="A398" t="str">
            <v>12015</v>
          </cell>
          <cell r="B398" t="str">
            <v>015</v>
          </cell>
          <cell r="C398" t="str">
            <v>BUENAVISTA DE CUÉLLAR</v>
          </cell>
          <cell r="D398" t="str">
            <v>12</v>
          </cell>
          <cell r="E398" t="str">
            <v>Buenavista de Cuéllar</v>
          </cell>
          <cell r="F398">
            <v>12688</v>
          </cell>
          <cell r="G398">
            <v>13737</v>
          </cell>
        </row>
        <row r="399">
          <cell r="A399" t="str">
            <v>12016</v>
          </cell>
          <cell r="B399" t="str">
            <v>016</v>
          </cell>
          <cell r="C399" t="str">
            <v>COAHUAYUTLA DE JOSÉ MARÍA IZAZAGA</v>
          </cell>
          <cell r="D399" t="str">
            <v>12</v>
          </cell>
          <cell r="E399" t="str">
            <v>Coahuayutla de José María Izazaga</v>
          </cell>
          <cell r="F399">
            <v>13025</v>
          </cell>
          <cell r="G399">
            <v>12661</v>
          </cell>
        </row>
        <row r="400">
          <cell r="A400" t="str">
            <v>12017</v>
          </cell>
          <cell r="B400" t="str">
            <v>017</v>
          </cell>
          <cell r="C400" t="str">
            <v>COCULA</v>
          </cell>
          <cell r="D400" t="str">
            <v>12</v>
          </cell>
          <cell r="E400" t="str">
            <v>Cocula</v>
          </cell>
          <cell r="F400">
            <v>14707</v>
          </cell>
          <cell r="G400">
            <v>14050</v>
          </cell>
        </row>
        <row r="401">
          <cell r="A401" t="str">
            <v>12018</v>
          </cell>
          <cell r="B401" t="str">
            <v>018</v>
          </cell>
          <cell r="C401" t="str">
            <v>COPALA</v>
          </cell>
          <cell r="D401" t="str">
            <v>12</v>
          </cell>
          <cell r="E401" t="str">
            <v>Copala</v>
          </cell>
          <cell r="F401">
            <v>13636</v>
          </cell>
          <cell r="G401">
            <v>14641</v>
          </cell>
        </row>
        <row r="402">
          <cell r="A402" t="str">
            <v>12019</v>
          </cell>
          <cell r="B402" t="str">
            <v>019</v>
          </cell>
          <cell r="C402" t="str">
            <v>COPALILLO</v>
          </cell>
          <cell r="D402" t="str">
            <v>12</v>
          </cell>
          <cell r="E402" t="str">
            <v>Copalillo</v>
          </cell>
          <cell r="F402">
            <v>14456</v>
          </cell>
          <cell r="G402">
            <v>15096</v>
          </cell>
        </row>
        <row r="403">
          <cell r="A403" t="str">
            <v>12020</v>
          </cell>
          <cell r="B403" t="str">
            <v>020</v>
          </cell>
          <cell r="C403" t="str">
            <v>COPANATOYAC</v>
          </cell>
          <cell r="D403" t="str">
            <v>12</v>
          </cell>
          <cell r="E403" t="str">
            <v>Copanatoyac</v>
          </cell>
          <cell r="F403">
            <v>18855</v>
          </cell>
          <cell r="G403">
            <v>20779</v>
          </cell>
        </row>
        <row r="404">
          <cell r="A404" t="str">
            <v>12021</v>
          </cell>
          <cell r="B404" t="str">
            <v>021</v>
          </cell>
          <cell r="C404" t="str">
            <v>COYUCA DE BENÍTEZ</v>
          </cell>
          <cell r="D404" t="str">
            <v>12</v>
          </cell>
          <cell r="E404" t="str">
            <v>Coyuca de Benítez</v>
          </cell>
          <cell r="F404">
            <v>73460</v>
          </cell>
          <cell r="G404">
            <v>78931</v>
          </cell>
        </row>
        <row r="405">
          <cell r="A405" t="str">
            <v>12022</v>
          </cell>
          <cell r="B405" t="str">
            <v>022</v>
          </cell>
          <cell r="C405" t="str">
            <v>COYUCA DE CATALÁN</v>
          </cell>
          <cell r="D405" t="str">
            <v>12</v>
          </cell>
          <cell r="E405" t="str">
            <v>Coyuca de Catalán</v>
          </cell>
          <cell r="F405">
            <v>42069</v>
          </cell>
          <cell r="G405">
            <v>40408</v>
          </cell>
        </row>
        <row r="406">
          <cell r="A406" t="str">
            <v>12023</v>
          </cell>
          <cell r="B406" t="str">
            <v>023</v>
          </cell>
          <cell r="C406" t="str">
            <v>CUAJINICUILAPA</v>
          </cell>
          <cell r="D406" t="str">
            <v>12</v>
          </cell>
          <cell r="E406" t="str">
            <v>Cuajinicuilapa</v>
          </cell>
          <cell r="F406">
            <v>25922</v>
          </cell>
          <cell r="G406">
            <v>27919</v>
          </cell>
        </row>
        <row r="407">
          <cell r="A407" t="str">
            <v>12024</v>
          </cell>
          <cell r="B407" t="str">
            <v>024</v>
          </cell>
          <cell r="C407" t="str">
            <v>CUALÁC</v>
          </cell>
          <cell r="D407" t="str">
            <v>12</v>
          </cell>
          <cell r="E407" t="str">
            <v>Cualác</v>
          </cell>
          <cell r="F407">
            <v>7007</v>
          </cell>
          <cell r="G407">
            <v>7807</v>
          </cell>
        </row>
        <row r="408">
          <cell r="A408" t="str">
            <v>12025</v>
          </cell>
          <cell r="B408" t="str">
            <v>025</v>
          </cell>
          <cell r="C408" t="str">
            <v>CUAUTEPEC</v>
          </cell>
          <cell r="D408" t="str">
            <v>12</v>
          </cell>
          <cell r="E408" t="str">
            <v>Cuautepec</v>
          </cell>
          <cell r="F408">
            <v>15115</v>
          </cell>
          <cell r="G408">
            <v>16569</v>
          </cell>
        </row>
        <row r="409">
          <cell r="A409" t="str">
            <v>12026</v>
          </cell>
          <cell r="B409" t="str">
            <v>026</v>
          </cell>
          <cell r="C409" t="str">
            <v>CUETZALA DEL PROGRESO</v>
          </cell>
          <cell r="D409" t="str">
            <v>12</v>
          </cell>
          <cell r="E409" t="str">
            <v>Cuetzala del Progreso</v>
          </cell>
          <cell r="F409">
            <v>9166</v>
          </cell>
          <cell r="G409">
            <v>8951</v>
          </cell>
        </row>
        <row r="410">
          <cell r="A410" t="str">
            <v>12027</v>
          </cell>
          <cell r="B410" t="str">
            <v>027</v>
          </cell>
          <cell r="C410" t="str">
            <v>CUTZAMALA DE PINZÓN</v>
          </cell>
          <cell r="D410" t="str">
            <v>12</v>
          </cell>
          <cell r="E410" t="str">
            <v>Cutzamala de Pinzón</v>
          </cell>
          <cell r="F410">
            <v>21388</v>
          </cell>
          <cell r="G410">
            <v>20384</v>
          </cell>
        </row>
        <row r="411">
          <cell r="A411" t="str">
            <v>12028</v>
          </cell>
          <cell r="B411" t="str">
            <v>028</v>
          </cell>
          <cell r="C411" t="str">
            <v>CHILAPA DE ÁLVAREZ</v>
          </cell>
          <cell r="D411" t="str">
            <v>12</v>
          </cell>
          <cell r="E411" t="str">
            <v>Chilapa de Álvarez</v>
          </cell>
          <cell r="F411">
            <v>120790</v>
          </cell>
          <cell r="G411">
            <v>133299</v>
          </cell>
        </row>
        <row r="412">
          <cell r="A412" t="str">
            <v>12029</v>
          </cell>
          <cell r="B412" t="str">
            <v>029</v>
          </cell>
          <cell r="C412" t="str">
            <v>CHILPANCINGO DE LOS BRAVO</v>
          </cell>
          <cell r="D412" t="str">
            <v>12</v>
          </cell>
          <cell r="E412" t="str">
            <v>Chilpancingo de los Bravo</v>
          </cell>
          <cell r="F412">
            <v>241717</v>
          </cell>
          <cell r="G412">
            <v>284330</v>
          </cell>
        </row>
        <row r="413">
          <cell r="A413" t="str">
            <v>12030</v>
          </cell>
          <cell r="B413" t="str">
            <v>030</v>
          </cell>
          <cell r="C413" t="str">
            <v>FLORENCIO VILLARREAL</v>
          </cell>
          <cell r="D413" t="str">
            <v>12</v>
          </cell>
          <cell r="E413" t="str">
            <v>Florencio Villarreal</v>
          </cell>
          <cell r="F413">
            <v>20175</v>
          </cell>
          <cell r="G413">
            <v>21527</v>
          </cell>
        </row>
        <row r="414">
          <cell r="A414" t="str">
            <v>12031</v>
          </cell>
          <cell r="B414" t="str">
            <v>031</v>
          </cell>
          <cell r="C414" t="str">
            <v>GENERAL CANUTO A. NERI</v>
          </cell>
          <cell r="D414" t="str">
            <v>12</v>
          </cell>
          <cell r="E414" t="str">
            <v>General Canuto A. Neri</v>
          </cell>
          <cell r="F414">
            <v>6301</v>
          </cell>
          <cell r="G414">
            <v>5936</v>
          </cell>
        </row>
        <row r="415">
          <cell r="A415" t="str">
            <v>12032</v>
          </cell>
          <cell r="B415" t="str">
            <v>032</v>
          </cell>
          <cell r="C415" t="str">
            <v>GENERAL HELIODORO CASTILLO</v>
          </cell>
          <cell r="D415" t="str">
            <v>12</v>
          </cell>
          <cell r="E415" t="str">
            <v>General Heliodoro Castillo</v>
          </cell>
          <cell r="F415">
            <v>36586</v>
          </cell>
          <cell r="G415">
            <v>37840</v>
          </cell>
        </row>
        <row r="416">
          <cell r="A416" t="str">
            <v>12033</v>
          </cell>
          <cell r="B416" t="str">
            <v>033</v>
          </cell>
          <cell r="C416" t="str">
            <v>HUAMUXTITLÁN</v>
          </cell>
          <cell r="D416" t="str">
            <v>12</v>
          </cell>
          <cell r="E416" t="str">
            <v>Huamuxtitlán</v>
          </cell>
          <cell r="F416">
            <v>14393</v>
          </cell>
          <cell r="G416">
            <v>15763</v>
          </cell>
        </row>
        <row r="417">
          <cell r="A417" t="str">
            <v>12034</v>
          </cell>
          <cell r="B417" t="str">
            <v>034</v>
          </cell>
          <cell r="C417" t="str">
            <v>HUITZUCO DE LOS FIGUEROA</v>
          </cell>
          <cell r="D417" t="str">
            <v>12</v>
          </cell>
          <cell r="E417" t="str">
            <v>Huitzuco de los Figueroa</v>
          </cell>
          <cell r="F417">
            <v>37364</v>
          </cell>
          <cell r="G417">
            <v>38696</v>
          </cell>
        </row>
        <row r="418">
          <cell r="A418" t="str">
            <v>12035</v>
          </cell>
          <cell r="B418" t="str">
            <v>035</v>
          </cell>
          <cell r="C418" t="str">
            <v>IGUALA DE LA INDEPENDENCIA</v>
          </cell>
          <cell r="D418" t="str">
            <v>12</v>
          </cell>
          <cell r="E418" t="str">
            <v>Iguala de la Independencia</v>
          </cell>
          <cell r="F418">
            <v>140363</v>
          </cell>
          <cell r="G418">
            <v>158141</v>
          </cell>
        </row>
        <row r="419">
          <cell r="A419" t="str">
            <v>12036</v>
          </cell>
          <cell r="B419" t="str">
            <v>036</v>
          </cell>
          <cell r="C419" t="str">
            <v>IGUALAPA</v>
          </cell>
          <cell r="D419" t="str">
            <v>12</v>
          </cell>
          <cell r="E419" t="str">
            <v>Igualapa</v>
          </cell>
          <cell r="F419">
            <v>10815</v>
          </cell>
          <cell r="G419">
            <v>11614</v>
          </cell>
        </row>
        <row r="420">
          <cell r="A420" t="str">
            <v>12037</v>
          </cell>
          <cell r="B420" t="str">
            <v>037</v>
          </cell>
          <cell r="C420" t="str">
            <v>IXCATEOPAN DE CUAUHTÉMOC</v>
          </cell>
          <cell r="D420" t="str">
            <v>12</v>
          </cell>
          <cell r="E420" t="str">
            <v>Ixcateopan de Cuauhtémoc</v>
          </cell>
          <cell r="F420">
            <v>6603</v>
          </cell>
          <cell r="G420">
            <v>6451</v>
          </cell>
        </row>
        <row r="421">
          <cell r="A421" t="str">
            <v>12038</v>
          </cell>
          <cell r="B421" t="str">
            <v>038</v>
          </cell>
          <cell r="C421" t="str">
            <v>ZIHUATANEJO DE AZUETA</v>
          </cell>
          <cell r="D421" t="str">
            <v>12</v>
          </cell>
          <cell r="E421" t="str">
            <v>Zihuatanejo de Azueta</v>
          </cell>
          <cell r="F421">
            <v>118211</v>
          </cell>
          <cell r="G421">
            <v>130796</v>
          </cell>
        </row>
        <row r="422">
          <cell r="A422" t="str">
            <v>12039</v>
          </cell>
          <cell r="B422" t="str">
            <v>039</v>
          </cell>
          <cell r="C422" t="str">
            <v>JUAN R. ESCUDERO</v>
          </cell>
          <cell r="D422" t="str">
            <v>12</v>
          </cell>
          <cell r="E422" t="str">
            <v>Juan R. Escudero</v>
          </cell>
          <cell r="F422">
            <v>24364</v>
          </cell>
          <cell r="G422">
            <v>25742</v>
          </cell>
        </row>
        <row r="423">
          <cell r="A423" t="str">
            <v>12040</v>
          </cell>
          <cell r="B423" t="str">
            <v>040</v>
          </cell>
          <cell r="C423" t="str">
            <v>LEONARDO BRAVO</v>
          </cell>
          <cell r="D423" t="str">
            <v>12</v>
          </cell>
          <cell r="E423" t="str">
            <v>Leonardo Bravo</v>
          </cell>
          <cell r="F423">
            <v>24720</v>
          </cell>
          <cell r="G423">
            <v>26857</v>
          </cell>
        </row>
        <row r="424">
          <cell r="A424" t="str">
            <v>12041</v>
          </cell>
          <cell r="B424" t="str">
            <v>041</v>
          </cell>
          <cell r="C424" t="str">
            <v>MALINALTEPEC</v>
          </cell>
          <cell r="D424" t="str">
            <v>12</v>
          </cell>
          <cell r="E424" t="str">
            <v>Malinaltepec</v>
          </cell>
          <cell r="F424">
            <v>29599</v>
          </cell>
          <cell r="G424">
            <v>28166</v>
          </cell>
        </row>
        <row r="425">
          <cell r="A425" t="str">
            <v>12042</v>
          </cell>
          <cell r="B425" t="str">
            <v>042</v>
          </cell>
          <cell r="C425" t="str">
            <v>MÁRTIR DE CUILAPAN</v>
          </cell>
          <cell r="D425" t="str">
            <v>12</v>
          </cell>
          <cell r="E425" t="str">
            <v>Mártir de Cuilapan</v>
          </cell>
          <cell r="F425">
            <v>17702</v>
          </cell>
          <cell r="G425">
            <v>19306</v>
          </cell>
        </row>
        <row r="426">
          <cell r="A426" t="str">
            <v>12043</v>
          </cell>
          <cell r="B426" t="str">
            <v>043</v>
          </cell>
          <cell r="C426" t="str">
            <v>METLATÓNOC</v>
          </cell>
          <cell r="D426" t="str">
            <v>12</v>
          </cell>
          <cell r="E426" t="str">
            <v>Metlatónoc</v>
          </cell>
          <cell r="F426">
            <v>18976</v>
          </cell>
          <cell r="G426">
            <v>19095</v>
          </cell>
        </row>
        <row r="427">
          <cell r="A427" t="str">
            <v>12044</v>
          </cell>
          <cell r="B427" t="str">
            <v>044</v>
          </cell>
          <cell r="C427" t="str">
            <v>MOCHITLÁN</v>
          </cell>
          <cell r="D427" t="str">
            <v>12</v>
          </cell>
          <cell r="E427" t="str">
            <v>Mochitlán</v>
          </cell>
          <cell r="F427">
            <v>11376</v>
          </cell>
          <cell r="G427">
            <v>13196</v>
          </cell>
        </row>
        <row r="428">
          <cell r="A428" t="str">
            <v>12045</v>
          </cell>
          <cell r="B428" t="str">
            <v>045</v>
          </cell>
          <cell r="C428" t="str">
            <v>OLINALÁ</v>
          </cell>
          <cell r="D428" t="str">
            <v>12</v>
          </cell>
          <cell r="E428" t="str">
            <v>Olinalá</v>
          </cell>
          <cell r="F428">
            <v>24723</v>
          </cell>
          <cell r="G428">
            <v>26372</v>
          </cell>
        </row>
        <row r="429">
          <cell r="A429" t="str">
            <v>12046</v>
          </cell>
          <cell r="B429" t="str">
            <v>046</v>
          </cell>
          <cell r="C429" t="str">
            <v>OMETEPEC</v>
          </cell>
          <cell r="D429" t="str">
            <v>12</v>
          </cell>
          <cell r="E429" t="str">
            <v>Ometepec</v>
          </cell>
          <cell r="F429">
            <v>61306</v>
          </cell>
          <cell r="G429">
            <v>69853</v>
          </cell>
        </row>
        <row r="430">
          <cell r="A430" t="str">
            <v>12047</v>
          </cell>
          <cell r="B430" t="str">
            <v>047</v>
          </cell>
          <cell r="C430" t="str">
            <v>PEDRO ASCENCIO ALQUISIRAS</v>
          </cell>
          <cell r="D430" t="str">
            <v>12</v>
          </cell>
          <cell r="E430" t="str">
            <v>Pedro Ascencio Alquisiras</v>
          </cell>
          <cell r="F430">
            <v>6978</v>
          </cell>
          <cell r="G430">
            <v>7049</v>
          </cell>
        </row>
        <row r="431">
          <cell r="A431" t="str">
            <v>12048</v>
          </cell>
          <cell r="B431" t="str">
            <v>048</v>
          </cell>
          <cell r="C431" t="str">
            <v>PETATLÁN</v>
          </cell>
          <cell r="D431" t="str">
            <v>12</v>
          </cell>
          <cell r="E431" t="str">
            <v>Petatlán</v>
          </cell>
          <cell r="F431">
            <v>44979</v>
          </cell>
          <cell r="G431">
            <v>45389</v>
          </cell>
        </row>
        <row r="432">
          <cell r="A432" t="str">
            <v>12049</v>
          </cell>
          <cell r="B432" t="str">
            <v>049</v>
          </cell>
          <cell r="C432" t="str">
            <v>PILCAYA</v>
          </cell>
          <cell r="D432" t="str">
            <v>12</v>
          </cell>
          <cell r="E432" t="str">
            <v>Pilcaya</v>
          </cell>
          <cell r="F432">
            <v>11558</v>
          </cell>
          <cell r="G432">
            <v>13270</v>
          </cell>
        </row>
        <row r="433">
          <cell r="A433" t="str">
            <v>12050</v>
          </cell>
          <cell r="B433" t="str">
            <v>050</v>
          </cell>
          <cell r="C433" t="str">
            <v>PUNGARABATO</v>
          </cell>
          <cell r="D433" t="str">
            <v>12</v>
          </cell>
          <cell r="E433" t="str">
            <v>Pungarabato</v>
          </cell>
          <cell r="F433">
            <v>37035</v>
          </cell>
          <cell r="G433">
            <v>38809</v>
          </cell>
        </row>
        <row r="434">
          <cell r="A434" t="str">
            <v>12051</v>
          </cell>
          <cell r="B434" t="str">
            <v>051</v>
          </cell>
          <cell r="C434" t="str">
            <v>QUECHULTENANGO</v>
          </cell>
          <cell r="D434" t="str">
            <v>12</v>
          </cell>
          <cell r="E434" t="str">
            <v>Quechultenango</v>
          </cell>
          <cell r="F434">
            <v>34728</v>
          </cell>
          <cell r="G434">
            <v>36981</v>
          </cell>
        </row>
        <row r="435">
          <cell r="A435" t="str">
            <v>12052</v>
          </cell>
          <cell r="B435" t="str">
            <v>052</v>
          </cell>
          <cell r="C435" t="str">
            <v>SAN LUIS ACATLÁN</v>
          </cell>
          <cell r="D435" t="str">
            <v>12</v>
          </cell>
          <cell r="E435" t="str">
            <v>San Luis Acatlán</v>
          </cell>
          <cell r="F435">
            <v>42360</v>
          </cell>
          <cell r="G435">
            <v>45121</v>
          </cell>
        </row>
        <row r="436">
          <cell r="A436" t="str">
            <v>12053</v>
          </cell>
          <cell r="B436" t="str">
            <v>053</v>
          </cell>
          <cell r="C436" t="str">
            <v>SAN MARCOS</v>
          </cell>
          <cell r="D436" t="str">
            <v>12</v>
          </cell>
          <cell r="E436" t="str">
            <v>San Marcos</v>
          </cell>
          <cell r="F436">
            <v>48501</v>
          </cell>
          <cell r="G436">
            <v>50859</v>
          </cell>
        </row>
        <row r="437">
          <cell r="A437" t="str">
            <v>12054</v>
          </cell>
          <cell r="B437" t="str">
            <v>054</v>
          </cell>
          <cell r="C437" t="str">
            <v>SAN MIGUEL TOTOLAPAN</v>
          </cell>
          <cell r="D437" t="str">
            <v>12</v>
          </cell>
          <cell r="E437" t="str">
            <v>San Miguel Totolapan</v>
          </cell>
          <cell r="F437">
            <v>28009</v>
          </cell>
          <cell r="G437">
            <v>28289</v>
          </cell>
        </row>
        <row r="438">
          <cell r="A438" t="str">
            <v>12055</v>
          </cell>
          <cell r="B438" t="str">
            <v>055</v>
          </cell>
          <cell r="C438" t="str">
            <v>TAXCO DE ALARCÓN</v>
          </cell>
          <cell r="D438" t="str">
            <v>12</v>
          </cell>
          <cell r="E438" t="str">
            <v>Taxco de Alarcón</v>
          </cell>
          <cell r="F438">
            <v>104053</v>
          </cell>
          <cell r="G438">
            <v>112561</v>
          </cell>
        </row>
        <row r="439">
          <cell r="A439" t="str">
            <v>12056</v>
          </cell>
          <cell r="B439" t="str">
            <v>056</v>
          </cell>
          <cell r="C439" t="str">
            <v>TECOANAPA</v>
          </cell>
          <cell r="D439" t="str">
            <v>12</v>
          </cell>
          <cell r="E439" t="str">
            <v>Tecoanapa</v>
          </cell>
          <cell r="F439">
            <v>44079</v>
          </cell>
          <cell r="G439">
            <v>47593</v>
          </cell>
        </row>
        <row r="440">
          <cell r="A440" t="str">
            <v>12057</v>
          </cell>
          <cell r="B440" t="str">
            <v>057</v>
          </cell>
          <cell r="C440" t="str">
            <v>TÉCPAN DE GALEANA</v>
          </cell>
          <cell r="D440" t="str">
            <v>12</v>
          </cell>
          <cell r="E440" t="str">
            <v>Técpan de Galeana</v>
          </cell>
          <cell r="F440">
            <v>62071</v>
          </cell>
          <cell r="G440">
            <v>66974</v>
          </cell>
        </row>
        <row r="441">
          <cell r="A441" t="str">
            <v>12058</v>
          </cell>
          <cell r="B441" t="str">
            <v>058</v>
          </cell>
          <cell r="C441" t="str">
            <v>TELOLOAPAN</v>
          </cell>
          <cell r="D441" t="str">
            <v>12</v>
          </cell>
          <cell r="E441" t="str">
            <v>Teloloapan</v>
          </cell>
          <cell r="F441">
            <v>53769</v>
          </cell>
          <cell r="G441">
            <v>59123</v>
          </cell>
        </row>
        <row r="442">
          <cell r="A442" t="str">
            <v>12059</v>
          </cell>
          <cell r="B442" t="str">
            <v>059</v>
          </cell>
          <cell r="C442" t="str">
            <v>TEPECOACUILCO DE TRUJANO</v>
          </cell>
          <cell r="D442" t="str">
            <v>12</v>
          </cell>
          <cell r="E442" t="str">
            <v>Tepecoacuilco de Trujano</v>
          </cell>
          <cell r="F442">
            <v>30470</v>
          </cell>
          <cell r="G442">
            <v>32914</v>
          </cell>
        </row>
        <row r="443">
          <cell r="A443" t="str">
            <v>12060</v>
          </cell>
          <cell r="B443" t="str">
            <v>060</v>
          </cell>
          <cell r="C443" t="str">
            <v>TETIPAC</v>
          </cell>
          <cell r="D443" t="str">
            <v>12</v>
          </cell>
          <cell r="E443" t="str">
            <v>Tetipac</v>
          </cell>
          <cell r="F443">
            <v>13128</v>
          </cell>
          <cell r="G443">
            <v>14890</v>
          </cell>
        </row>
        <row r="444">
          <cell r="A444" t="str">
            <v>12061</v>
          </cell>
          <cell r="B444" t="str">
            <v>061</v>
          </cell>
          <cell r="C444" t="str">
            <v>TIXTLA DE GUERRERO</v>
          </cell>
          <cell r="D444" t="str">
            <v>12</v>
          </cell>
          <cell r="E444" t="str">
            <v>Tixtla de Guerrero</v>
          </cell>
          <cell r="F444">
            <v>40058</v>
          </cell>
          <cell r="G444">
            <v>44479</v>
          </cell>
        </row>
        <row r="445">
          <cell r="A445" t="str">
            <v>12062</v>
          </cell>
          <cell r="B445" t="str">
            <v>062</v>
          </cell>
          <cell r="C445" t="str">
            <v>TLACOACHISTLAHUACA</v>
          </cell>
          <cell r="D445" t="str">
            <v>12</v>
          </cell>
          <cell r="E445" t="str">
            <v>Tlacoachistlahuaca</v>
          </cell>
          <cell r="F445">
            <v>21306</v>
          </cell>
          <cell r="G445">
            <v>24221</v>
          </cell>
        </row>
        <row r="446">
          <cell r="A446" t="str">
            <v>12063</v>
          </cell>
          <cell r="B446" t="str">
            <v>063</v>
          </cell>
          <cell r="C446" t="str">
            <v>TLACOAPA</v>
          </cell>
          <cell r="D446" t="str">
            <v>12</v>
          </cell>
          <cell r="E446" t="str">
            <v>Tlacoapa</v>
          </cell>
          <cell r="F446">
            <v>9967</v>
          </cell>
          <cell r="G446">
            <v>10420</v>
          </cell>
        </row>
        <row r="447">
          <cell r="A447" t="str">
            <v>12064</v>
          </cell>
          <cell r="B447" t="str">
            <v>064</v>
          </cell>
          <cell r="C447" t="str">
            <v>TLALCHAPA</v>
          </cell>
          <cell r="D447" t="str">
            <v>12</v>
          </cell>
          <cell r="E447" t="str">
            <v>Tlalchapa</v>
          </cell>
          <cell r="F447">
            <v>11495</v>
          </cell>
          <cell r="G447">
            <v>12711</v>
          </cell>
        </row>
        <row r="448">
          <cell r="A448" t="str">
            <v>12065</v>
          </cell>
          <cell r="B448" t="str">
            <v>065</v>
          </cell>
          <cell r="C448" t="str">
            <v>TLALIXTAQUILLA DE MALDONADO</v>
          </cell>
          <cell r="D448" t="str">
            <v>12</v>
          </cell>
          <cell r="E448" t="str">
            <v>Tlalixtaquilla de Maldonado</v>
          </cell>
          <cell r="F448">
            <v>7096</v>
          </cell>
          <cell r="G448">
            <v>7626</v>
          </cell>
        </row>
        <row r="449">
          <cell r="A449" t="str">
            <v>12066</v>
          </cell>
          <cell r="B449" t="str">
            <v>066</v>
          </cell>
          <cell r="C449" t="str">
            <v>TLAPA DE COMONFORT</v>
          </cell>
          <cell r="D449" t="str">
            <v>12</v>
          </cell>
          <cell r="E449" t="str">
            <v>Tlapa de Comonfort</v>
          </cell>
          <cell r="F449">
            <v>81419</v>
          </cell>
          <cell r="G449">
            <v>93574</v>
          </cell>
        </row>
        <row r="450">
          <cell r="A450" t="str">
            <v>12067</v>
          </cell>
          <cell r="B450" t="str">
            <v>067</v>
          </cell>
          <cell r="C450" t="str">
            <v>TLAPEHUALA</v>
          </cell>
          <cell r="D450" t="str">
            <v>12</v>
          </cell>
          <cell r="E450" t="str">
            <v>Tlapehuala</v>
          </cell>
          <cell r="F450">
            <v>21819</v>
          </cell>
          <cell r="G450">
            <v>22706</v>
          </cell>
        </row>
        <row r="451">
          <cell r="A451" t="str">
            <v>12068</v>
          </cell>
          <cell r="B451" t="str">
            <v>068</v>
          </cell>
          <cell r="C451" t="str">
            <v>LA UNIÓN DE ISIDORO MONTES DE OCA</v>
          </cell>
          <cell r="D451" t="str">
            <v>12</v>
          </cell>
          <cell r="E451" t="str">
            <v>La Unión de Isidoro Montes de Oca</v>
          </cell>
          <cell r="F451">
            <v>25712</v>
          </cell>
          <cell r="G451">
            <v>26968</v>
          </cell>
        </row>
        <row r="452">
          <cell r="A452" t="str">
            <v>12069</v>
          </cell>
          <cell r="B452" t="str">
            <v>069</v>
          </cell>
          <cell r="C452" t="str">
            <v>XALPATLÁHUAC</v>
          </cell>
          <cell r="D452" t="str">
            <v>12</v>
          </cell>
          <cell r="E452" t="str">
            <v>Xalpatláhuac</v>
          </cell>
          <cell r="F452">
            <v>12240</v>
          </cell>
          <cell r="G452">
            <v>12255</v>
          </cell>
        </row>
        <row r="453">
          <cell r="A453" t="str">
            <v>12070</v>
          </cell>
          <cell r="B453" t="str">
            <v>070</v>
          </cell>
          <cell r="C453" t="str">
            <v>XOCHIHUEHUETLÁN</v>
          </cell>
          <cell r="D453" t="str">
            <v>12</v>
          </cell>
          <cell r="E453" t="str">
            <v>Xochihuehuetlán</v>
          </cell>
          <cell r="F453">
            <v>7079</v>
          </cell>
          <cell r="G453">
            <v>7398</v>
          </cell>
        </row>
        <row r="454">
          <cell r="A454" t="str">
            <v>12071</v>
          </cell>
          <cell r="B454" t="str">
            <v>071</v>
          </cell>
          <cell r="C454" t="str">
            <v>XOCHISTLAHUACA</v>
          </cell>
          <cell r="D454" t="str">
            <v>12</v>
          </cell>
          <cell r="E454" t="str">
            <v>Xochistlahuaca</v>
          </cell>
          <cell r="F454">
            <v>28089</v>
          </cell>
          <cell r="G454">
            <v>30222</v>
          </cell>
        </row>
        <row r="455">
          <cell r="A455" t="str">
            <v>12072</v>
          </cell>
          <cell r="B455" t="str">
            <v>072</v>
          </cell>
          <cell r="C455" t="str">
            <v>ZAPOTITLÁN TABLAS</v>
          </cell>
          <cell r="D455" t="str">
            <v>12</v>
          </cell>
          <cell r="E455" t="str">
            <v>Zapotitlán Tablas</v>
          </cell>
          <cell r="F455">
            <v>10516</v>
          </cell>
          <cell r="G455">
            <v>12587</v>
          </cell>
        </row>
        <row r="456">
          <cell r="A456" t="str">
            <v>12073</v>
          </cell>
          <cell r="B456" t="str">
            <v>073</v>
          </cell>
          <cell r="C456" t="str">
            <v>ZIRÁNDARO</v>
          </cell>
          <cell r="D456" t="str">
            <v>12</v>
          </cell>
          <cell r="E456" t="str">
            <v>Zirándaro</v>
          </cell>
          <cell r="F456">
            <v>18813</v>
          </cell>
          <cell r="G456">
            <v>18228</v>
          </cell>
        </row>
        <row r="457">
          <cell r="A457" t="str">
            <v>12074</v>
          </cell>
          <cell r="B457" t="str">
            <v>074</v>
          </cell>
          <cell r="C457" t="str">
            <v>ZITLALA</v>
          </cell>
          <cell r="D457" t="str">
            <v>12</v>
          </cell>
          <cell r="E457" t="str">
            <v>Zitlala</v>
          </cell>
          <cell r="F457">
            <v>22587</v>
          </cell>
          <cell r="G457">
            <v>23871</v>
          </cell>
        </row>
        <row r="458">
          <cell r="A458" t="str">
            <v>12075</v>
          </cell>
          <cell r="B458" t="str">
            <v>075</v>
          </cell>
          <cell r="C458" t="str">
            <v>EDUARDO NERI</v>
          </cell>
          <cell r="D458" t="str">
            <v>12</v>
          </cell>
          <cell r="E458" t="str">
            <v>Eduardo Neri</v>
          </cell>
          <cell r="F458">
            <v>46158</v>
          </cell>
          <cell r="G458">
            <v>52924</v>
          </cell>
        </row>
        <row r="459">
          <cell r="A459" t="str">
            <v>12076</v>
          </cell>
          <cell r="B459" t="str">
            <v>076</v>
          </cell>
          <cell r="C459" t="str">
            <v>ACATEPEC</v>
          </cell>
          <cell r="D459" t="str">
            <v>12</v>
          </cell>
          <cell r="E459" t="str">
            <v>Acatepec</v>
          </cell>
          <cell r="F459">
            <v>32792</v>
          </cell>
          <cell r="G459">
            <v>38738</v>
          </cell>
        </row>
        <row r="460">
          <cell r="A460" t="str">
            <v>12077</v>
          </cell>
          <cell r="B460" t="str">
            <v>077</v>
          </cell>
          <cell r="C460" t="str">
            <v>MARQUELIA</v>
          </cell>
          <cell r="D460" t="str">
            <v>12</v>
          </cell>
          <cell r="E460" t="str">
            <v>Marquelia</v>
          </cell>
          <cell r="F460">
            <v>12912</v>
          </cell>
          <cell r="G460">
            <v>14269</v>
          </cell>
        </row>
        <row r="461">
          <cell r="A461" t="str">
            <v>12078</v>
          </cell>
          <cell r="B461" t="str">
            <v>078</v>
          </cell>
          <cell r="C461" t="str">
            <v>COCHOAPA EL GRANDE</v>
          </cell>
          <cell r="D461" t="str">
            <v>12</v>
          </cell>
          <cell r="E461" t="str">
            <v>Cochoapa el Grande</v>
          </cell>
          <cell r="F461">
            <v>18778</v>
          </cell>
          <cell r="G461">
            <v>19337</v>
          </cell>
        </row>
        <row r="462">
          <cell r="A462" t="str">
            <v>12079</v>
          </cell>
          <cell r="B462" t="str">
            <v>079</v>
          </cell>
          <cell r="C462" t="str">
            <v>JOSÉ JOAQUÍN DE HERRERA</v>
          </cell>
          <cell r="D462" t="str">
            <v>12</v>
          </cell>
          <cell r="E462" t="str">
            <v>José Joaquín de Herrera</v>
          </cell>
          <cell r="F462">
            <v>15678</v>
          </cell>
          <cell r="G462">
            <v>17905</v>
          </cell>
        </row>
        <row r="463">
          <cell r="A463" t="str">
            <v>12080</v>
          </cell>
          <cell r="B463" t="str">
            <v>080</v>
          </cell>
          <cell r="C463" t="str">
            <v>JUCHITÁN</v>
          </cell>
          <cell r="D463" t="str">
            <v>12</v>
          </cell>
          <cell r="E463" t="str">
            <v>Juchitán</v>
          </cell>
          <cell r="F463">
            <v>7166</v>
          </cell>
          <cell r="G463">
            <v>7924</v>
          </cell>
        </row>
        <row r="464">
          <cell r="A464" t="str">
            <v>12081</v>
          </cell>
          <cell r="B464" t="str">
            <v>081</v>
          </cell>
          <cell r="C464" t="str">
            <v>ILIATENCO</v>
          </cell>
          <cell r="D464" t="str">
            <v>12</v>
          </cell>
          <cell r="E464" t="str">
            <v>Iliatenco</v>
          </cell>
          <cell r="F464">
            <v>10522</v>
          </cell>
          <cell r="G464">
            <v>11317</v>
          </cell>
        </row>
        <row r="465">
          <cell r="A465" t="str">
            <v>12999</v>
          </cell>
          <cell r="B465" t="str">
            <v>999</v>
          </cell>
          <cell r="C465" t="str">
            <v>NO ESPECIFICADO</v>
          </cell>
          <cell r="D465" t="str">
            <v>12</v>
          </cell>
        </row>
        <row r="466">
          <cell r="A466" t="str">
            <v>13001</v>
          </cell>
          <cell r="B466" t="str">
            <v>001</v>
          </cell>
          <cell r="C466" t="str">
            <v>ACATLÁN</v>
          </cell>
          <cell r="D466" t="str">
            <v>13</v>
          </cell>
          <cell r="E466" t="str">
            <v>Acatlán</v>
          </cell>
          <cell r="F466">
            <v>20077</v>
          </cell>
          <cell r="G466">
            <v>22119</v>
          </cell>
        </row>
        <row r="467">
          <cell r="A467" t="str">
            <v>13002</v>
          </cell>
          <cell r="B467" t="str">
            <v>002</v>
          </cell>
          <cell r="C467" t="str">
            <v>ACAXOCHITLÁN</v>
          </cell>
          <cell r="D467" t="str">
            <v>13</v>
          </cell>
          <cell r="E467" t="str">
            <v>Acaxochitlán</v>
          </cell>
          <cell r="F467">
            <v>40583</v>
          </cell>
          <cell r="G467">
            <v>46234</v>
          </cell>
        </row>
        <row r="468">
          <cell r="A468" t="str">
            <v>13003</v>
          </cell>
          <cell r="B468" t="str">
            <v>003</v>
          </cell>
          <cell r="C468" t="str">
            <v>ACTOPAN</v>
          </cell>
          <cell r="D468" t="str">
            <v>13</v>
          </cell>
          <cell r="E468" t="str">
            <v>Actopan</v>
          </cell>
          <cell r="F468">
            <v>54299</v>
          </cell>
          <cell r="G468">
            <v>61311</v>
          </cell>
        </row>
        <row r="469">
          <cell r="A469" t="str">
            <v>13004</v>
          </cell>
          <cell r="B469" t="str">
            <v>004</v>
          </cell>
          <cell r="C469" t="str">
            <v>AGUA BLANCA DE ITURBIDE</v>
          </cell>
          <cell r="D469" t="str">
            <v>13</v>
          </cell>
          <cell r="E469" t="str">
            <v>Agua Blanca de Iturbide</v>
          </cell>
          <cell r="F469">
            <v>8994</v>
          </cell>
          <cell r="G469">
            <v>9705</v>
          </cell>
        </row>
        <row r="470">
          <cell r="A470" t="str">
            <v>13005</v>
          </cell>
          <cell r="B470" t="str">
            <v>005</v>
          </cell>
          <cell r="C470" t="str">
            <v>AJACUBA</v>
          </cell>
          <cell r="D470" t="str">
            <v>13</v>
          </cell>
          <cell r="E470" t="str">
            <v>Ajacuba</v>
          </cell>
          <cell r="F470">
            <v>17055</v>
          </cell>
          <cell r="G470">
            <v>19882</v>
          </cell>
        </row>
        <row r="471">
          <cell r="A471" t="str">
            <v>13006</v>
          </cell>
          <cell r="B471" t="str">
            <v>006</v>
          </cell>
          <cell r="C471" t="str">
            <v>ALFAJAYUCAN</v>
          </cell>
          <cell r="D471" t="str">
            <v>13</v>
          </cell>
          <cell r="E471" t="str">
            <v>Alfajayucan</v>
          </cell>
          <cell r="F471">
            <v>18879</v>
          </cell>
          <cell r="G471">
            <v>22078</v>
          </cell>
        </row>
        <row r="472">
          <cell r="A472" t="str">
            <v>13007</v>
          </cell>
          <cell r="B472" t="str">
            <v>007</v>
          </cell>
          <cell r="C472" t="str">
            <v>ALMOLOYA</v>
          </cell>
          <cell r="D472" t="str">
            <v>13</v>
          </cell>
          <cell r="E472" t="str">
            <v>Almoloya</v>
          </cell>
          <cell r="F472">
            <v>11294</v>
          </cell>
          <cell r="G472">
            <v>13135</v>
          </cell>
        </row>
        <row r="473">
          <cell r="A473" t="str">
            <v>13008</v>
          </cell>
          <cell r="B473" t="str">
            <v>008</v>
          </cell>
          <cell r="C473" t="str">
            <v>APAN</v>
          </cell>
          <cell r="D473" t="str">
            <v>13</v>
          </cell>
          <cell r="E473" t="str">
            <v>Apan</v>
          </cell>
          <cell r="F473">
            <v>42563</v>
          </cell>
          <cell r="G473">
            <v>48036</v>
          </cell>
        </row>
        <row r="474">
          <cell r="A474" t="str">
            <v>13009</v>
          </cell>
          <cell r="B474" t="str">
            <v>009</v>
          </cell>
          <cell r="C474" t="str">
            <v>EL ARENAL</v>
          </cell>
          <cell r="D474" t="str">
            <v>13</v>
          </cell>
          <cell r="E474" t="str">
            <v>El Arenal</v>
          </cell>
          <cell r="F474">
            <v>17374</v>
          </cell>
          <cell r="G474">
            <v>20199</v>
          </cell>
        </row>
        <row r="475">
          <cell r="A475" t="str">
            <v>13010</v>
          </cell>
          <cell r="B475" t="str">
            <v>010</v>
          </cell>
          <cell r="C475" t="str">
            <v>ATITALAQUIA</v>
          </cell>
          <cell r="D475" t="str">
            <v>13</v>
          </cell>
          <cell r="E475" t="str">
            <v>Atitalaquia</v>
          </cell>
          <cell r="F475">
            <v>26904</v>
          </cell>
          <cell r="G475">
            <v>32226</v>
          </cell>
        </row>
        <row r="476">
          <cell r="A476" t="str">
            <v>13011</v>
          </cell>
          <cell r="B476" t="str">
            <v>011</v>
          </cell>
          <cell r="C476" t="str">
            <v>ATLAPEXCO</v>
          </cell>
          <cell r="D476" t="str">
            <v>13</v>
          </cell>
          <cell r="E476" t="str">
            <v>Atlapexco</v>
          </cell>
          <cell r="F476">
            <v>19452</v>
          </cell>
          <cell r="G476">
            <v>21662</v>
          </cell>
        </row>
        <row r="477">
          <cell r="A477" t="str">
            <v>13012</v>
          </cell>
          <cell r="B477" t="str">
            <v>012</v>
          </cell>
          <cell r="C477" t="str">
            <v>ATOTONILCO EL GRANDE</v>
          </cell>
          <cell r="D477" t="str">
            <v>13</v>
          </cell>
          <cell r="E477" t="str">
            <v>Atotonilco el Grande</v>
          </cell>
          <cell r="F477">
            <v>26940</v>
          </cell>
          <cell r="G477">
            <v>29469</v>
          </cell>
        </row>
        <row r="478">
          <cell r="A478" t="str">
            <v>13013</v>
          </cell>
          <cell r="B478" t="str">
            <v>013</v>
          </cell>
          <cell r="C478" t="str">
            <v>ATOTONILCO DE TULA</v>
          </cell>
          <cell r="D478" t="str">
            <v>13</v>
          </cell>
          <cell r="E478" t="str">
            <v>Atotonilco de Tula</v>
          </cell>
          <cell r="F478">
            <v>31078</v>
          </cell>
          <cell r="G478">
            <v>41039</v>
          </cell>
        </row>
        <row r="479">
          <cell r="A479" t="str">
            <v>13014</v>
          </cell>
          <cell r="B479" t="str">
            <v>014</v>
          </cell>
          <cell r="C479" t="str">
            <v>CALNALI</v>
          </cell>
          <cell r="D479" t="str">
            <v>13</v>
          </cell>
          <cell r="E479" t="str">
            <v>Calnali</v>
          </cell>
          <cell r="F479">
            <v>16962</v>
          </cell>
          <cell r="G479">
            <v>18680</v>
          </cell>
        </row>
        <row r="480">
          <cell r="A480" t="str">
            <v>13015</v>
          </cell>
          <cell r="B480" t="str">
            <v>015</v>
          </cell>
          <cell r="C480" t="str">
            <v>CARDONAL</v>
          </cell>
          <cell r="D480" t="str">
            <v>13</v>
          </cell>
          <cell r="E480" t="str">
            <v>Cardonal</v>
          </cell>
          <cell r="F480">
            <v>18427</v>
          </cell>
          <cell r="G480">
            <v>19853</v>
          </cell>
        </row>
        <row r="481">
          <cell r="A481" t="str">
            <v>13016</v>
          </cell>
          <cell r="B481" t="str">
            <v>016</v>
          </cell>
          <cell r="C481" t="str">
            <v>CUAUTEPEC DE HINOJOSA</v>
          </cell>
          <cell r="D481" t="str">
            <v>13</v>
          </cell>
          <cell r="E481" t="str">
            <v>Cuautepec de Hinojosa</v>
          </cell>
          <cell r="F481">
            <v>54500</v>
          </cell>
          <cell r="G481">
            <v>62361</v>
          </cell>
        </row>
        <row r="482">
          <cell r="A482" t="str">
            <v>13017</v>
          </cell>
          <cell r="B482" t="str">
            <v>017</v>
          </cell>
          <cell r="C482" t="str">
            <v>CHAPANTONGO</v>
          </cell>
          <cell r="D482" t="str">
            <v>13</v>
          </cell>
          <cell r="E482" t="str">
            <v>Chapantongo</v>
          </cell>
          <cell r="F482">
            <v>12271</v>
          </cell>
          <cell r="G482">
            <v>14659</v>
          </cell>
        </row>
        <row r="483">
          <cell r="A483" t="str">
            <v>13018</v>
          </cell>
          <cell r="B483" t="str">
            <v>018</v>
          </cell>
          <cell r="C483" t="str">
            <v>CHAPULHUACÁN</v>
          </cell>
          <cell r="D483" t="str">
            <v>13</v>
          </cell>
          <cell r="E483" t="str">
            <v>Chapulhuacán</v>
          </cell>
          <cell r="F483">
            <v>22402</v>
          </cell>
          <cell r="G483">
            <v>25460</v>
          </cell>
        </row>
        <row r="484">
          <cell r="A484" t="str">
            <v>13019</v>
          </cell>
          <cell r="B484" t="str">
            <v>019</v>
          </cell>
          <cell r="C484" t="str">
            <v>CHILCUAUTLA</v>
          </cell>
          <cell r="D484" t="str">
            <v>13</v>
          </cell>
          <cell r="E484" t="str">
            <v>Chilcuautla</v>
          </cell>
          <cell r="F484">
            <v>17436</v>
          </cell>
          <cell r="G484">
            <v>19638</v>
          </cell>
        </row>
        <row r="485">
          <cell r="A485" t="str">
            <v>13020</v>
          </cell>
          <cell r="B485" t="str">
            <v>020</v>
          </cell>
          <cell r="C485" t="str">
            <v>ELOXOCHITLÁN</v>
          </cell>
          <cell r="D485" t="str">
            <v>13</v>
          </cell>
          <cell r="E485" t="str">
            <v>Eloxochitlán</v>
          </cell>
          <cell r="F485">
            <v>2800</v>
          </cell>
          <cell r="G485">
            <v>2972</v>
          </cell>
        </row>
        <row r="486">
          <cell r="A486" t="str">
            <v>13021</v>
          </cell>
          <cell r="B486" t="str">
            <v>021</v>
          </cell>
          <cell r="C486" t="str">
            <v>EMILIANO ZAPATA</v>
          </cell>
          <cell r="D486" t="str">
            <v>13</v>
          </cell>
          <cell r="E486" t="str">
            <v>Emiliano Zapata</v>
          </cell>
          <cell r="F486">
            <v>13357</v>
          </cell>
          <cell r="G486">
            <v>15803</v>
          </cell>
        </row>
        <row r="487">
          <cell r="A487" t="str">
            <v>13022</v>
          </cell>
          <cell r="B487" t="str">
            <v>022</v>
          </cell>
          <cell r="C487" t="str">
            <v>EPAZOYUCAN</v>
          </cell>
          <cell r="D487" t="str">
            <v>13</v>
          </cell>
          <cell r="E487" t="str">
            <v>Epazoyucan</v>
          </cell>
          <cell r="F487">
            <v>13830</v>
          </cell>
          <cell r="G487">
            <v>16053</v>
          </cell>
        </row>
        <row r="488">
          <cell r="A488" t="str">
            <v>13023</v>
          </cell>
          <cell r="B488" t="str">
            <v>023</v>
          </cell>
          <cell r="C488" t="str">
            <v>FRANCISCO I. MADERO</v>
          </cell>
          <cell r="D488" t="str">
            <v>13</v>
          </cell>
          <cell r="E488" t="str">
            <v>Francisco I. Madero</v>
          </cell>
          <cell r="F488">
            <v>33901</v>
          </cell>
          <cell r="G488">
            <v>38879</v>
          </cell>
        </row>
        <row r="489">
          <cell r="A489" t="str">
            <v>13024</v>
          </cell>
          <cell r="B489" t="str">
            <v>024</v>
          </cell>
          <cell r="C489" t="str">
            <v>HUASCA DE OCAMPO</v>
          </cell>
          <cell r="D489" t="str">
            <v>13</v>
          </cell>
          <cell r="E489" t="str">
            <v>Huasca de Ocampo</v>
          </cell>
          <cell r="F489">
            <v>17182</v>
          </cell>
          <cell r="G489">
            <v>19077</v>
          </cell>
        </row>
        <row r="490">
          <cell r="A490" t="str">
            <v>13025</v>
          </cell>
          <cell r="B490" t="str">
            <v>025</v>
          </cell>
          <cell r="C490" t="str">
            <v>HUAUTLA</v>
          </cell>
          <cell r="D490" t="str">
            <v>13</v>
          </cell>
          <cell r="E490" t="str">
            <v>Huautla</v>
          </cell>
          <cell r="F490">
            <v>22621</v>
          </cell>
          <cell r="G490">
            <v>23193</v>
          </cell>
        </row>
        <row r="491">
          <cell r="A491" t="str">
            <v>13026</v>
          </cell>
          <cell r="B491" t="str">
            <v>026</v>
          </cell>
          <cell r="C491" t="str">
            <v>HUAZALINGO</v>
          </cell>
          <cell r="D491" t="str">
            <v>13</v>
          </cell>
          <cell r="E491" t="str">
            <v>Huazalingo</v>
          </cell>
          <cell r="F491">
            <v>12779</v>
          </cell>
          <cell r="G491">
            <v>15009</v>
          </cell>
        </row>
        <row r="492">
          <cell r="A492" t="str">
            <v>13027</v>
          </cell>
          <cell r="B492" t="str">
            <v>027</v>
          </cell>
          <cell r="C492" t="str">
            <v>HUEHUETLA</v>
          </cell>
          <cell r="D492" t="str">
            <v>13</v>
          </cell>
          <cell r="E492" t="str">
            <v>Huehuetla</v>
          </cell>
          <cell r="F492">
            <v>23563</v>
          </cell>
          <cell r="G492">
            <v>27313</v>
          </cell>
        </row>
        <row r="493">
          <cell r="A493" t="str">
            <v>13028</v>
          </cell>
          <cell r="B493" t="str">
            <v>028</v>
          </cell>
          <cell r="C493" t="str">
            <v>HUEJUTLA DE REYES</v>
          </cell>
          <cell r="D493" t="str">
            <v>13</v>
          </cell>
          <cell r="E493" t="str">
            <v>Huejutla de Reyes</v>
          </cell>
          <cell r="F493">
            <v>122905</v>
          </cell>
          <cell r="G493">
            <v>139683</v>
          </cell>
        </row>
        <row r="494">
          <cell r="A494" t="str">
            <v>13029</v>
          </cell>
          <cell r="B494" t="str">
            <v>029</v>
          </cell>
          <cell r="C494" t="str">
            <v>HUICHAPAN</v>
          </cell>
          <cell r="D494" t="str">
            <v>13</v>
          </cell>
          <cell r="E494" t="str">
            <v>Huichapan</v>
          </cell>
          <cell r="F494">
            <v>44253</v>
          </cell>
          <cell r="G494">
            <v>49792</v>
          </cell>
        </row>
        <row r="495">
          <cell r="A495" t="str">
            <v>13030</v>
          </cell>
          <cell r="B495" t="str">
            <v>030</v>
          </cell>
          <cell r="C495" t="str">
            <v>IXMIQUILPAN</v>
          </cell>
          <cell r="D495" t="str">
            <v>13</v>
          </cell>
          <cell r="E495" t="str">
            <v>Ixmiquilpan</v>
          </cell>
          <cell r="F495">
            <v>86363</v>
          </cell>
          <cell r="G495">
            <v>99735</v>
          </cell>
        </row>
        <row r="496">
          <cell r="A496" t="str">
            <v>13031</v>
          </cell>
          <cell r="B496" t="str">
            <v>031</v>
          </cell>
          <cell r="C496" t="str">
            <v>JACALA DE LEDEZMA</v>
          </cell>
          <cell r="D496" t="str">
            <v>13</v>
          </cell>
          <cell r="E496" t="str">
            <v>Jacala de Ledezma</v>
          </cell>
          <cell r="F496">
            <v>12804</v>
          </cell>
          <cell r="G496">
            <v>14478</v>
          </cell>
        </row>
        <row r="497">
          <cell r="A497" t="str">
            <v>13032</v>
          </cell>
          <cell r="B497" t="str">
            <v>032</v>
          </cell>
          <cell r="C497" t="str">
            <v>JALTOCÁN</v>
          </cell>
          <cell r="D497" t="str">
            <v>13</v>
          </cell>
          <cell r="E497" t="str">
            <v>Jaltocán</v>
          </cell>
          <cell r="F497">
            <v>10933</v>
          </cell>
          <cell r="G497">
            <v>12806</v>
          </cell>
        </row>
        <row r="498">
          <cell r="A498" t="str">
            <v>13033</v>
          </cell>
          <cell r="B498" t="str">
            <v>033</v>
          </cell>
          <cell r="C498" t="str">
            <v>JUÁREZ HIDALGO</v>
          </cell>
          <cell r="D498" t="str">
            <v>13</v>
          </cell>
          <cell r="E498" t="str">
            <v>Juárez Hidalgo</v>
          </cell>
          <cell r="F498">
            <v>3193</v>
          </cell>
          <cell r="G498">
            <v>3412</v>
          </cell>
        </row>
        <row r="499">
          <cell r="A499" t="str">
            <v>13034</v>
          </cell>
          <cell r="B499" t="str">
            <v>034</v>
          </cell>
          <cell r="C499" t="str">
            <v>LOLOTLA</v>
          </cell>
          <cell r="D499" t="str">
            <v>13</v>
          </cell>
          <cell r="E499" t="str">
            <v>Lolotla</v>
          </cell>
          <cell r="F499">
            <v>9843</v>
          </cell>
          <cell r="G499">
            <v>10256</v>
          </cell>
        </row>
        <row r="500">
          <cell r="A500" t="str">
            <v>13035</v>
          </cell>
          <cell r="B500" t="str">
            <v>035</v>
          </cell>
          <cell r="C500" t="str">
            <v>METEPEC</v>
          </cell>
          <cell r="D500" t="str">
            <v>13</v>
          </cell>
          <cell r="E500" t="str">
            <v>Metepec</v>
          </cell>
          <cell r="F500">
            <v>11429</v>
          </cell>
          <cell r="G500">
            <v>12508</v>
          </cell>
        </row>
        <row r="501">
          <cell r="A501" t="str">
            <v>13036</v>
          </cell>
          <cell r="B501" t="str">
            <v>036</v>
          </cell>
          <cell r="C501" t="str">
            <v>SAN AGUSTÍN METZQUITITLÁN</v>
          </cell>
          <cell r="D501" t="str">
            <v>13</v>
          </cell>
          <cell r="E501" t="str">
            <v>San Agustín Metzquititlán</v>
          </cell>
          <cell r="F501">
            <v>9364</v>
          </cell>
          <cell r="G501">
            <v>10333</v>
          </cell>
        </row>
        <row r="502">
          <cell r="A502" t="str">
            <v>13037</v>
          </cell>
          <cell r="B502" t="str">
            <v>037</v>
          </cell>
          <cell r="C502" t="str">
            <v>METZTITLÁN</v>
          </cell>
          <cell r="D502" t="str">
            <v>13</v>
          </cell>
          <cell r="E502" t="str">
            <v>Metztitlán</v>
          </cell>
          <cell r="F502">
            <v>21623</v>
          </cell>
          <cell r="G502">
            <v>22194</v>
          </cell>
        </row>
        <row r="503">
          <cell r="A503" t="str">
            <v>13038</v>
          </cell>
          <cell r="B503" t="str">
            <v>038</v>
          </cell>
          <cell r="C503" t="str">
            <v>MINERAL DEL CHICO</v>
          </cell>
          <cell r="D503" t="str">
            <v>13</v>
          </cell>
          <cell r="E503" t="str">
            <v>Mineral del Chico</v>
          </cell>
          <cell r="F503">
            <v>7980</v>
          </cell>
          <cell r="G503">
            <v>9665</v>
          </cell>
        </row>
        <row r="504">
          <cell r="A504" t="str">
            <v>13039</v>
          </cell>
          <cell r="B504" t="str">
            <v>039</v>
          </cell>
          <cell r="C504" t="str">
            <v>MINERAL DEL MONTE</v>
          </cell>
          <cell r="D504" t="str">
            <v>13</v>
          </cell>
          <cell r="E504" t="str">
            <v>Mineral del Monte</v>
          </cell>
          <cell r="F504">
            <v>13864</v>
          </cell>
          <cell r="G504">
            <v>15737</v>
          </cell>
        </row>
        <row r="505">
          <cell r="A505" t="str">
            <v>13040</v>
          </cell>
          <cell r="B505" t="str">
            <v>040</v>
          </cell>
          <cell r="C505" t="str">
            <v>LA MISIÓN</v>
          </cell>
          <cell r="D505" t="str">
            <v>13</v>
          </cell>
          <cell r="E505" t="str">
            <v>La Misión</v>
          </cell>
          <cell r="F505">
            <v>10452</v>
          </cell>
          <cell r="G505">
            <v>10915</v>
          </cell>
        </row>
        <row r="506">
          <cell r="A506" t="str">
            <v>13041</v>
          </cell>
          <cell r="B506" t="str">
            <v>041</v>
          </cell>
          <cell r="C506" t="str">
            <v>MIXQUIAHUALA DE JUÁREZ</v>
          </cell>
          <cell r="D506" t="str">
            <v>13</v>
          </cell>
          <cell r="E506" t="str">
            <v>Mixquiahuala de Juárez</v>
          </cell>
          <cell r="F506">
            <v>42834</v>
          </cell>
          <cell r="G506">
            <v>49931</v>
          </cell>
        </row>
        <row r="507">
          <cell r="A507" t="str">
            <v>13042</v>
          </cell>
          <cell r="B507" t="str">
            <v>042</v>
          </cell>
          <cell r="C507" t="str">
            <v>MOLANGO DE ESCAMILLA</v>
          </cell>
          <cell r="D507" t="str">
            <v>13</v>
          </cell>
          <cell r="E507" t="str">
            <v>Molango de Escamilla</v>
          </cell>
          <cell r="F507">
            <v>11209</v>
          </cell>
          <cell r="G507">
            <v>12518</v>
          </cell>
        </row>
        <row r="508">
          <cell r="A508" t="str">
            <v>13043</v>
          </cell>
          <cell r="B508" t="str">
            <v>043</v>
          </cell>
          <cell r="C508" t="str">
            <v>NICOLÁS FLORES</v>
          </cell>
          <cell r="D508" t="str">
            <v>13</v>
          </cell>
          <cell r="E508" t="str">
            <v>Nicolás Flores</v>
          </cell>
          <cell r="F508">
            <v>6614</v>
          </cell>
          <cell r="G508">
            <v>7394</v>
          </cell>
        </row>
        <row r="509">
          <cell r="A509" t="str">
            <v>13044</v>
          </cell>
          <cell r="B509" t="str">
            <v>044</v>
          </cell>
          <cell r="C509" t="str">
            <v>NOPALA DE VILLAGRÁN</v>
          </cell>
          <cell r="D509" t="str">
            <v>13</v>
          </cell>
          <cell r="E509" t="str">
            <v>Nopala de Villagrán</v>
          </cell>
          <cell r="F509">
            <v>15666</v>
          </cell>
          <cell r="G509">
            <v>18122</v>
          </cell>
        </row>
        <row r="510">
          <cell r="A510" t="str">
            <v>13045</v>
          </cell>
          <cell r="B510" t="str">
            <v>045</v>
          </cell>
          <cell r="C510" t="str">
            <v>OMITLÁN DE JUÁREZ</v>
          </cell>
          <cell r="D510" t="str">
            <v>13</v>
          </cell>
          <cell r="E510" t="str">
            <v>Omitlán de Juárez</v>
          </cell>
          <cell r="F510">
            <v>8963</v>
          </cell>
          <cell r="G510">
            <v>10555</v>
          </cell>
        </row>
        <row r="511">
          <cell r="A511" t="str">
            <v>13046</v>
          </cell>
          <cell r="B511" t="str">
            <v>046</v>
          </cell>
          <cell r="C511" t="str">
            <v>SAN FELIPE ORIZATLÁN</v>
          </cell>
          <cell r="D511" t="str">
            <v>13</v>
          </cell>
          <cell r="E511" t="str">
            <v>San Felipe Orizatlán</v>
          </cell>
          <cell r="F511">
            <v>39181</v>
          </cell>
          <cell r="G511">
            <v>41749</v>
          </cell>
        </row>
        <row r="512">
          <cell r="A512" t="str">
            <v>13047</v>
          </cell>
          <cell r="B512" t="str">
            <v>047</v>
          </cell>
          <cell r="C512" t="str">
            <v>PACULA</v>
          </cell>
          <cell r="D512" t="str">
            <v>13</v>
          </cell>
          <cell r="E512" t="str">
            <v>Pacula</v>
          </cell>
          <cell r="F512">
            <v>5049</v>
          </cell>
          <cell r="G512">
            <v>5354</v>
          </cell>
        </row>
        <row r="513">
          <cell r="A513" t="str">
            <v>13048</v>
          </cell>
          <cell r="B513" t="str">
            <v>048</v>
          </cell>
          <cell r="C513" t="str">
            <v>PACHUCA DE SOTO</v>
          </cell>
          <cell r="D513" t="str">
            <v>13</v>
          </cell>
          <cell r="E513" t="str">
            <v>Pachuca de Soto</v>
          </cell>
          <cell r="F513">
            <v>267862</v>
          </cell>
          <cell r="G513">
            <v>280312</v>
          </cell>
        </row>
        <row r="514">
          <cell r="A514" t="str">
            <v>13049</v>
          </cell>
          <cell r="B514" t="str">
            <v>049</v>
          </cell>
          <cell r="C514" t="str">
            <v>PISAFLORES</v>
          </cell>
          <cell r="D514" t="str">
            <v>13</v>
          </cell>
          <cell r="E514" t="str">
            <v>Pisaflores</v>
          </cell>
          <cell r="F514">
            <v>18244</v>
          </cell>
          <cell r="G514">
            <v>18829</v>
          </cell>
        </row>
        <row r="515">
          <cell r="A515" t="str">
            <v>13050</v>
          </cell>
          <cell r="B515" t="str">
            <v>050</v>
          </cell>
          <cell r="C515" t="str">
            <v>PROGRESO DE OBREGÓN</v>
          </cell>
          <cell r="D515" t="str">
            <v>13</v>
          </cell>
          <cell r="E515" t="str">
            <v>Progreso de Obregón</v>
          </cell>
          <cell r="F515">
            <v>22217</v>
          </cell>
          <cell r="G515">
            <v>25375</v>
          </cell>
        </row>
        <row r="516">
          <cell r="A516" t="str">
            <v>13051</v>
          </cell>
          <cell r="B516" t="str">
            <v>051</v>
          </cell>
          <cell r="C516" t="str">
            <v>MINERAL DE LA REFORMA</v>
          </cell>
          <cell r="D516" t="str">
            <v>13</v>
          </cell>
          <cell r="E516" t="str">
            <v>Mineral de la Reforma</v>
          </cell>
          <cell r="F516">
            <v>127404</v>
          </cell>
          <cell r="G516">
            <v>185907</v>
          </cell>
        </row>
        <row r="517">
          <cell r="A517" t="str">
            <v>13052</v>
          </cell>
          <cell r="B517" t="str">
            <v>052</v>
          </cell>
          <cell r="C517" t="str">
            <v>SAN AGUSTÍN TLAXIACA</v>
          </cell>
          <cell r="D517" t="str">
            <v>13</v>
          </cell>
          <cell r="E517" t="str">
            <v>San Agustín Tlaxiaca</v>
          </cell>
          <cell r="F517">
            <v>32057</v>
          </cell>
          <cell r="G517">
            <v>39180</v>
          </cell>
        </row>
        <row r="518">
          <cell r="A518" t="str">
            <v>13053</v>
          </cell>
          <cell r="B518" t="str">
            <v>053</v>
          </cell>
          <cell r="C518" t="str">
            <v>SAN BARTOLO TUTOTEPEC</v>
          </cell>
          <cell r="D518" t="str">
            <v>13</v>
          </cell>
          <cell r="E518" t="str">
            <v>San Bartolo Tutotepec</v>
          </cell>
          <cell r="F518">
            <v>18137</v>
          </cell>
          <cell r="G518">
            <v>20082</v>
          </cell>
        </row>
        <row r="519">
          <cell r="A519" t="str">
            <v>13054</v>
          </cell>
          <cell r="B519" t="str">
            <v>054</v>
          </cell>
          <cell r="C519" t="str">
            <v>SAN SALVADOR</v>
          </cell>
          <cell r="D519" t="str">
            <v>13</v>
          </cell>
          <cell r="E519" t="str">
            <v>San Salvador</v>
          </cell>
          <cell r="F519">
            <v>32773</v>
          </cell>
          <cell r="G519">
            <v>37993</v>
          </cell>
        </row>
        <row r="520">
          <cell r="A520" t="str">
            <v>13055</v>
          </cell>
          <cell r="B520" t="str">
            <v>055</v>
          </cell>
          <cell r="C520" t="str">
            <v>SANTIAGO DE ANAYA</v>
          </cell>
          <cell r="D520" t="str">
            <v>13</v>
          </cell>
          <cell r="E520" t="str">
            <v>Santiago de Anaya</v>
          </cell>
          <cell r="F520">
            <v>16014</v>
          </cell>
          <cell r="G520">
            <v>18386</v>
          </cell>
        </row>
        <row r="521">
          <cell r="A521" t="str">
            <v>13056</v>
          </cell>
          <cell r="B521" t="str">
            <v>056</v>
          </cell>
          <cell r="C521" t="str">
            <v>SANTIAGO TULANTEPEC DE LUGO GUERRERO</v>
          </cell>
          <cell r="D521" t="str">
            <v>13</v>
          </cell>
          <cell r="E521" t="str">
            <v>Santiago Tulantepec de Lugo Guerrero</v>
          </cell>
          <cell r="F521">
            <v>33495</v>
          </cell>
          <cell r="G521">
            <v>40098</v>
          </cell>
        </row>
        <row r="522">
          <cell r="A522" t="str">
            <v>13057</v>
          </cell>
          <cell r="B522" t="str">
            <v>057</v>
          </cell>
          <cell r="C522" t="str">
            <v>SINGUILUCAN</v>
          </cell>
          <cell r="D522" t="str">
            <v>13</v>
          </cell>
          <cell r="E522" t="str">
            <v>Singuilucan</v>
          </cell>
          <cell r="F522">
            <v>14851</v>
          </cell>
          <cell r="G522">
            <v>17377</v>
          </cell>
        </row>
        <row r="523">
          <cell r="A523" t="str">
            <v>13058</v>
          </cell>
          <cell r="B523" t="str">
            <v>058</v>
          </cell>
          <cell r="C523" t="str">
            <v>TASQUILLO</v>
          </cell>
          <cell r="D523" t="str">
            <v>13</v>
          </cell>
          <cell r="E523" t="str">
            <v>Tasquillo</v>
          </cell>
          <cell r="F523">
            <v>16865</v>
          </cell>
          <cell r="G523">
            <v>17607</v>
          </cell>
        </row>
        <row r="524">
          <cell r="A524" t="str">
            <v>13059</v>
          </cell>
          <cell r="B524" t="str">
            <v>059</v>
          </cell>
          <cell r="C524" t="str">
            <v>TECOZAUTLA</v>
          </cell>
          <cell r="D524" t="str">
            <v>13</v>
          </cell>
          <cell r="E524" t="str">
            <v>Tecozautla</v>
          </cell>
          <cell r="F524">
            <v>35067</v>
          </cell>
          <cell r="G524">
            <v>40515</v>
          </cell>
        </row>
        <row r="525">
          <cell r="A525" t="str">
            <v>13060</v>
          </cell>
          <cell r="B525" t="str">
            <v>060</v>
          </cell>
          <cell r="C525" t="str">
            <v>TENANGO DE DORIA</v>
          </cell>
          <cell r="D525" t="str">
            <v>13</v>
          </cell>
          <cell r="E525" t="str">
            <v>Tenango de Doria</v>
          </cell>
          <cell r="F525">
            <v>17206</v>
          </cell>
          <cell r="G525">
            <v>19646</v>
          </cell>
        </row>
        <row r="526">
          <cell r="A526" t="str">
            <v>13061</v>
          </cell>
          <cell r="B526" t="str">
            <v>061</v>
          </cell>
          <cell r="C526" t="str">
            <v>TEPEAPULCO</v>
          </cell>
          <cell r="D526" t="str">
            <v>13</v>
          </cell>
          <cell r="E526" t="str">
            <v>Tepeapulco</v>
          </cell>
          <cell r="F526">
            <v>51664</v>
          </cell>
          <cell r="G526">
            <v>58776</v>
          </cell>
        </row>
        <row r="527">
          <cell r="A527" t="str">
            <v>13062</v>
          </cell>
          <cell r="B527" t="str">
            <v>062</v>
          </cell>
          <cell r="C527" t="str">
            <v>TEPEHUACÁN DE GUERRERO</v>
          </cell>
          <cell r="D527" t="str">
            <v>13</v>
          </cell>
          <cell r="E527" t="str">
            <v>Tepehuacán de Guerrero</v>
          </cell>
          <cell r="F527">
            <v>29125</v>
          </cell>
          <cell r="G527">
            <v>32819</v>
          </cell>
        </row>
        <row r="528">
          <cell r="A528" t="str">
            <v>13063</v>
          </cell>
          <cell r="B528" t="str">
            <v>063</v>
          </cell>
          <cell r="C528" t="str">
            <v>TEPEJI DEL RÍO DE OCAMPO</v>
          </cell>
          <cell r="D528" t="str">
            <v>13</v>
          </cell>
          <cell r="E528" t="str">
            <v>Tepeji del Río de Ocampo</v>
          </cell>
          <cell r="F528">
            <v>80612</v>
          </cell>
          <cell r="G528">
            <v>93651</v>
          </cell>
        </row>
        <row r="529">
          <cell r="A529" t="str">
            <v>13064</v>
          </cell>
          <cell r="B529" t="str">
            <v>064</v>
          </cell>
          <cell r="C529" t="str">
            <v>TEPETITLÁN</v>
          </cell>
          <cell r="D529" t="str">
            <v>13</v>
          </cell>
          <cell r="E529" t="str">
            <v>Tepetitlán</v>
          </cell>
          <cell r="F529">
            <v>9940</v>
          </cell>
          <cell r="G529">
            <v>11792</v>
          </cell>
        </row>
        <row r="530">
          <cell r="A530" t="str">
            <v>13065</v>
          </cell>
          <cell r="B530" t="str">
            <v>065</v>
          </cell>
          <cell r="C530" t="str">
            <v>TETEPANGO</v>
          </cell>
          <cell r="D530" t="str">
            <v>13</v>
          </cell>
          <cell r="E530" t="str">
            <v>Tetepango</v>
          </cell>
          <cell r="F530">
            <v>11112</v>
          </cell>
          <cell r="G530">
            <v>12533</v>
          </cell>
        </row>
        <row r="531">
          <cell r="A531" t="str">
            <v>13066</v>
          </cell>
          <cell r="B531" t="str">
            <v>066</v>
          </cell>
          <cell r="C531" t="str">
            <v>VILLA DE TEZONTEPEC</v>
          </cell>
          <cell r="D531" t="str">
            <v>13</v>
          </cell>
          <cell r="E531" t="str">
            <v>Villa de Tezontepec</v>
          </cell>
          <cell r="F531">
            <v>11654</v>
          </cell>
          <cell r="G531">
            <v>13444</v>
          </cell>
        </row>
        <row r="532">
          <cell r="A532" t="str">
            <v>13067</v>
          </cell>
          <cell r="B532" t="str">
            <v>067</v>
          </cell>
          <cell r="C532" t="str">
            <v>TEZONTEPEC DE ALDAMA</v>
          </cell>
          <cell r="D532" t="str">
            <v>13</v>
          </cell>
          <cell r="E532" t="str">
            <v>Tezontepec de Aldama</v>
          </cell>
          <cell r="F532">
            <v>48025</v>
          </cell>
          <cell r="G532">
            <v>57003</v>
          </cell>
        </row>
        <row r="533">
          <cell r="A533" t="str">
            <v>13068</v>
          </cell>
          <cell r="B533" t="str">
            <v>068</v>
          </cell>
          <cell r="C533" t="str">
            <v>TIANGUISTENGO</v>
          </cell>
          <cell r="D533" t="str">
            <v>13</v>
          </cell>
          <cell r="E533" t="str">
            <v>Tianguistengo</v>
          </cell>
          <cell r="F533">
            <v>14037</v>
          </cell>
          <cell r="G533">
            <v>16044</v>
          </cell>
        </row>
        <row r="534">
          <cell r="A534" t="str">
            <v>13069</v>
          </cell>
          <cell r="B534" t="str">
            <v>069</v>
          </cell>
          <cell r="C534" t="str">
            <v>TIZAYUCA</v>
          </cell>
          <cell r="D534" t="str">
            <v>13</v>
          </cell>
          <cell r="E534" t="str">
            <v>Tizayuca</v>
          </cell>
          <cell r="F534">
            <v>97461</v>
          </cell>
          <cell r="G534">
            <v>137165</v>
          </cell>
        </row>
        <row r="535">
          <cell r="A535" t="str">
            <v>13070</v>
          </cell>
          <cell r="B535" t="str">
            <v>070</v>
          </cell>
          <cell r="C535" t="str">
            <v>TLAHUELILPAN</v>
          </cell>
          <cell r="D535" t="str">
            <v>13</v>
          </cell>
          <cell r="E535" t="str">
            <v>Tlahuelilpan</v>
          </cell>
          <cell r="F535">
            <v>17153</v>
          </cell>
          <cell r="G535">
            <v>20742</v>
          </cell>
        </row>
        <row r="536">
          <cell r="A536" t="str">
            <v>13071</v>
          </cell>
          <cell r="B536" t="str">
            <v>071</v>
          </cell>
          <cell r="C536" t="str">
            <v>TLAHUILTEPA</v>
          </cell>
          <cell r="D536" t="str">
            <v>13</v>
          </cell>
          <cell r="E536" t="str">
            <v>Tlahuiltepa</v>
          </cell>
          <cell r="F536">
            <v>9753</v>
          </cell>
          <cell r="G536">
            <v>10933</v>
          </cell>
        </row>
        <row r="537">
          <cell r="A537" t="str">
            <v>13072</v>
          </cell>
          <cell r="B537" t="str">
            <v>072</v>
          </cell>
          <cell r="C537" t="str">
            <v>TLANALAPA</v>
          </cell>
          <cell r="D537" t="str">
            <v>13</v>
          </cell>
          <cell r="E537" t="str">
            <v>Tlanalapa</v>
          </cell>
          <cell r="F537">
            <v>10248</v>
          </cell>
          <cell r="G537">
            <v>11165</v>
          </cell>
        </row>
        <row r="538">
          <cell r="A538" t="str">
            <v>13073</v>
          </cell>
          <cell r="B538" t="str">
            <v>073</v>
          </cell>
          <cell r="C538" t="str">
            <v>TLANCHINOL</v>
          </cell>
          <cell r="D538" t="str">
            <v>13</v>
          </cell>
          <cell r="E538" t="str">
            <v>Tlanchinol</v>
          </cell>
          <cell r="F538">
            <v>36382</v>
          </cell>
          <cell r="G538">
            <v>42175</v>
          </cell>
        </row>
        <row r="539">
          <cell r="A539" t="str">
            <v>13074</v>
          </cell>
          <cell r="B539" t="str">
            <v>074</v>
          </cell>
          <cell r="C539" t="str">
            <v>TLAXCOAPAN</v>
          </cell>
          <cell r="D539" t="str">
            <v>13</v>
          </cell>
          <cell r="E539" t="str">
            <v>Tlaxcoapan</v>
          </cell>
          <cell r="F539">
            <v>26758</v>
          </cell>
          <cell r="G539">
            <v>30727</v>
          </cell>
        </row>
        <row r="540">
          <cell r="A540" t="str">
            <v>13075</v>
          </cell>
          <cell r="B540" t="str">
            <v>075</v>
          </cell>
          <cell r="C540" t="str">
            <v>TOLCAYUCA</v>
          </cell>
          <cell r="D540" t="str">
            <v>13</v>
          </cell>
          <cell r="E540" t="str">
            <v>Tolcayuca</v>
          </cell>
          <cell r="F540">
            <v>13228</v>
          </cell>
          <cell r="G540">
            <v>17698</v>
          </cell>
        </row>
        <row r="541">
          <cell r="A541" t="str">
            <v>13076</v>
          </cell>
          <cell r="B541" t="str">
            <v>076</v>
          </cell>
          <cell r="C541" t="str">
            <v>TULA DE ALLENDE</v>
          </cell>
          <cell r="D541" t="str">
            <v>13</v>
          </cell>
          <cell r="E541" t="str">
            <v>Tula de Allende</v>
          </cell>
          <cell r="F541">
            <v>103919</v>
          </cell>
          <cell r="G541">
            <v>118824</v>
          </cell>
        </row>
        <row r="542">
          <cell r="A542" t="str">
            <v>13077</v>
          </cell>
          <cell r="B542" t="str">
            <v>077</v>
          </cell>
          <cell r="C542" t="str">
            <v>TULANCINGO DE BRAVO</v>
          </cell>
          <cell r="D542" t="str">
            <v>13</v>
          </cell>
          <cell r="E542" t="str">
            <v>Tulancingo de Bravo</v>
          </cell>
          <cell r="F542">
            <v>151584</v>
          </cell>
          <cell r="G542">
            <v>169624</v>
          </cell>
        </row>
        <row r="543">
          <cell r="A543" t="str">
            <v>13078</v>
          </cell>
          <cell r="B543" t="str">
            <v>078</v>
          </cell>
          <cell r="C543" t="str">
            <v>XOCHIATIPAN</v>
          </cell>
          <cell r="D543" t="str">
            <v>13</v>
          </cell>
          <cell r="E543" t="str">
            <v>Xochiatipan</v>
          </cell>
          <cell r="F543">
            <v>19067</v>
          </cell>
          <cell r="G543">
            <v>21234</v>
          </cell>
        </row>
        <row r="544">
          <cell r="A544" t="str">
            <v>13079</v>
          </cell>
          <cell r="B544" t="str">
            <v>079</v>
          </cell>
          <cell r="C544" t="str">
            <v>XOCHICOATLÁN</v>
          </cell>
          <cell r="D544" t="str">
            <v>13</v>
          </cell>
          <cell r="E544" t="str">
            <v>Xochicoatlán</v>
          </cell>
          <cell r="F544">
            <v>7320</v>
          </cell>
          <cell r="G544">
            <v>8289</v>
          </cell>
        </row>
        <row r="545">
          <cell r="A545" t="str">
            <v>13080</v>
          </cell>
          <cell r="B545" t="str">
            <v>080</v>
          </cell>
          <cell r="C545" t="str">
            <v>YAHUALICA</v>
          </cell>
          <cell r="D545" t="str">
            <v>13</v>
          </cell>
          <cell r="E545" t="str">
            <v>Yahualica</v>
          </cell>
          <cell r="F545">
            <v>23607</v>
          </cell>
          <cell r="G545">
            <v>26131</v>
          </cell>
        </row>
        <row r="546">
          <cell r="A546" t="str">
            <v>13081</v>
          </cell>
          <cell r="B546" t="str">
            <v>081</v>
          </cell>
          <cell r="C546" t="str">
            <v>ZACUALTIPÁN DE ÁNGELES</v>
          </cell>
          <cell r="D546" t="str">
            <v>13</v>
          </cell>
          <cell r="E546" t="str">
            <v>Zacualtipán de Ángeles</v>
          </cell>
          <cell r="F546">
            <v>32437</v>
          </cell>
          <cell r="G546">
            <v>37628</v>
          </cell>
        </row>
        <row r="547">
          <cell r="A547" t="str">
            <v>13082</v>
          </cell>
          <cell r="B547" t="str">
            <v>082</v>
          </cell>
          <cell r="C547" t="str">
            <v>ZAPOTLÁN DE JUÁREZ</v>
          </cell>
          <cell r="D547" t="str">
            <v>13</v>
          </cell>
          <cell r="E547" t="str">
            <v>Zapotlán de Juárez</v>
          </cell>
          <cell r="F547">
            <v>18036</v>
          </cell>
          <cell r="G547">
            <v>20402</v>
          </cell>
        </row>
        <row r="548">
          <cell r="A548" t="str">
            <v>13083</v>
          </cell>
          <cell r="B548" t="str">
            <v>083</v>
          </cell>
          <cell r="C548" t="str">
            <v>ZEMPOALA</v>
          </cell>
          <cell r="D548" t="str">
            <v>13</v>
          </cell>
          <cell r="E548" t="str">
            <v>Zempoala</v>
          </cell>
          <cell r="F548">
            <v>39143</v>
          </cell>
          <cell r="G548">
            <v>50540</v>
          </cell>
        </row>
        <row r="549">
          <cell r="A549" t="str">
            <v>13084</v>
          </cell>
          <cell r="B549" t="str">
            <v>084</v>
          </cell>
          <cell r="C549" t="str">
            <v>ZIMAPÁN</v>
          </cell>
          <cell r="D549" t="str">
            <v>13</v>
          </cell>
          <cell r="E549" t="str">
            <v>Zimapán</v>
          </cell>
          <cell r="F549">
            <v>38516</v>
          </cell>
          <cell r="G549">
            <v>42586</v>
          </cell>
        </row>
        <row r="550">
          <cell r="A550" t="str">
            <v>13999</v>
          </cell>
          <cell r="B550" t="str">
            <v>999</v>
          </cell>
          <cell r="C550" t="str">
            <v>NO ESPECIFICADO</v>
          </cell>
          <cell r="D550" t="str">
            <v>13</v>
          </cell>
        </row>
        <row r="551">
          <cell r="A551" t="str">
            <v>14001</v>
          </cell>
          <cell r="B551" t="str">
            <v>001</v>
          </cell>
          <cell r="C551" t="str">
            <v>ACATIC</v>
          </cell>
          <cell r="D551" t="str">
            <v>14</v>
          </cell>
          <cell r="E551" t="str">
            <v>Acatic</v>
          </cell>
          <cell r="F551">
            <v>21206</v>
          </cell>
          <cell r="G551">
            <v>23033</v>
          </cell>
        </row>
        <row r="552">
          <cell r="A552" t="str">
            <v>14002</v>
          </cell>
          <cell r="B552" t="str">
            <v>002</v>
          </cell>
          <cell r="C552" t="str">
            <v>ACATLÁN DE JUÁREZ</v>
          </cell>
          <cell r="D552" t="str">
            <v>14</v>
          </cell>
          <cell r="E552" t="str">
            <v>Acatlán de Juárez</v>
          </cell>
          <cell r="F552">
            <v>23241</v>
          </cell>
          <cell r="G552">
            <v>24131</v>
          </cell>
        </row>
        <row r="553">
          <cell r="A553" t="str">
            <v>14003</v>
          </cell>
          <cell r="B553" t="str">
            <v>003</v>
          </cell>
          <cell r="C553" t="str">
            <v>AHUALULCO DE MERCADO</v>
          </cell>
          <cell r="D553" t="str">
            <v>14</v>
          </cell>
          <cell r="E553" t="str">
            <v>Ahualulco de Mercado</v>
          </cell>
          <cell r="F553">
            <v>21714</v>
          </cell>
          <cell r="G553">
            <v>24796</v>
          </cell>
        </row>
        <row r="554">
          <cell r="A554" t="str">
            <v>14004</v>
          </cell>
          <cell r="B554" t="str">
            <v>004</v>
          </cell>
          <cell r="C554" t="str">
            <v>AMACUECA</v>
          </cell>
          <cell r="D554" t="str">
            <v>14</v>
          </cell>
          <cell r="E554" t="str">
            <v>Amacueca</v>
          </cell>
          <cell r="F554">
            <v>5545</v>
          </cell>
          <cell r="G554">
            <v>5840</v>
          </cell>
        </row>
        <row r="555">
          <cell r="A555" t="str">
            <v>14005</v>
          </cell>
          <cell r="B555" t="str">
            <v>005</v>
          </cell>
          <cell r="C555" t="str">
            <v>AMATITÁN</v>
          </cell>
          <cell r="D555" t="str">
            <v>14</v>
          </cell>
          <cell r="E555" t="str">
            <v>Amatitán</v>
          </cell>
          <cell r="F555">
            <v>14648</v>
          </cell>
          <cell r="G555">
            <v>16451</v>
          </cell>
        </row>
        <row r="556">
          <cell r="A556" t="str">
            <v>14006</v>
          </cell>
          <cell r="B556" t="str">
            <v>006</v>
          </cell>
          <cell r="C556" t="str">
            <v>AMECA</v>
          </cell>
          <cell r="D556" t="str">
            <v>14</v>
          </cell>
          <cell r="E556" t="str">
            <v>Ameca</v>
          </cell>
          <cell r="F556">
            <v>57340</v>
          </cell>
          <cell r="G556">
            <v>64979</v>
          </cell>
        </row>
        <row r="557">
          <cell r="A557" t="str">
            <v>14007</v>
          </cell>
          <cell r="B557" t="str">
            <v>007</v>
          </cell>
          <cell r="C557" t="str">
            <v>SAN JUANITO DE ESCOBEDO</v>
          </cell>
          <cell r="D557" t="str">
            <v>14</v>
          </cell>
          <cell r="E557" t="str">
            <v>San Juanito de Escobedo</v>
          </cell>
          <cell r="F557">
            <v>8896</v>
          </cell>
          <cell r="G557">
            <v>9961</v>
          </cell>
        </row>
        <row r="558">
          <cell r="A558" t="str">
            <v>14008</v>
          </cell>
          <cell r="B558" t="str">
            <v>008</v>
          </cell>
          <cell r="C558" t="str">
            <v>ARANDAS</v>
          </cell>
          <cell r="D558" t="str">
            <v>14</v>
          </cell>
          <cell r="E558" t="str">
            <v>Arandas</v>
          </cell>
          <cell r="F558">
            <v>72812</v>
          </cell>
          <cell r="G558">
            <v>80444</v>
          </cell>
        </row>
        <row r="559">
          <cell r="A559" t="str">
            <v>14009</v>
          </cell>
          <cell r="B559" t="str">
            <v>009</v>
          </cell>
          <cell r="C559" t="str">
            <v>EL ARENAL</v>
          </cell>
          <cell r="D559" t="str">
            <v>14</v>
          </cell>
          <cell r="E559" t="str">
            <v>El Arenal</v>
          </cell>
          <cell r="F559">
            <v>17545</v>
          </cell>
          <cell r="G559">
            <v>21022</v>
          </cell>
        </row>
        <row r="560">
          <cell r="A560" t="str">
            <v>14010</v>
          </cell>
          <cell r="B560" t="str">
            <v>010</v>
          </cell>
          <cell r="C560" t="str">
            <v>ATEMAJAC DE BRIZUELA</v>
          </cell>
          <cell r="D560" t="str">
            <v>14</v>
          </cell>
          <cell r="E560" t="str">
            <v>Atemajac de Brizuela</v>
          </cell>
          <cell r="F560">
            <v>6655</v>
          </cell>
          <cell r="G560">
            <v>7149</v>
          </cell>
        </row>
        <row r="561">
          <cell r="A561" t="str">
            <v>14011</v>
          </cell>
          <cell r="B561" t="str">
            <v>011</v>
          </cell>
          <cell r="C561" t="str">
            <v>ATENGO</v>
          </cell>
          <cell r="D561" t="str">
            <v>14</v>
          </cell>
          <cell r="E561" t="str">
            <v>Atengo</v>
          </cell>
          <cell r="F561">
            <v>5400</v>
          </cell>
          <cell r="G561">
            <v>5921</v>
          </cell>
        </row>
        <row r="562">
          <cell r="A562" t="str">
            <v>14012</v>
          </cell>
          <cell r="B562" t="str">
            <v>012</v>
          </cell>
          <cell r="C562" t="str">
            <v>ATENGUILLO</v>
          </cell>
          <cell r="D562" t="str">
            <v>14</v>
          </cell>
          <cell r="E562" t="str">
            <v>Atenguillo</v>
          </cell>
          <cell r="F562">
            <v>4115</v>
          </cell>
          <cell r="G562">
            <v>4257</v>
          </cell>
        </row>
        <row r="563">
          <cell r="A563" t="str">
            <v>14013</v>
          </cell>
          <cell r="B563" t="str">
            <v>013</v>
          </cell>
          <cell r="C563" t="str">
            <v>ATOTONILCO EL ALTO</v>
          </cell>
          <cell r="D563" t="str">
            <v>14</v>
          </cell>
          <cell r="E563" t="str">
            <v>Atotonilco el Alto</v>
          </cell>
          <cell r="F563">
            <v>57717</v>
          </cell>
          <cell r="G563">
            <v>64746</v>
          </cell>
        </row>
        <row r="564">
          <cell r="A564" t="str">
            <v>14014</v>
          </cell>
          <cell r="B564" t="str">
            <v>014</v>
          </cell>
          <cell r="C564" t="str">
            <v>ATOYAC</v>
          </cell>
          <cell r="D564" t="str">
            <v>14</v>
          </cell>
          <cell r="E564" t="str">
            <v>Atoyac</v>
          </cell>
          <cell r="F564">
            <v>8276</v>
          </cell>
          <cell r="G564">
            <v>8721</v>
          </cell>
        </row>
        <row r="565">
          <cell r="A565" t="str">
            <v>14015</v>
          </cell>
          <cell r="B565" t="str">
            <v>015</v>
          </cell>
          <cell r="C565" t="str">
            <v>AUTLÁN DE NAVARRO</v>
          </cell>
          <cell r="D565" t="str">
            <v>14</v>
          </cell>
          <cell r="E565" t="str">
            <v>Autlán de Navarro</v>
          </cell>
          <cell r="F565">
            <v>57559</v>
          </cell>
          <cell r="G565">
            <v>65556</v>
          </cell>
        </row>
        <row r="566">
          <cell r="A566" t="str">
            <v>14016</v>
          </cell>
          <cell r="B566" t="str">
            <v>016</v>
          </cell>
          <cell r="C566" t="str">
            <v>AYOTLÁN</v>
          </cell>
          <cell r="D566" t="str">
            <v>14</v>
          </cell>
          <cell r="E566" t="str">
            <v>Ayotlán</v>
          </cell>
          <cell r="F566">
            <v>38291</v>
          </cell>
          <cell r="G566">
            <v>40681</v>
          </cell>
        </row>
        <row r="567">
          <cell r="A567" t="str">
            <v>14017</v>
          </cell>
          <cell r="B567" t="str">
            <v>017</v>
          </cell>
          <cell r="C567" t="str">
            <v>AYUTLA</v>
          </cell>
          <cell r="D567" t="str">
            <v>14</v>
          </cell>
          <cell r="E567" t="str">
            <v>Ayutla</v>
          </cell>
          <cell r="F567">
            <v>12664</v>
          </cell>
          <cell r="G567">
            <v>13379</v>
          </cell>
        </row>
        <row r="568">
          <cell r="A568" t="str">
            <v>14018</v>
          </cell>
          <cell r="B568" t="str">
            <v>018</v>
          </cell>
          <cell r="C568" t="str">
            <v>LA BARCA</v>
          </cell>
          <cell r="D568" t="str">
            <v>14</v>
          </cell>
          <cell r="E568" t="str">
            <v>La Barca</v>
          </cell>
          <cell r="F568">
            <v>64269</v>
          </cell>
          <cell r="G568">
            <v>69931</v>
          </cell>
        </row>
        <row r="569">
          <cell r="A569" t="str">
            <v>14019</v>
          </cell>
          <cell r="B569" t="str">
            <v>019</v>
          </cell>
          <cell r="C569" t="str">
            <v>BOLAÑOS</v>
          </cell>
          <cell r="D569" t="str">
            <v>14</v>
          </cell>
          <cell r="E569" t="str">
            <v>Bolaños</v>
          </cell>
          <cell r="F569">
            <v>6820</v>
          </cell>
          <cell r="G569">
            <v>8193</v>
          </cell>
        </row>
        <row r="570">
          <cell r="A570" t="str">
            <v>14020</v>
          </cell>
          <cell r="B570" t="str">
            <v>020</v>
          </cell>
          <cell r="C570" t="str">
            <v>CABO CORRIENTES</v>
          </cell>
          <cell r="D570" t="str">
            <v>14</v>
          </cell>
          <cell r="E570" t="str">
            <v>Cabo Corrientes</v>
          </cell>
          <cell r="F570">
            <v>10029</v>
          </cell>
          <cell r="G570">
            <v>11100</v>
          </cell>
        </row>
        <row r="571">
          <cell r="A571" t="str">
            <v>14021</v>
          </cell>
          <cell r="B571" t="str">
            <v>021</v>
          </cell>
          <cell r="C571" t="str">
            <v>CASIMIRO CASTILLO</v>
          </cell>
          <cell r="D571" t="str">
            <v>14</v>
          </cell>
          <cell r="E571" t="str">
            <v>Casimiro Castillo</v>
          </cell>
          <cell r="F571">
            <v>21475</v>
          </cell>
          <cell r="G571">
            <v>23230</v>
          </cell>
        </row>
        <row r="572">
          <cell r="A572" t="str">
            <v>14022</v>
          </cell>
          <cell r="B572" t="str">
            <v>022</v>
          </cell>
          <cell r="C572" t="str">
            <v>CIHUATLÁN</v>
          </cell>
          <cell r="D572" t="str">
            <v>14</v>
          </cell>
          <cell r="E572" t="str">
            <v>Cihuatlán</v>
          </cell>
          <cell r="F572">
            <v>39020</v>
          </cell>
          <cell r="G572">
            <v>44108</v>
          </cell>
        </row>
        <row r="573">
          <cell r="A573" t="str">
            <v>14023</v>
          </cell>
          <cell r="B573" t="str">
            <v>023</v>
          </cell>
          <cell r="C573" t="str">
            <v>ZAPOTLÁN EL GRANDE</v>
          </cell>
          <cell r="D573" t="str">
            <v>14</v>
          </cell>
          <cell r="E573" t="str">
            <v>Zapotlán el Grande</v>
          </cell>
          <cell r="F573">
            <v>100534</v>
          </cell>
          <cell r="G573">
            <v>113944</v>
          </cell>
        </row>
        <row r="574">
          <cell r="A574" t="str">
            <v>14024</v>
          </cell>
          <cell r="B574" t="str">
            <v>024</v>
          </cell>
          <cell r="C574" t="str">
            <v>COCULA</v>
          </cell>
          <cell r="D574" t="str">
            <v>14</v>
          </cell>
          <cell r="E574" t="str">
            <v>Cocula</v>
          </cell>
          <cell r="F574">
            <v>26174</v>
          </cell>
          <cell r="G574">
            <v>28567</v>
          </cell>
        </row>
        <row r="575">
          <cell r="A575" t="str">
            <v>14025</v>
          </cell>
          <cell r="B575" t="str">
            <v>025</v>
          </cell>
          <cell r="C575" t="str">
            <v>COLOTLÁN</v>
          </cell>
          <cell r="D575" t="str">
            <v>14</v>
          </cell>
          <cell r="E575" t="str">
            <v>Colotlán</v>
          </cell>
          <cell r="F575">
            <v>18091</v>
          </cell>
          <cell r="G575">
            <v>19292</v>
          </cell>
        </row>
        <row r="576">
          <cell r="A576" t="str">
            <v>14026</v>
          </cell>
          <cell r="B576" t="str">
            <v>026</v>
          </cell>
          <cell r="C576" t="str">
            <v>CONCEPCIÓN DE BUENOS AIRES</v>
          </cell>
          <cell r="D576" t="str">
            <v>14</v>
          </cell>
          <cell r="E576" t="str">
            <v>Concepción de Buenos Aires</v>
          </cell>
          <cell r="F576">
            <v>5933</v>
          </cell>
          <cell r="G576">
            <v>6561</v>
          </cell>
        </row>
        <row r="577">
          <cell r="A577" t="str">
            <v>14027</v>
          </cell>
          <cell r="B577" t="str">
            <v>027</v>
          </cell>
          <cell r="C577" t="str">
            <v>CUAUTITLÁN DE GARCÍA BARRAGÁN</v>
          </cell>
          <cell r="D577" t="str">
            <v>14</v>
          </cell>
          <cell r="E577" t="str">
            <v>Cuautitlán de García Barragán</v>
          </cell>
          <cell r="F577">
            <v>17322</v>
          </cell>
          <cell r="G577">
            <v>19139</v>
          </cell>
        </row>
        <row r="578">
          <cell r="A578" t="str">
            <v>14028</v>
          </cell>
          <cell r="B578" t="str">
            <v>028</v>
          </cell>
          <cell r="C578" t="str">
            <v>CUAUTLA</v>
          </cell>
          <cell r="D578" t="str">
            <v>14</v>
          </cell>
          <cell r="E578" t="str">
            <v>Cuautla</v>
          </cell>
          <cell r="F578">
            <v>2171</v>
          </cell>
          <cell r="G578">
            <v>2302</v>
          </cell>
        </row>
        <row r="579">
          <cell r="A579" t="str">
            <v>14029</v>
          </cell>
          <cell r="B579" t="str">
            <v>029</v>
          </cell>
          <cell r="C579" t="str">
            <v>CUQUÍO</v>
          </cell>
          <cell r="D579" t="str">
            <v>14</v>
          </cell>
          <cell r="E579" t="str">
            <v>Cuquío</v>
          </cell>
          <cell r="F579">
            <v>17795</v>
          </cell>
          <cell r="G579">
            <v>19373</v>
          </cell>
        </row>
        <row r="580">
          <cell r="A580" t="str">
            <v>14030</v>
          </cell>
          <cell r="B580" t="str">
            <v>030</v>
          </cell>
          <cell r="C580" t="str">
            <v>CHAPALA</v>
          </cell>
          <cell r="D580" t="str">
            <v>14</v>
          </cell>
          <cell r="E580" t="str">
            <v>Chapala</v>
          </cell>
          <cell r="F580">
            <v>48839</v>
          </cell>
          <cell r="G580">
            <v>54828</v>
          </cell>
        </row>
        <row r="581">
          <cell r="A581" t="str">
            <v>14031</v>
          </cell>
          <cell r="B581" t="str">
            <v>031</v>
          </cell>
          <cell r="C581" t="str">
            <v>CHIMALTITÁN</v>
          </cell>
          <cell r="D581" t="str">
            <v>14</v>
          </cell>
          <cell r="E581" t="str">
            <v>Chimaltitán</v>
          </cell>
          <cell r="F581">
            <v>3771</v>
          </cell>
          <cell r="G581">
            <v>3582</v>
          </cell>
        </row>
        <row r="582">
          <cell r="A582" t="str">
            <v>14032</v>
          </cell>
          <cell r="B582" t="str">
            <v>032</v>
          </cell>
          <cell r="C582" t="str">
            <v>CHIQUILISTLÁN</v>
          </cell>
          <cell r="D582" t="str">
            <v>14</v>
          </cell>
          <cell r="E582" t="str">
            <v>Chiquilistlán</v>
          </cell>
          <cell r="F582">
            <v>5814</v>
          </cell>
          <cell r="G582">
            <v>6470</v>
          </cell>
        </row>
        <row r="583">
          <cell r="A583" t="str">
            <v>14033</v>
          </cell>
          <cell r="B583" t="str">
            <v>033</v>
          </cell>
          <cell r="C583" t="str">
            <v>DEGOLLADO</v>
          </cell>
          <cell r="D583" t="str">
            <v>14</v>
          </cell>
          <cell r="E583" t="str">
            <v>Degollado</v>
          </cell>
          <cell r="F583">
            <v>21132</v>
          </cell>
          <cell r="G583">
            <v>22848</v>
          </cell>
        </row>
        <row r="584">
          <cell r="A584" t="str">
            <v>14034</v>
          </cell>
          <cell r="B584" t="str">
            <v>034</v>
          </cell>
          <cell r="C584" t="str">
            <v>EJUTLA</v>
          </cell>
          <cell r="D584" t="str">
            <v>14</v>
          </cell>
          <cell r="E584" t="str">
            <v>Ejutla</v>
          </cell>
          <cell r="F584">
            <v>2082</v>
          </cell>
          <cell r="G584">
            <v>2058</v>
          </cell>
        </row>
        <row r="585">
          <cell r="A585" t="str">
            <v>14035</v>
          </cell>
          <cell r="B585" t="str">
            <v>035</v>
          </cell>
          <cell r="C585" t="str">
            <v>ENCARNACIÓN DE DÍAZ</v>
          </cell>
          <cell r="D585" t="str">
            <v>14</v>
          </cell>
          <cell r="E585" t="str">
            <v>Encarnación de Díaz</v>
          </cell>
          <cell r="F585">
            <v>51396</v>
          </cell>
          <cell r="G585">
            <v>57255</v>
          </cell>
        </row>
        <row r="586">
          <cell r="A586" t="str">
            <v>14036</v>
          </cell>
          <cell r="B586" t="str">
            <v>036</v>
          </cell>
          <cell r="C586" t="str">
            <v>ETZATLÁN</v>
          </cell>
          <cell r="D586" t="str">
            <v>14</v>
          </cell>
          <cell r="E586" t="str">
            <v>Etzatlán</v>
          </cell>
          <cell r="F586">
            <v>18632</v>
          </cell>
          <cell r="G586">
            <v>21176</v>
          </cell>
        </row>
        <row r="587">
          <cell r="A587" t="str">
            <v>14037</v>
          </cell>
          <cell r="B587" t="str">
            <v>037</v>
          </cell>
          <cell r="C587" t="str">
            <v>EL GRULLO</v>
          </cell>
          <cell r="D587" t="str">
            <v>14</v>
          </cell>
          <cell r="E587" t="str">
            <v>El Grullo</v>
          </cell>
          <cell r="F587">
            <v>23845</v>
          </cell>
          <cell r="G587">
            <v>26326</v>
          </cell>
        </row>
        <row r="588">
          <cell r="A588" t="str">
            <v>14038</v>
          </cell>
          <cell r="B588" t="str">
            <v>038</v>
          </cell>
          <cell r="C588" t="str">
            <v>GUACHINANGO</v>
          </cell>
          <cell r="D588" t="str">
            <v>14</v>
          </cell>
          <cell r="E588" t="str">
            <v>Guachinango</v>
          </cell>
          <cell r="F588">
            <v>4323</v>
          </cell>
          <cell r="G588">
            <v>4536</v>
          </cell>
        </row>
        <row r="589">
          <cell r="A589" t="str">
            <v>14039</v>
          </cell>
          <cell r="B589" t="str">
            <v>039</v>
          </cell>
          <cell r="C589" t="str">
            <v>GUADALAJARA</v>
          </cell>
          <cell r="D589" t="str">
            <v>14</v>
          </cell>
          <cell r="E589" t="str">
            <v>Guadalajara</v>
          </cell>
          <cell r="F589">
            <v>1495189</v>
          </cell>
          <cell r="G589">
            <v>1503505</v>
          </cell>
        </row>
        <row r="590">
          <cell r="A590" t="str">
            <v>14040</v>
          </cell>
          <cell r="B590" t="str">
            <v>040</v>
          </cell>
          <cell r="C590" t="str">
            <v>HOSTOTIPAQUILLO</v>
          </cell>
          <cell r="D590" t="str">
            <v>14</v>
          </cell>
          <cell r="E590" t="str">
            <v>Hostotipaquillo</v>
          </cell>
          <cell r="F590">
            <v>10284</v>
          </cell>
          <cell r="G590">
            <v>10988</v>
          </cell>
        </row>
        <row r="591">
          <cell r="A591" t="str">
            <v>14041</v>
          </cell>
          <cell r="B591" t="str">
            <v>041</v>
          </cell>
          <cell r="C591" t="str">
            <v>HUEJÚCAR</v>
          </cell>
          <cell r="D591" t="str">
            <v>14</v>
          </cell>
          <cell r="E591" t="str">
            <v>Huejúcar</v>
          </cell>
          <cell r="F591">
            <v>6084</v>
          </cell>
          <cell r="G591">
            <v>6197</v>
          </cell>
        </row>
        <row r="592">
          <cell r="A592" t="str">
            <v>14042</v>
          </cell>
          <cell r="B592" t="str">
            <v>042</v>
          </cell>
          <cell r="C592" t="str">
            <v>HUEJUQUILLA EL ALTO</v>
          </cell>
          <cell r="D592" t="str">
            <v>14</v>
          </cell>
          <cell r="E592" t="str">
            <v>Huejuquilla el Alto</v>
          </cell>
          <cell r="F592">
            <v>8781</v>
          </cell>
          <cell r="G592">
            <v>9449</v>
          </cell>
        </row>
        <row r="593">
          <cell r="A593" t="str">
            <v>14043</v>
          </cell>
          <cell r="B593" t="str">
            <v>043</v>
          </cell>
          <cell r="C593" t="str">
            <v>LA HUERTA</v>
          </cell>
          <cell r="D593" t="str">
            <v>14</v>
          </cell>
          <cell r="E593" t="str">
            <v>La Huerta</v>
          </cell>
          <cell r="F593">
            <v>23428</v>
          </cell>
          <cell r="G593">
            <v>26051</v>
          </cell>
        </row>
        <row r="594">
          <cell r="A594" t="str">
            <v>14044</v>
          </cell>
          <cell r="B594" t="str">
            <v>044</v>
          </cell>
          <cell r="C594" t="str">
            <v>IXTLAHUACÁN DE LOS MEMBRILLOS</v>
          </cell>
          <cell r="D594" t="str">
            <v>14</v>
          </cell>
          <cell r="E594" t="str">
            <v>Ixtlahuacán de los Membrillos</v>
          </cell>
          <cell r="F594">
            <v>41060</v>
          </cell>
          <cell r="G594">
            <v>59970</v>
          </cell>
        </row>
        <row r="595">
          <cell r="A595" t="str">
            <v>14045</v>
          </cell>
          <cell r="B595" t="str">
            <v>045</v>
          </cell>
          <cell r="C595" t="str">
            <v>IXTLAHUACÁN DEL RÍO</v>
          </cell>
          <cell r="D595" t="str">
            <v>14</v>
          </cell>
          <cell r="E595" t="str">
            <v>Ixtlahuacán del Río</v>
          </cell>
          <cell r="F595">
            <v>19005</v>
          </cell>
          <cell r="G595">
            <v>20383</v>
          </cell>
        </row>
        <row r="596">
          <cell r="A596" t="str">
            <v>14046</v>
          </cell>
          <cell r="B596" t="str">
            <v>046</v>
          </cell>
          <cell r="C596" t="str">
            <v>JALOSTOTITLÁN</v>
          </cell>
          <cell r="D596" t="str">
            <v>14</v>
          </cell>
          <cell r="E596" t="str">
            <v>Jalostotitlán</v>
          </cell>
          <cell r="F596">
            <v>31948</v>
          </cell>
          <cell r="G596">
            <v>36081</v>
          </cell>
        </row>
        <row r="597">
          <cell r="A597" t="str">
            <v>14047</v>
          </cell>
          <cell r="B597" t="str">
            <v>047</v>
          </cell>
          <cell r="C597" t="str">
            <v>JAMAY</v>
          </cell>
          <cell r="D597" t="str">
            <v>14</v>
          </cell>
          <cell r="E597" t="str">
            <v>Jamay</v>
          </cell>
          <cell r="F597">
            <v>22881</v>
          </cell>
          <cell r="G597">
            <v>26504</v>
          </cell>
        </row>
        <row r="598">
          <cell r="A598" t="str">
            <v>14048</v>
          </cell>
          <cell r="B598" t="str">
            <v>048</v>
          </cell>
          <cell r="C598" t="str">
            <v>JESÚS MARÍA</v>
          </cell>
          <cell r="D598" t="str">
            <v>14</v>
          </cell>
          <cell r="E598" t="str">
            <v>Jesús María</v>
          </cell>
          <cell r="F598">
            <v>18634</v>
          </cell>
          <cell r="G598">
            <v>20395</v>
          </cell>
        </row>
        <row r="599">
          <cell r="A599" t="str">
            <v>14049</v>
          </cell>
          <cell r="B599" t="str">
            <v>049</v>
          </cell>
          <cell r="C599" t="str">
            <v>JILOTLÁN DE LOS DOLORES</v>
          </cell>
          <cell r="D599" t="str">
            <v>14</v>
          </cell>
          <cell r="E599" t="str">
            <v>Jilotlán de los Dolores</v>
          </cell>
          <cell r="F599">
            <v>9545</v>
          </cell>
          <cell r="G599">
            <v>10149</v>
          </cell>
        </row>
        <row r="600">
          <cell r="A600" t="str">
            <v>14050</v>
          </cell>
          <cell r="B600" t="str">
            <v>050</v>
          </cell>
          <cell r="C600" t="str">
            <v>JOCOTEPEC</v>
          </cell>
          <cell r="D600" t="str">
            <v>14</v>
          </cell>
          <cell r="E600" t="str">
            <v>Jocotepec</v>
          </cell>
          <cell r="F600">
            <v>42164</v>
          </cell>
          <cell r="G600">
            <v>49419</v>
          </cell>
        </row>
        <row r="601">
          <cell r="A601" t="str">
            <v>14051</v>
          </cell>
          <cell r="B601" t="str">
            <v>051</v>
          </cell>
          <cell r="C601" t="str">
            <v>JUANACATLÁN</v>
          </cell>
          <cell r="D601" t="str">
            <v>14</v>
          </cell>
          <cell r="E601" t="str">
            <v>Juanacatlán</v>
          </cell>
          <cell r="F601">
            <v>13218</v>
          </cell>
          <cell r="G601">
            <v>19203</v>
          </cell>
        </row>
        <row r="602">
          <cell r="A602" t="str">
            <v>14052</v>
          </cell>
          <cell r="B602" t="str">
            <v>052</v>
          </cell>
          <cell r="C602" t="str">
            <v>JUCHITLÁN</v>
          </cell>
          <cell r="D602" t="str">
            <v>14</v>
          </cell>
          <cell r="E602" t="str">
            <v>Juchitlán</v>
          </cell>
          <cell r="F602">
            <v>5515</v>
          </cell>
          <cell r="G602">
            <v>6021</v>
          </cell>
        </row>
        <row r="603">
          <cell r="A603" t="str">
            <v>14053</v>
          </cell>
          <cell r="B603" t="str">
            <v>053</v>
          </cell>
          <cell r="C603" t="str">
            <v>LAGOS DE MORENO</v>
          </cell>
          <cell r="D603" t="str">
            <v>14</v>
          </cell>
          <cell r="E603" t="str">
            <v>Lagos de Moreno</v>
          </cell>
          <cell r="F603">
            <v>153817</v>
          </cell>
          <cell r="G603">
            <v>175696</v>
          </cell>
        </row>
        <row r="604">
          <cell r="A604" t="str">
            <v>14054</v>
          </cell>
          <cell r="B604" t="str">
            <v>054</v>
          </cell>
          <cell r="C604" t="str">
            <v>EL LIMÓN</v>
          </cell>
          <cell r="D604" t="str">
            <v>14</v>
          </cell>
          <cell r="E604" t="str">
            <v>El Limón</v>
          </cell>
          <cell r="F604">
            <v>5499</v>
          </cell>
          <cell r="G604">
            <v>5896</v>
          </cell>
        </row>
        <row r="605">
          <cell r="A605" t="str">
            <v>14055</v>
          </cell>
          <cell r="B605" t="str">
            <v>055</v>
          </cell>
          <cell r="C605" t="str">
            <v>MAGDALENA</v>
          </cell>
          <cell r="D605" t="str">
            <v>14</v>
          </cell>
          <cell r="E605" t="str">
            <v>Magdalena</v>
          </cell>
          <cell r="F605">
            <v>21321</v>
          </cell>
          <cell r="G605">
            <v>24117</v>
          </cell>
        </row>
        <row r="606">
          <cell r="A606" t="str">
            <v>14056</v>
          </cell>
          <cell r="B606" t="str">
            <v>056</v>
          </cell>
          <cell r="C606" t="str">
            <v>SANTA MARÍA DEL ORO</v>
          </cell>
          <cell r="D606" t="str">
            <v>14</v>
          </cell>
          <cell r="E606" t="str">
            <v>Santa María del Oro</v>
          </cell>
          <cell r="F606">
            <v>2517</v>
          </cell>
          <cell r="G606">
            <v>2224</v>
          </cell>
        </row>
        <row r="607">
          <cell r="A607" t="str">
            <v>14057</v>
          </cell>
          <cell r="B607" t="str">
            <v>057</v>
          </cell>
          <cell r="C607" t="str">
            <v>LA MANZANILLA DE LA PAZ</v>
          </cell>
          <cell r="D607" t="str">
            <v>14</v>
          </cell>
          <cell r="E607" t="str">
            <v>La Manzanilla de la Paz</v>
          </cell>
          <cell r="F607">
            <v>3755</v>
          </cell>
          <cell r="G607">
            <v>4033</v>
          </cell>
        </row>
        <row r="608">
          <cell r="A608" t="str">
            <v>14058</v>
          </cell>
          <cell r="B608" t="str">
            <v>058</v>
          </cell>
          <cell r="C608" t="str">
            <v>MASCOTA</v>
          </cell>
          <cell r="D608" t="str">
            <v>14</v>
          </cell>
          <cell r="E608" t="str">
            <v>Mascota</v>
          </cell>
          <cell r="F608">
            <v>14245</v>
          </cell>
          <cell r="G608">
            <v>15635</v>
          </cell>
        </row>
        <row r="609">
          <cell r="A609" t="str">
            <v>14059</v>
          </cell>
          <cell r="B609" t="str">
            <v>059</v>
          </cell>
          <cell r="C609" t="str">
            <v>MAZAMITLA</v>
          </cell>
          <cell r="D609" t="str">
            <v>14</v>
          </cell>
          <cell r="E609" t="str">
            <v>Mazamitla</v>
          </cell>
          <cell r="F609">
            <v>13225</v>
          </cell>
          <cell r="G609">
            <v>14962</v>
          </cell>
        </row>
        <row r="610">
          <cell r="A610" t="str">
            <v>14060</v>
          </cell>
          <cell r="B610" t="str">
            <v>060</v>
          </cell>
          <cell r="C610" t="str">
            <v>MEXTICACÁN</v>
          </cell>
          <cell r="D610" t="str">
            <v>14</v>
          </cell>
          <cell r="E610" t="str">
            <v>Mexticacán</v>
          </cell>
          <cell r="F610">
            <v>6034</v>
          </cell>
          <cell r="G610">
            <v>5470</v>
          </cell>
        </row>
        <row r="611">
          <cell r="A611" t="str">
            <v>14061</v>
          </cell>
          <cell r="B611" t="str">
            <v>061</v>
          </cell>
          <cell r="C611" t="str">
            <v>MEZQUITIC</v>
          </cell>
          <cell r="D611" t="str">
            <v>14</v>
          </cell>
          <cell r="E611" t="str">
            <v>Mezquitic</v>
          </cell>
          <cell r="F611">
            <v>18084</v>
          </cell>
          <cell r="G611">
            <v>20751</v>
          </cell>
        </row>
        <row r="612">
          <cell r="A612" t="str">
            <v>14062</v>
          </cell>
          <cell r="B612" t="str">
            <v>062</v>
          </cell>
          <cell r="C612" t="str">
            <v>MIXTLÁN</v>
          </cell>
          <cell r="D612" t="str">
            <v>14</v>
          </cell>
          <cell r="E612" t="str">
            <v>Mixtlán</v>
          </cell>
          <cell r="F612">
            <v>3574</v>
          </cell>
          <cell r="G612">
            <v>3772</v>
          </cell>
        </row>
        <row r="613">
          <cell r="A613" t="str">
            <v>14063</v>
          </cell>
          <cell r="B613" t="str">
            <v>063</v>
          </cell>
          <cell r="C613" t="str">
            <v>OCOTLÁN</v>
          </cell>
          <cell r="D613" t="str">
            <v>14</v>
          </cell>
          <cell r="E613" t="str">
            <v>Ocotlán</v>
          </cell>
          <cell r="F613">
            <v>92967</v>
          </cell>
          <cell r="G613">
            <v>106059</v>
          </cell>
        </row>
        <row r="614">
          <cell r="A614" t="str">
            <v>14064</v>
          </cell>
          <cell r="B614" t="str">
            <v>064</v>
          </cell>
          <cell r="C614" t="str">
            <v>OJUELOS DE JALISCO</v>
          </cell>
          <cell r="D614" t="str">
            <v>14</v>
          </cell>
          <cell r="E614" t="str">
            <v>Ojuelos de Jalisco</v>
          </cell>
          <cell r="F614">
            <v>30097</v>
          </cell>
          <cell r="G614">
            <v>34061</v>
          </cell>
        </row>
        <row r="615">
          <cell r="A615" t="str">
            <v>14065</v>
          </cell>
          <cell r="B615" t="str">
            <v>065</v>
          </cell>
          <cell r="C615" t="str">
            <v>PIHUAMO</v>
          </cell>
          <cell r="D615" t="str">
            <v>14</v>
          </cell>
          <cell r="E615" t="str">
            <v>Pihuamo</v>
          </cell>
          <cell r="F615">
            <v>12119</v>
          </cell>
          <cell r="G615">
            <v>12017</v>
          </cell>
        </row>
        <row r="616">
          <cell r="A616" t="str">
            <v>14066</v>
          </cell>
          <cell r="B616" t="str">
            <v>066</v>
          </cell>
          <cell r="C616" t="str">
            <v>PONCITLÁN</v>
          </cell>
          <cell r="D616" t="str">
            <v>14</v>
          </cell>
          <cell r="E616" t="str">
            <v>Poncitlán</v>
          </cell>
          <cell r="F616">
            <v>48408</v>
          </cell>
          <cell r="G616">
            <v>55191</v>
          </cell>
        </row>
        <row r="617">
          <cell r="A617" t="str">
            <v>14067</v>
          </cell>
          <cell r="B617" t="str">
            <v>067</v>
          </cell>
          <cell r="C617" t="str">
            <v>PUERTO VALLARTA</v>
          </cell>
          <cell r="D617" t="str">
            <v>14</v>
          </cell>
          <cell r="E617" t="str">
            <v>Puerto Vallarta</v>
          </cell>
          <cell r="F617">
            <v>255681</v>
          </cell>
          <cell r="G617">
            <v>299434</v>
          </cell>
        </row>
        <row r="618">
          <cell r="A618" t="str">
            <v>14068</v>
          </cell>
          <cell r="B618" t="str">
            <v>068</v>
          </cell>
          <cell r="C618" t="str">
            <v>VILLA PURIFICACIÓN</v>
          </cell>
          <cell r="D618" t="str">
            <v>14</v>
          </cell>
          <cell r="E618" t="str">
            <v>Villa Purificación</v>
          </cell>
          <cell r="F618">
            <v>11623</v>
          </cell>
          <cell r="G618">
            <v>11662</v>
          </cell>
        </row>
        <row r="619">
          <cell r="A619" t="str">
            <v>14069</v>
          </cell>
          <cell r="B619" t="str">
            <v>069</v>
          </cell>
          <cell r="C619" t="str">
            <v>QUITUPAN</v>
          </cell>
          <cell r="D619" t="str">
            <v>14</v>
          </cell>
          <cell r="E619" t="str">
            <v>Quitupan</v>
          </cell>
          <cell r="F619">
            <v>8691</v>
          </cell>
          <cell r="G619">
            <v>8797</v>
          </cell>
        </row>
        <row r="620">
          <cell r="A620" t="str">
            <v>14070</v>
          </cell>
          <cell r="B620" t="str">
            <v>070</v>
          </cell>
          <cell r="C620" t="str">
            <v>EL SALTO</v>
          </cell>
          <cell r="D620" t="str">
            <v>14</v>
          </cell>
          <cell r="E620" t="str">
            <v>El Salto</v>
          </cell>
          <cell r="F620">
            <v>138226</v>
          </cell>
          <cell r="G620">
            <v>200159</v>
          </cell>
        </row>
        <row r="621">
          <cell r="A621" t="str">
            <v>14071</v>
          </cell>
          <cell r="B621" t="str">
            <v>071</v>
          </cell>
          <cell r="C621" t="str">
            <v>SAN CRISTÓBAL DE LA BARRANCA</v>
          </cell>
          <cell r="D621" t="str">
            <v>14</v>
          </cell>
          <cell r="E621" t="str">
            <v>San Cristóbal de la Barranca</v>
          </cell>
          <cell r="F621">
            <v>3176</v>
          </cell>
          <cell r="G621">
            <v>3155</v>
          </cell>
        </row>
        <row r="622">
          <cell r="A622" t="str">
            <v>14072</v>
          </cell>
          <cell r="B622" t="str">
            <v>072</v>
          </cell>
          <cell r="C622" t="str">
            <v>SAN DIEGO DE ALEJANDRÍA</v>
          </cell>
          <cell r="D622" t="str">
            <v>14</v>
          </cell>
          <cell r="E622" t="str">
            <v>San Diego de Alejandría</v>
          </cell>
          <cell r="F622">
            <v>6647</v>
          </cell>
          <cell r="G622">
            <v>7699</v>
          </cell>
        </row>
        <row r="623">
          <cell r="A623" t="str">
            <v>14073</v>
          </cell>
          <cell r="B623" t="str">
            <v>073</v>
          </cell>
          <cell r="C623" t="str">
            <v>SAN JUAN DE LOS LAGOS</v>
          </cell>
          <cell r="D623" t="str">
            <v>14</v>
          </cell>
          <cell r="E623" t="str">
            <v>San Juan de los Lagos</v>
          </cell>
          <cell r="F623">
            <v>65219</v>
          </cell>
          <cell r="G623">
            <v>74195</v>
          </cell>
        </row>
        <row r="624">
          <cell r="A624" t="str">
            <v>14074</v>
          </cell>
          <cell r="B624" t="str">
            <v>074</v>
          </cell>
          <cell r="C624" t="str">
            <v>SAN JULIÁN</v>
          </cell>
          <cell r="D624" t="str">
            <v>14</v>
          </cell>
          <cell r="E624" t="str">
            <v>San Julián</v>
          </cell>
          <cell r="F624">
            <v>15454</v>
          </cell>
          <cell r="G624">
            <v>16999</v>
          </cell>
        </row>
        <row r="625">
          <cell r="A625" t="str">
            <v>14075</v>
          </cell>
          <cell r="B625" t="str">
            <v>075</v>
          </cell>
          <cell r="C625" t="str">
            <v>SAN MARCOS</v>
          </cell>
          <cell r="D625" t="str">
            <v>14</v>
          </cell>
          <cell r="E625" t="str">
            <v>San Marcos</v>
          </cell>
          <cell r="F625">
            <v>3762</v>
          </cell>
          <cell r="G625">
            <v>4054</v>
          </cell>
        </row>
        <row r="626">
          <cell r="A626" t="str">
            <v>14076</v>
          </cell>
          <cell r="B626" t="str">
            <v>076</v>
          </cell>
          <cell r="C626" t="str">
            <v>SAN MARTÍN DE BOLAÑOS</v>
          </cell>
          <cell r="D626" t="str">
            <v>14</v>
          </cell>
          <cell r="E626" t="str">
            <v>San Martín de Bolaños</v>
          </cell>
          <cell r="F626">
            <v>3405</v>
          </cell>
          <cell r="G626">
            <v>3259</v>
          </cell>
        </row>
        <row r="627">
          <cell r="A627" t="str">
            <v>14077</v>
          </cell>
          <cell r="B627" t="str">
            <v>077</v>
          </cell>
          <cell r="C627" t="str">
            <v>SAN MARTÍN HIDALGO</v>
          </cell>
          <cell r="D627" t="str">
            <v>14</v>
          </cell>
          <cell r="E627" t="str">
            <v>San Martín Hidalgo</v>
          </cell>
          <cell r="F627">
            <v>26306</v>
          </cell>
          <cell r="G627">
            <v>29493</v>
          </cell>
        </row>
        <row r="628">
          <cell r="A628" t="str">
            <v>14078</v>
          </cell>
          <cell r="B628" t="str">
            <v>078</v>
          </cell>
          <cell r="C628" t="str">
            <v>SAN MIGUEL EL ALTO</v>
          </cell>
          <cell r="D628" t="str">
            <v>14</v>
          </cell>
          <cell r="E628" t="str">
            <v>San Miguel el Alto</v>
          </cell>
          <cell r="F628">
            <v>31166</v>
          </cell>
          <cell r="G628">
            <v>35081</v>
          </cell>
        </row>
        <row r="629">
          <cell r="A629" t="str">
            <v>14079</v>
          </cell>
          <cell r="B629" t="str">
            <v>079</v>
          </cell>
          <cell r="C629" t="str">
            <v>GÓMEZ FARÍAS</v>
          </cell>
          <cell r="D629" t="str">
            <v>14</v>
          </cell>
          <cell r="E629" t="str">
            <v>Gómez Farías</v>
          </cell>
          <cell r="F629">
            <v>14011</v>
          </cell>
          <cell r="G629">
            <v>15352</v>
          </cell>
        </row>
        <row r="630">
          <cell r="A630" t="str">
            <v>14080</v>
          </cell>
          <cell r="B630" t="str">
            <v>080</v>
          </cell>
          <cell r="C630" t="str">
            <v>SAN SEBASTIÁN DEL OESTE</v>
          </cell>
          <cell r="D630" t="str">
            <v>14</v>
          </cell>
          <cell r="E630" t="str">
            <v>San Sebastián del Oeste</v>
          </cell>
          <cell r="F630">
            <v>5755</v>
          </cell>
          <cell r="G630">
            <v>5954</v>
          </cell>
        </row>
        <row r="631">
          <cell r="A631" t="str">
            <v>14081</v>
          </cell>
          <cell r="B631" t="str">
            <v>081</v>
          </cell>
          <cell r="C631" t="str">
            <v>SANTA MARÍA DE LOS ÁNGELES</v>
          </cell>
          <cell r="D631" t="str">
            <v>14</v>
          </cell>
          <cell r="E631" t="str">
            <v>Santa María de los Ángeles</v>
          </cell>
          <cell r="F631">
            <v>3726</v>
          </cell>
          <cell r="G631">
            <v>3407</v>
          </cell>
        </row>
        <row r="632">
          <cell r="A632" t="str">
            <v>14082</v>
          </cell>
          <cell r="B632" t="str">
            <v>082</v>
          </cell>
          <cell r="C632" t="str">
            <v>SAYULA</v>
          </cell>
          <cell r="D632" t="str">
            <v>14</v>
          </cell>
          <cell r="E632" t="str">
            <v>Sayula</v>
          </cell>
          <cell r="F632">
            <v>34829</v>
          </cell>
          <cell r="G632">
            <v>39384</v>
          </cell>
        </row>
        <row r="633">
          <cell r="A633" t="str">
            <v>14083</v>
          </cell>
          <cell r="B633" t="str">
            <v>083</v>
          </cell>
          <cell r="C633" t="str">
            <v>TALA</v>
          </cell>
          <cell r="D633" t="str">
            <v>14</v>
          </cell>
          <cell r="E633" t="str">
            <v>Tala</v>
          </cell>
          <cell r="F633">
            <v>69031</v>
          </cell>
          <cell r="G633">
            <v>85654</v>
          </cell>
        </row>
        <row r="634">
          <cell r="A634" t="str">
            <v>14084</v>
          </cell>
          <cell r="B634" t="str">
            <v>084</v>
          </cell>
          <cell r="C634" t="str">
            <v>TALPA DE ALLENDE</v>
          </cell>
          <cell r="D634" t="str">
            <v>14</v>
          </cell>
          <cell r="E634" t="str">
            <v>Talpa de Allende</v>
          </cell>
          <cell r="F634">
            <v>14410</v>
          </cell>
          <cell r="G634">
            <v>16034</v>
          </cell>
        </row>
        <row r="635">
          <cell r="A635" t="str">
            <v>14085</v>
          </cell>
          <cell r="B635" t="str">
            <v>085</v>
          </cell>
          <cell r="C635" t="str">
            <v>TAMAZULA DE GORDIANO</v>
          </cell>
          <cell r="D635" t="str">
            <v>14</v>
          </cell>
          <cell r="E635" t="str">
            <v>Tamazula de Gordiano</v>
          </cell>
          <cell r="F635">
            <v>37986</v>
          </cell>
          <cell r="G635">
            <v>41130</v>
          </cell>
        </row>
        <row r="636">
          <cell r="A636" t="str">
            <v>14086</v>
          </cell>
          <cell r="B636" t="str">
            <v>086</v>
          </cell>
          <cell r="C636" t="str">
            <v>TAPALPA</v>
          </cell>
          <cell r="D636" t="str">
            <v>14</v>
          </cell>
          <cell r="E636" t="str">
            <v>Tapalpa</v>
          </cell>
          <cell r="F636">
            <v>18096</v>
          </cell>
          <cell r="G636">
            <v>20647</v>
          </cell>
        </row>
        <row r="637">
          <cell r="A637" t="str">
            <v>14087</v>
          </cell>
          <cell r="B637" t="str">
            <v>087</v>
          </cell>
          <cell r="C637" t="str">
            <v>TECALITLÁN</v>
          </cell>
          <cell r="D637" t="str">
            <v>14</v>
          </cell>
          <cell r="E637" t="str">
            <v>Tecalitlán</v>
          </cell>
          <cell r="F637">
            <v>16847</v>
          </cell>
          <cell r="G637">
            <v>17722</v>
          </cell>
        </row>
        <row r="638">
          <cell r="A638" t="str">
            <v>14088</v>
          </cell>
          <cell r="B638" t="str">
            <v>088</v>
          </cell>
          <cell r="C638" t="str">
            <v>TECOLOTLÁN</v>
          </cell>
          <cell r="D638" t="str">
            <v>14</v>
          </cell>
          <cell r="E638" t="str">
            <v>Tecolotlán</v>
          </cell>
          <cell r="F638">
            <v>16573</v>
          </cell>
          <cell r="G638">
            <v>18483</v>
          </cell>
        </row>
        <row r="639">
          <cell r="A639" t="str">
            <v>14089</v>
          </cell>
          <cell r="B639" t="str">
            <v>089</v>
          </cell>
          <cell r="C639" t="str">
            <v>TECHALUTA DE MONTENEGRO</v>
          </cell>
          <cell r="D639" t="str">
            <v>14</v>
          </cell>
          <cell r="E639" t="str">
            <v>Techaluta de Montenegro</v>
          </cell>
          <cell r="F639">
            <v>3511</v>
          </cell>
          <cell r="G639">
            <v>3994</v>
          </cell>
        </row>
        <row r="640">
          <cell r="A640" t="str">
            <v>14090</v>
          </cell>
          <cell r="B640" t="str">
            <v>090</v>
          </cell>
          <cell r="C640" t="str">
            <v>TENAMAXTLÁN</v>
          </cell>
          <cell r="D640" t="str">
            <v>14</v>
          </cell>
          <cell r="E640" t="str">
            <v>Tenamaxtlán</v>
          </cell>
          <cell r="F640">
            <v>7051</v>
          </cell>
          <cell r="G640">
            <v>7500</v>
          </cell>
        </row>
        <row r="641">
          <cell r="A641" t="str">
            <v>14091</v>
          </cell>
          <cell r="B641" t="str">
            <v>091</v>
          </cell>
          <cell r="C641" t="str">
            <v>TEOCALTICHE</v>
          </cell>
          <cell r="D641" t="str">
            <v>14</v>
          </cell>
          <cell r="E641" t="str">
            <v>Teocaltiche</v>
          </cell>
          <cell r="F641">
            <v>40105</v>
          </cell>
          <cell r="G641">
            <v>44188</v>
          </cell>
        </row>
        <row r="642">
          <cell r="A642" t="str">
            <v>14092</v>
          </cell>
          <cell r="B642" t="str">
            <v>092</v>
          </cell>
          <cell r="C642" t="str">
            <v>TEOCUITATLÁN DE CORONA</v>
          </cell>
          <cell r="D642" t="str">
            <v>14</v>
          </cell>
          <cell r="E642" t="str">
            <v>Teocuitatlán de Corona</v>
          </cell>
          <cell r="F642">
            <v>10837</v>
          </cell>
          <cell r="G642">
            <v>11168</v>
          </cell>
        </row>
        <row r="643">
          <cell r="A643" t="str">
            <v>14093</v>
          </cell>
          <cell r="B643" t="str">
            <v>093</v>
          </cell>
          <cell r="C643" t="str">
            <v>TEPATITLÁN DE MORELOS</v>
          </cell>
          <cell r="D643" t="str">
            <v>14</v>
          </cell>
          <cell r="E643" t="str">
            <v>Tepatitlán de Morelos</v>
          </cell>
          <cell r="F643">
            <v>136123</v>
          </cell>
          <cell r="G643">
            <v>151133</v>
          </cell>
        </row>
        <row r="644">
          <cell r="A644" t="str">
            <v>14094</v>
          </cell>
          <cell r="B644" t="str">
            <v>094</v>
          </cell>
          <cell r="C644" t="str">
            <v>TEQUILA</v>
          </cell>
          <cell r="D644" t="str">
            <v>14</v>
          </cell>
          <cell r="E644" t="str">
            <v>Tequila</v>
          </cell>
          <cell r="F644">
            <v>40697</v>
          </cell>
          <cell r="G644">
            <v>44789</v>
          </cell>
        </row>
        <row r="645">
          <cell r="A645" t="str">
            <v>14095</v>
          </cell>
          <cell r="B645" t="str">
            <v>095</v>
          </cell>
          <cell r="C645" t="str">
            <v>TEUCHITLÁN</v>
          </cell>
          <cell r="D645" t="str">
            <v>14</v>
          </cell>
          <cell r="E645" t="str">
            <v>Teuchitlán</v>
          </cell>
          <cell r="F645">
            <v>9088</v>
          </cell>
          <cell r="G645">
            <v>10327</v>
          </cell>
        </row>
        <row r="646">
          <cell r="A646" t="str">
            <v>14096</v>
          </cell>
          <cell r="B646" t="str">
            <v>096</v>
          </cell>
          <cell r="C646" t="str">
            <v>TIZAPÁN EL ALTO</v>
          </cell>
          <cell r="D646" t="str">
            <v>14</v>
          </cell>
          <cell r="E646" t="str">
            <v>Tizapán el Alto</v>
          </cell>
          <cell r="F646">
            <v>20857</v>
          </cell>
          <cell r="G646">
            <v>22538</v>
          </cell>
        </row>
        <row r="647">
          <cell r="A647" t="str">
            <v>14097</v>
          </cell>
          <cell r="B647" t="str">
            <v>097</v>
          </cell>
          <cell r="C647" t="str">
            <v>TLAJOMULCO DE ZÚÑIGA</v>
          </cell>
          <cell r="D647" t="str">
            <v>14</v>
          </cell>
          <cell r="E647" t="str">
            <v>Tlajomulco de Zúñiga</v>
          </cell>
          <cell r="F647">
            <v>416626</v>
          </cell>
          <cell r="G647">
            <v>644175</v>
          </cell>
        </row>
        <row r="648">
          <cell r="A648" t="str">
            <v>14098</v>
          </cell>
          <cell r="B648" t="str">
            <v>098</v>
          </cell>
          <cell r="C648" t="str">
            <v>SAN PEDRO TLAQUEPAQUE</v>
          </cell>
          <cell r="D648" t="str">
            <v>14</v>
          </cell>
          <cell r="E648" t="str">
            <v>Tlaquepaque</v>
          </cell>
          <cell r="F648">
            <v>608114</v>
          </cell>
          <cell r="G648">
            <v>708568</v>
          </cell>
        </row>
        <row r="649">
          <cell r="A649" t="str">
            <v>14099</v>
          </cell>
          <cell r="B649" t="str">
            <v>099</v>
          </cell>
          <cell r="C649" t="str">
            <v>TOLIMÁN</v>
          </cell>
          <cell r="D649" t="str">
            <v>14</v>
          </cell>
          <cell r="E649" t="str">
            <v>Tolimán</v>
          </cell>
          <cell r="F649">
            <v>9591</v>
          </cell>
          <cell r="G649">
            <v>10926</v>
          </cell>
        </row>
        <row r="650">
          <cell r="A650" t="str">
            <v>14100</v>
          </cell>
          <cell r="B650" t="str">
            <v>100</v>
          </cell>
          <cell r="C650" t="str">
            <v>TOMATLÁN</v>
          </cell>
          <cell r="D650" t="str">
            <v>14</v>
          </cell>
          <cell r="E650" t="str">
            <v>Tomatlán</v>
          </cell>
          <cell r="F650">
            <v>35050</v>
          </cell>
          <cell r="G650">
            <v>37913</v>
          </cell>
        </row>
        <row r="651">
          <cell r="A651" t="str">
            <v>14101</v>
          </cell>
          <cell r="B651" t="str">
            <v>101</v>
          </cell>
          <cell r="C651" t="str">
            <v>TONALÁ</v>
          </cell>
          <cell r="D651" t="str">
            <v>14</v>
          </cell>
          <cell r="E651" t="str">
            <v>Tonalá</v>
          </cell>
          <cell r="F651">
            <v>478689</v>
          </cell>
          <cell r="G651">
            <v>577668</v>
          </cell>
        </row>
        <row r="652">
          <cell r="A652" t="str">
            <v>14102</v>
          </cell>
          <cell r="B652" t="str">
            <v>102</v>
          </cell>
          <cell r="C652" t="str">
            <v>TONAYA</v>
          </cell>
          <cell r="D652" t="str">
            <v>14</v>
          </cell>
          <cell r="E652" t="str">
            <v>Tonaya</v>
          </cell>
          <cell r="F652">
            <v>5930</v>
          </cell>
          <cell r="G652">
            <v>6417</v>
          </cell>
        </row>
        <row r="653">
          <cell r="A653" t="str">
            <v>14103</v>
          </cell>
          <cell r="B653" t="str">
            <v>103</v>
          </cell>
          <cell r="C653" t="str">
            <v>TONILA</v>
          </cell>
          <cell r="D653" t="str">
            <v>14</v>
          </cell>
          <cell r="E653" t="str">
            <v>Tonila</v>
          </cell>
          <cell r="F653">
            <v>7256</v>
          </cell>
          <cell r="G653">
            <v>8426</v>
          </cell>
        </row>
        <row r="654">
          <cell r="A654" t="str">
            <v>14104</v>
          </cell>
          <cell r="B654" t="str">
            <v>104</v>
          </cell>
          <cell r="C654" t="str">
            <v>TOTATICHE</v>
          </cell>
          <cell r="D654" t="str">
            <v>14</v>
          </cell>
          <cell r="E654" t="str">
            <v>Totatiche</v>
          </cell>
          <cell r="F654">
            <v>4435</v>
          </cell>
          <cell r="G654">
            <v>4691</v>
          </cell>
        </row>
        <row r="655">
          <cell r="A655" t="str">
            <v>14105</v>
          </cell>
          <cell r="B655" t="str">
            <v>105</v>
          </cell>
          <cell r="C655" t="str">
            <v>TOTOTLÁN</v>
          </cell>
          <cell r="D655" t="str">
            <v>14</v>
          </cell>
          <cell r="E655" t="str">
            <v>Tototlán</v>
          </cell>
          <cell r="F655">
            <v>21871</v>
          </cell>
          <cell r="G655">
            <v>24685</v>
          </cell>
        </row>
        <row r="656">
          <cell r="A656" t="str">
            <v>14106</v>
          </cell>
          <cell r="B656" t="str">
            <v>106</v>
          </cell>
          <cell r="C656" t="str">
            <v>TUXCACUESCO</v>
          </cell>
          <cell r="D656" t="str">
            <v>14</v>
          </cell>
          <cell r="E656" t="str">
            <v>Tuxcacuesco</v>
          </cell>
          <cell r="F656">
            <v>4234</v>
          </cell>
          <cell r="G656">
            <v>4628</v>
          </cell>
        </row>
        <row r="657">
          <cell r="A657" t="str">
            <v>14107</v>
          </cell>
          <cell r="B657" t="str">
            <v>107</v>
          </cell>
          <cell r="C657" t="str">
            <v>TUXCUECA</v>
          </cell>
          <cell r="D657" t="str">
            <v>14</v>
          </cell>
          <cell r="E657" t="str">
            <v>Tuxcueca</v>
          </cell>
          <cell r="F657">
            <v>6316</v>
          </cell>
          <cell r="G657">
            <v>6681</v>
          </cell>
        </row>
        <row r="658">
          <cell r="A658" t="str">
            <v>14108</v>
          </cell>
          <cell r="B658" t="str">
            <v>108</v>
          </cell>
          <cell r="C658" t="str">
            <v>TUXPAN</v>
          </cell>
          <cell r="D658" t="str">
            <v>14</v>
          </cell>
          <cell r="E658" t="str">
            <v>Tuxpan</v>
          </cell>
          <cell r="F658">
            <v>34182</v>
          </cell>
          <cell r="G658">
            <v>37226</v>
          </cell>
        </row>
        <row r="659">
          <cell r="A659" t="str">
            <v>14109</v>
          </cell>
          <cell r="B659" t="str">
            <v>109</v>
          </cell>
          <cell r="C659" t="str">
            <v>UNIÓN DE SAN ANTONIO</v>
          </cell>
          <cell r="D659" t="str">
            <v>14</v>
          </cell>
          <cell r="E659" t="str">
            <v>Unión de San Antonio</v>
          </cell>
          <cell r="F659">
            <v>17325</v>
          </cell>
          <cell r="G659">
            <v>19231</v>
          </cell>
        </row>
        <row r="660">
          <cell r="A660" t="str">
            <v>14110</v>
          </cell>
          <cell r="B660" t="str">
            <v>110</v>
          </cell>
          <cell r="C660" t="str">
            <v>UNIÓN DE TULA</v>
          </cell>
          <cell r="D660" t="str">
            <v>14</v>
          </cell>
          <cell r="E660" t="str">
            <v>Unión de Tula</v>
          </cell>
          <cell r="F660">
            <v>13737</v>
          </cell>
          <cell r="G660">
            <v>14444</v>
          </cell>
        </row>
        <row r="661">
          <cell r="A661" t="str">
            <v>14111</v>
          </cell>
          <cell r="B661" t="str">
            <v>111</v>
          </cell>
          <cell r="C661" t="str">
            <v>VALLE DE GUADALUPE</v>
          </cell>
          <cell r="D661" t="str">
            <v>14</v>
          </cell>
          <cell r="E661" t="str">
            <v>Valle de Guadalupe</v>
          </cell>
          <cell r="F661">
            <v>6705</v>
          </cell>
          <cell r="G661">
            <v>7487</v>
          </cell>
        </row>
        <row r="662">
          <cell r="A662" t="str">
            <v>14112</v>
          </cell>
          <cell r="B662" t="str">
            <v>112</v>
          </cell>
          <cell r="C662" t="str">
            <v>VALLE DE JUÁREZ</v>
          </cell>
          <cell r="D662" t="str">
            <v>14</v>
          </cell>
          <cell r="E662" t="str">
            <v>Valle de Juárez</v>
          </cell>
          <cell r="F662">
            <v>5798</v>
          </cell>
          <cell r="G662">
            <v>5902</v>
          </cell>
        </row>
        <row r="663">
          <cell r="A663" t="str">
            <v>14113</v>
          </cell>
          <cell r="B663" t="str">
            <v>113</v>
          </cell>
          <cell r="C663" t="str">
            <v>SAN GABRIEL</v>
          </cell>
          <cell r="D663" t="str">
            <v>14</v>
          </cell>
          <cell r="E663" t="str">
            <v>San Gabriel</v>
          </cell>
          <cell r="F663">
            <v>15310</v>
          </cell>
          <cell r="G663">
            <v>17376</v>
          </cell>
        </row>
        <row r="664">
          <cell r="A664" t="str">
            <v>14114</v>
          </cell>
          <cell r="B664" t="str">
            <v>114</v>
          </cell>
          <cell r="C664" t="str">
            <v>VILLA CORONA</v>
          </cell>
          <cell r="D664" t="str">
            <v>14</v>
          </cell>
          <cell r="E664" t="str">
            <v>Villa Corona</v>
          </cell>
          <cell r="F664">
            <v>16969</v>
          </cell>
          <cell r="G664">
            <v>19122</v>
          </cell>
        </row>
        <row r="665">
          <cell r="A665" t="str">
            <v>14115</v>
          </cell>
          <cell r="B665" t="str">
            <v>115</v>
          </cell>
          <cell r="C665" t="str">
            <v>VILLA GUERRERO</v>
          </cell>
          <cell r="D665" t="str">
            <v>14</v>
          </cell>
          <cell r="E665" t="str">
            <v>Villa Guerrero</v>
          </cell>
          <cell r="F665">
            <v>5638</v>
          </cell>
          <cell r="G665">
            <v>5882</v>
          </cell>
        </row>
        <row r="666">
          <cell r="A666" t="str">
            <v>14116</v>
          </cell>
          <cell r="B666" t="str">
            <v>116</v>
          </cell>
          <cell r="C666" t="str">
            <v>VILLA HIDALGO</v>
          </cell>
          <cell r="D666" t="str">
            <v>14</v>
          </cell>
          <cell r="E666" t="str">
            <v>Villa Hidalgo</v>
          </cell>
          <cell r="F666">
            <v>18711</v>
          </cell>
          <cell r="G666">
            <v>21795</v>
          </cell>
        </row>
        <row r="667">
          <cell r="A667" t="str">
            <v>14117</v>
          </cell>
          <cell r="B667" t="str">
            <v>117</v>
          </cell>
          <cell r="C667" t="str">
            <v>CAÑADAS DE OBREGÓN</v>
          </cell>
          <cell r="D667" t="str">
            <v>14</v>
          </cell>
          <cell r="E667" t="str">
            <v>Cañadas de Obregón</v>
          </cell>
          <cell r="F667">
            <v>4152</v>
          </cell>
          <cell r="G667">
            <v>4441</v>
          </cell>
        </row>
        <row r="668">
          <cell r="A668" t="str">
            <v>14118</v>
          </cell>
          <cell r="B668" t="str">
            <v>118</v>
          </cell>
          <cell r="C668" t="str">
            <v>YAHUALICA DE GONZÁLEZ GALLO</v>
          </cell>
          <cell r="D668" t="str">
            <v>14</v>
          </cell>
          <cell r="E668" t="str">
            <v>Yahualica de González Gallo</v>
          </cell>
          <cell r="F668">
            <v>22284</v>
          </cell>
          <cell r="G668">
            <v>23957</v>
          </cell>
        </row>
        <row r="669">
          <cell r="A669" t="str">
            <v>14119</v>
          </cell>
          <cell r="B669" t="str">
            <v>119</v>
          </cell>
          <cell r="C669" t="str">
            <v>ZACOALCO DE TORRES</v>
          </cell>
          <cell r="D669" t="str">
            <v>14</v>
          </cell>
          <cell r="E669" t="str">
            <v>Zacoalco de Torres</v>
          </cell>
          <cell r="F669">
            <v>27901</v>
          </cell>
          <cell r="G669">
            <v>30432</v>
          </cell>
        </row>
        <row r="670">
          <cell r="A670" t="str">
            <v>14120</v>
          </cell>
          <cell r="B670" t="str">
            <v>120</v>
          </cell>
          <cell r="C670" t="str">
            <v>ZAPOPAN</v>
          </cell>
          <cell r="D670" t="str">
            <v>14</v>
          </cell>
          <cell r="E670" t="str">
            <v>Zapopan</v>
          </cell>
          <cell r="F670">
            <v>1243756</v>
          </cell>
          <cell r="G670">
            <v>1433360</v>
          </cell>
        </row>
        <row r="671">
          <cell r="A671" t="str">
            <v>14121</v>
          </cell>
          <cell r="B671" t="str">
            <v>121</v>
          </cell>
          <cell r="C671" t="str">
            <v>ZAPOTILTIC</v>
          </cell>
          <cell r="D671" t="str">
            <v>14</v>
          </cell>
          <cell r="E671" t="str">
            <v>Zapotiltic</v>
          </cell>
          <cell r="F671">
            <v>29192</v>
          </cell>
          <cell r="G671">
            <v>31317</v>
          </cell>
        </row>
        <row r="672">
          <cell r="A672" t="str">
            <v>14122</v>
          </cell>
          <cell r="B672" t="str">
            <v>122</v>
          </cell>
          <cell r="C672" t="str">
            <v>ZAPOTITLÁN DE VADILLO</v>
          </cell>
          <cell r="D672" t="str">
            <v>14</v>
          </cell>
          <cell r="E672" t="str">
            <v>Zapotitlán de Vadillo</v>
          </cell>
          <cell r="F672">
            <v>6685</v>
          </cell>
          <cell r="G672">
            <v>7479</v>
          </cell>
        </row>
        <row r="673">
          <cell r="A673" t="str">
            <v>14123</v>
          </cell>
          <cell r="B673" t="str">
            <v>123</v>
          </cell>
          <cell r="C673" t="str">
            <v>ZAPOTLÁN DEL REY</v>
          </cell>
          <cell r="D673" t="str">
            <v>14</v>
          </cell>
          <cell r="E673" t="str">
            <v>Zapotlán del Rey</v>
          </cell>
          <cell r="F673">
            <v>17585</v>
          </cell>
          <cell r="G673">
            <v>19347</v>
          </cell>
        </row>
        <row r="674">
          <cell r="A674" t="str">
            <v>14124</v>
          </cell>
          <cell r="B674" t="str">
            <v>124</v>
          </cell>
          <cell r="C674" t="str">
            <v>ZAPOTLANEJO</v>
          </cell>
          <cell r="D674" t="str">
            <v>14</v>
          </cell>
          <cell r="E674" t="str">
            <v>Zapotlanejo</v>
          </cell>
          <cell r="F674">
            <v>63636</v>
          </cell>
          <cell r="G674">
            <v>72439</v>
          </cell>
        </row>
        <row r="675">
          <cell r="A675" t="str">
            <v>14125</v>
          </cell>
          <cell r="B675" t="str">
            <v>125</v>
          </cell>
          <cell r="C675" t="str">
            <v>SAN IGNACIO CERRO GORDO</v>
          </cell>
          <cell r="D675" t="str">
            <v>14</v>
          </cell>
          <cell r="E675" t="str">
            <v>San Ignacio Cerro Gordo</v>
          </cell>
          <cell r="F675">
            <v>17626</v>
          </cell>
          <cell r="G675">
            <v>20202</v>
          </cell>
        </row>
        <row r="676">
          <cell r="A676" t="str">
            <v>14999</v>
          </cell>
          <cell r="B676" t="str">
            <v>999</v>
          </cell>
          <cell r="C676" t="str">
            <v>NO ESPECIFICADO</v>
          </cell>
          <cell r="D676" t="str">
            <v>14</v>
          </cell>
        </row>
        <row r="677">
          <cell r="A677" t="str">
            <v>15001</v>
          </cell>
          <cell r="B677" t="str">
            <v>001</v>
          </cell>
          <cell r="C677" t="str">
            <v>ACAMBAY DE RUÍZ CASTAÑEDA</v>
          </cell>
          <cell r="D677" t="str">
            <v>15</v>
          </cell>
          <cell r="E677" t="str">
            <v>Acambay</v>
          </cell>
          <cell r="F677">
            <v>60918</v>
          </cell>
          <cell r="G677">
            <v>69520</v>
          </cell>
        </row>
        <row r="678">
          <cell r="A678" t="str">
            <v>15002</v>
          </cell>
          <cell r="B678" t="str">
            <v>002</v>
          </cell>
          <cell r="C678" t="str">
            <v>ACOLMAN</v>
          </cell>
          <cell r="D678" t="str">
            <v>15</v>
          </cell>
          <cell r="E678" t="str">
            <v>Acolman</v>
          </cell>
          <cell r="F678">
            <v>136558</v>
          </cell>
          <cell r="G678">
            <v>186256</v>
          </cell>
        </row>
        <row r="679">
          <cell r="A679" t="str">
            <v>15003</v>
          </cell>
          <cell r="B679" t="str">
            <v>003</v>
          </cell>
          <cell r="C679" t="str">
            <v>ACULCO</v>
          </cell>
          <cell r="D679" t="str">
            <v>15</v>
          </cell>
          <cell r="E679" t="str">
            <v>Aculco</v>
          </cell>
          <cell r="F679">
            <v>44823</v>
          </cell>
          <cell r="G679">
            <v>52173</v>
          </cell>
        </row>
        <row r="680">
          <cell r="A680" t="str">
            <v>15004</v>
          </cell>
          <cell r="B680" t="str">
            <v>004</v>
          </cell>
          <cell r="C680" t="str">
            <v>ALMOLOYA DE ALQUISIRAS</v>
          </cell>
          <cell r="D680" t="str">
            <v>15</v>
          </cell>
          <cell r="E680" t="str">
            <v>Almoloya de Alquisiras</v>
          </cell>
          <cell r="F680">
            <v>14856</v>
          </cell>
          <cell r="G680">
            <v>15645</v>
          </cell>
        </row>
        <row r="681">
          <cell r="A681" t="str">
            <v>15005</v>
          </cell>
          <cell r="B681" t="str">
            <v>005</v>
          </cell>
          <cell r="C681" t="str">
            <v>ALMOLOYA DE JUÁREZ</v>
          </cell>
          <cell r="D681" t="str">
            <v>15</v>
          </cell>
          <cell r="E681" t="str">
            <v>Almoloya de Juárez</v>
          </cell>
          <cell r="F681">
            <v>147653</v>
          </cell>
          <cell r="G681">
            <v>188124</v>
          </cell>
        </row>
        <row r="682">
          <cell r="A682" t="str">
            <v>15006</v>
          </cell>
          <cell r="B682" t="str">
            <v>006</v>
          </cell>
          <cell r="C682" t="str">
            <v>ALMOLOYA DEL RÍO</v>
          </cell>
          <cell r="D682" t="str">
            <v>15</v>
          </cell>
          <cell r="E682" t="str">
            <v>Almoloya del Río</v>
          </cell>
          <cell r="F682">
            <v>10886</v>
          </cell>
          <cell r="G682">
            <v>12169</v>
          </cell>
        </row>
        <row r="683">
          <cell r="A683" t="str">
            <v>15007</v>
          </cell>
          <cell r="B683" t="str">
            <v>007</v>
          </cell>
          <cell r="C683" t="str">
            <v>AMANALCO</v>
          </cell>
          <cell r="D683" t="str">
            <v>15</v>
          </cell>
          <cell r="E683" t="str">
            <v>Amanalco</v>
          </cell>
          <cell r="F683">
            <v>22868</v>
          </cell>
          <cell r="G683">
            <v>25851</v>
          </cell>
        </row>
        <row r="684">
          <cell r="A684" t="str">
            <v>15008</v>
          </cell>
          <cell r="B684" t="str">
            <v>008</v>
          </cell>
          <cell r="C684" t="str">
            <v>AMATEPEC</v>
          </cell>
          <cell r="D684" t="str">
            <v>15</v>
          </cell>
          <cell r="E684" t="str">
            <v>Amatepec</v>
          </cell>
          <cell r="F684">
            <v>26334</v>
          </cell>
          <cell r="G684">
            <v>28414</v>
          </cell>
        </row>
        <row r="685">
          <cell r="A685" t="str">
            <v>15009</v>
          </cell>
          <cell r="B685" t="str">
            <v>009</v>
          </cell>
          <cell r="C685" t="str">
            <v>AMECAMECA</v>
          </cell>
          <cell r="D685" t="str">
            <v>15</v>
          </cell>
          <cell r="E685" t="str">
            <v>Amecameca</v>
          </cell>
          <cell r="F685">
            <v>48421</v>
          </cell>
          <cell r="G685">
            <v>54548</v>
          </cell>
        </row>
        <row r="686">
          <cell r="A686" t="str">
            <v>15010</v>
          </cell>
          <cell r="B686" t="str">
            <v>010</v>
          </cell>
          <cell r="C686" t="str">
            <v>APAXCO</v>
          </cell>
          <cell r="D686" t="str">
            <v>15</v>
          </cell>
          <cell r="E686" t="str">
            <v>Apaxco</v>
          </cell>
          <cell r="F686">
            <v>27521</v>
          </cell>
          <cell r="G686">
            <v>31576</v>
          </cell>
        </row>
        <row r="687">
          <cell r="A687" t="str">
            <v>15011</v>
          </cell>
          <cell r="B687" t="str">
            <v>011</v>
          </cell>
          <cell r="C687" t="str">
            <v>ATENCO</v>
          </cell>
          <cell r="D687" t="str">
            <v>15</v>
          </cell>
          <cell r="E687" t="str">
            <v>Atenco</v>
          </cell>
          <cell r="F687">
            <v>56243</v>
          </cell>
          <cell r="G687">
            <v>70016</v>
          </cell>
        </row>
        <row r="688">
          <cell r="A688" t="str">
            <v>15012</v>
          </cell>
          <cell r="B688" t="str">
            <v>012</v>
          </cell>
          <cell r="C688" t="str">
            <v>ATIZAPÁN</v>
          </cell>
          <cell r="D688" t="str">
            <v>15</v>
          </cell>
          <cell r="E688" t="str">
            <v>Atizapán</v>
          </cell>
          <cell r="F688">
            <v>10299</v>
          </cell>
          <cell r="G688">
            <v>12511</v>
          </cell>
        </row>
        <row r="689">
          <cell r="A689" t="str">
            <v>15013</v>
          </cell>
          <cell r="B689" t="str">
            <v>013</v>
          </cell>
          <cell r="C689" t="str">
            <v>ATIZAPÁN DE ZARAGOZA</v>
          </cell>
          <cell r="D689" t="str">
            <v>15</v>
          </cell>
          <cell r="E689" t="str">
            <v>Atizapán de Zaragoza</v>
          </cell>
          <cell r="F689">
            <v>489937</v>
          </cell>
          <cell r="G689">
            <v>557108</v>
          </cell>
        </row>
        <row r="690">
          <cell r="A690" t="str">
            <v>15014</v>
          </cell>
          <cell r="B690" t="str">
            <v>014</v>
          </cell>
          <cell r="C690" t="str">
            <v>ATLACOMULCO</v>
          </cell>
          <cell r="D690" t="str">
            <v>15</v>
          </cell>
          <cell r="E690" t="str">
            <v>Atlacomulco</v>
          </cell>
          <cell r="F690">
            <v>93718</v>
          </cell>
          <cell r="G690">
            <v>107378</v>
          </cell>
        </row>
        <row r="691">
          <cell r="A691" t="str">
            <v>15015</v>
          </cell>
          <cell r="B691" t="str">
            <v>015</v>
          </cell>
          <cell r="C691" t="str">
            <v>ATLAUTLA</v>
          </cell>
          <cell r="D691" t="str">
            <v>15</v>
          </cell>
          <cell r="E691" t="str">
            <v>Atlautla</v>
          </cell>
          <cell r="F691">
            <v>27663</v>
          </cell>
          <cell r="G691">
            <v>32674</v>
          </cell>
        </row>
        <row r="692">
          <cell r="A692" t="str">
            <v>15016</v>
          </cell>
          <cell r="B692" t="str">
            <v>016</v>
          </cell>
          <cell r="C692" t="str">
            <v>AXAPUSCO</v>
          </cell>
          <cell r="D692" t="str">
            <v>15</v>
          </cell>
          <cell r="E692" t="str">
            <v>Axapusco</v>
          </cell>
          <cell r="F692">
            <v>25559</v>
          </cell>
          <cell r="G692">
            <v>30040</v>
          </cell>
        </row>
        <row r="693">
          <cell r="A693" t="str">
            <v>15017</v>
          </cell>
          <cell r="B693" t="str">
            <v>017</v>
          </cell>
          <cell r="C693" t="str">
            <v>AYAPANGO</v>
          </cell>
          <cell r="D693" t="str">
            <v>15</v>
          </cell>
          <cell r="E693" t="str">
            <v>Ayapango</v>
          </cell>
          <cell r="F693">
            <v>8864</v>
          </cell>
          <cell r="G693">
            <v>11081</v>
          </cell>
        </row>
        <row r="694">
          <cell r="A694" t="str">
            <v>15018</v>
          </cell>
          <cell r="B694" t="str">
            <v>018</v>
          </cell>
          <cell r="C694" t="str">
            <v>CALIMAYA</v>
          </cell>
          <cell r="D694" t="str">
            <v>15</v>
          </cell>
          <cell r="E694" t="str">
            <v>Calimaya</v>
          </cell>
          <cell r="F694">
            <v>47033</v>
          </cell>
          <cell r="G694">
            <v>60309</v>
          </cell>
        </row>
        <row r="695">
          <cell r="A695" t="str">
            <v>15019</v>
          </cell>
          <cell r="B695" t="str">
            <v>019</v>
          </cell>
          <cell r="C695" t="str">
            <v>CAPULHUAC</v>
          </cell>
          <cell r="D695" t="str">
            <v>15</v>
          </cell>
          <cell r="E695" t="str">
            <v>Capulhuac</v>
          </cell>
          <cell r="F695">
            <v>34101</v>
          </cell>
          <cell r="G695">
            <v>38196</v>
          </cell>
        </row>
        <row r="696">
          <cell r="A696" t="str">
            <v>15020</v>
          </cell>
          <cell r="B696" t="str">
            <v>020</v>
          </cell>
          <cell r="C696" t="str">
            <v>COACALCO DE BERRIOZÁBAL</v>
          </cell>
          <cell r="D696" t="str">
            <v>15</v>
          </cell>
          <cell r="E696" t="str">
            <v>Coacalco de Berriozábal</v>
          </cell>
          <cell r="F696">
            <v>278064</v>
          </cell>
          <cell r="G696">
            <v>310743</v>
          </cell>
        </row>
        <row r="697">
          <cell r="A697" t="str">
            <v>15021</v>
          </cell>
          <cell r="B697" t="str">
            <v>021</v>
          </cell>
          <cell r="C697" t="str">
            <v>COATEPEC HARINAS</v>
          </cell>
          <cell r="D697" t="str">
            <v>15</v>
          </cell>
          <cell r="E697" t="str">
            <v>Coatepec Harinas</v>
          </cell>
          <cell r="F697">
            <v>36174</v>
          </cell>
          <cell r="G697">
            <v>41717</v>
          </cell>
        </row>
        <row r="698">
          <cell r="A698" t="str">
            <v>15022</v>
          </cell>
          <cell r="B698" t="str">
            <v>022</v>
          </cell>
          <cell r="C698" t="str">
            <v>COCOTITLÁN</v>
          </cell>
          <cell r="D698" t="str">
            <v>15</v>
          </cell>
          <cell r="E698" t="str">
            <v>Cocotitlán</v>
          </cell>
          <cell r="F698">
            <v>12142</v>
          </cell>
          <cell r="G698">
            <v>15387</v>
          </cell>
        </row>
        <row r="699">
          <cell r="A699" t="str">
            <v>15023</v>
          </cell>
          <cell r="B699" t="str">
            <v>023</v>
          </cell>
          <cell r="C699" t="str">
            <v>COYOTEPEC</v>
          </cell>
          <cell r="D699" t="str">
            <v>15</v>
          </cell>
          <cell r="E699" t="str">
            <v>Coyotepec</v>
          </cell>
          <cell r="F699">
            <v>39030</v>
          </cell>
          <cell r="G699">
            <v>44201</v>
          </cell>
        </row>
        <row r="700">
          <cell r="A700" t="str">
            <v>15024</v>
          </cell>
          <cell r="B700" t="str">
            <v>024</v>
          </cell>
          <cell r="C700" t="str">
            <v>CUAUTITLÁN</v>
          </cell>
          <cell r="D700" t="str">
            <v>15</v>
          </cell>
          <cell r="E700" t="str">
            <v>Cuautitlán</v>
          </cell>
          <cell r="F700">
            <v>140059</v>
          </cell>
          <cell r="G700">
            <v>175004</v>
          </cell>
        </row>
        <row r="701">
          <cell r="A701" t="str">
            <v>15025</v>
          </cell>
          <cell r="B701" t="str">
            <v>025</v>
          </cell>
          <cell r="C701" t="str">
            <v>CHALCO</v>
          </cell>
          <cell r="D701" t="str">
            <v>15</v>
          </cell>
          <cell r="E701" t="str">
            <v>Chalco</v>
          </cell>
          <cell r="F701">
            <v>310130</v>
          </cell>
          <cell r="G701">
            <v>397344</v>
          </cell>
        </row>
        <row r="702">
          <cell r="A702" t="str">
            <v>15026</v>
          </cell>
          <cell r="B702" t="str">
            <v>026</v>
          </cell>
          <cell r="C702" t="str">
            <v>CHAPA DE MOTA</v>
          </cell>
          <cell r="D702" t="str">
            <v>15</v>
          </cell>
          <cell r="E702" t="str">
            <v>Chapa de Mota</v>
          </cell>
          <cell r="F702">
            <v>27551</v>
          </cell>
          <cell r="G702">
            <v>30328</v>
          </cell>
        </row>
        <row r="703">
          <cell r="A703" t="str">
            <v>15027</v>
          </cell>
          <cell r="B703" t="str">
            <v>027</v>
          </cell>
          <cell r="C703" t="str">
            <v>CHAPULTEPEC</v>
          </cell>
          <cell r="D703" t="str">
            <v>15</v>
          </cell>
          <cell r="E703" t="str">
            <v>Chapultepec</v>
          </cell>
          <cell r="F703">
            <v>9676</v>
          </cell>
          <cell r="G703">
            <v>12986</v>
          </cell>
        </row>
        <row r="704">
          <cell r="A704" t="str">
            <v>15028</v>
          </cell>
          <cell r="B704" t="str">
            <v>028</v>
          </cell>
          <cell r="C704" t="str">
            <v>CHIAUTLA</v>
          </cell>
          <cell r="D704" t="str">
            <v>15</v>
          </cell>
          <cell r="E704" t="str">
            <v>Chiautla</v>
          </cell>
          <cell r="F704">
            <v>26191</v>
          </cell>
          <cell r="G704">
            <v>31803</v>
          </cell>
        </row>
        <row r="705">
          <cell r="A705" t="str">
            <v>15029</v>
          </cell>
          <cell r="B705" t="str">
            <v>029</v>
          </cell>
          <cell r="C705" t="str">
            <v>CHICOLOAPAN</v>
          </cell>
          <cell r="D705" t="str">
            <v>15</v>
          </cell>
          <cell r="E705" t="str">
            <v>Chicoloapan</v>
          </cell>
          <cell r="F705">
            <v>175053</v>
          </cell>
          <cell r="G705">
            <v>226911</v>
          </cell>
        </row>
        <row r="706">
          <cell r="A706" t="str">
            <v>15030</v>
          </cell>
          <cell r="B706" t="str">
            <v>030</v>
          </cell>
          <cell r="C706" t="str">
            <v>CHICONCUAC</v>
          </cell>
          <cell r="D706" t="str">
            <v>15</v>
          </cell>
          <cell r="E706" t="str">
            <v>Chiconcuac</v>
          </cell>
          <cell r="F706">
            <v>22819</v>
          </cell>
          <cell r="G706">
            <v>27570</v>
          </cell>
        </row>
        <row r="707">
          <cell r="A707" t="str">
            <v>15031</v>
          </cell>
          <cell r="B707" t="str">
            <v>031</v>
          </cell>
          <cell r="C707" t="str">
            <v>CHIMALHUACÁN</v>
          </cell>
          <cell r="D707" t="str">
            <v>15</v>
          </cell>
          <cell r="E707" t="str">
            <v>Chimalhuacán</v>
          </cell>
          <cell r="F707">
            <v>614453</v>
          </cell>
          <cell r="G707">
            <v>720207</v>
          </cell>
        </row>
        <row r="708">
          <cell r="A708" t="str">
            <v>15032</v>
          </cell>
          <cell r="B708" t="str">
            <v>032</v>
          </cell>
          <cell r="C708" t="str">
            <v>DONATO GUERRA</v>
          </cell>
          <cell r="D708" t="str">
            <v>15</v>
          </cell>
          <cell r="E708" t="str">
            <v>Donato Guerra</v>
          </cell>
          <cell r="F708">
            <v>33455</v>
          </cell>
          <cell r="G708">
            <v>36158</v>
          </cell>
        </row>
        <row r="709">
          <cell r="A709" t="str">
            <v>15033</v>
          </cell>
          <cell r="B709" t="str">
            <v>033</v>
          </cell>
          <cell r="C709" t="str">
            <v>ECATEPEC DE MORELOS</v>
          </cell>
          <cell r="D709" t="str">
            <v>15</v>
          </cell>
          <cell r="E709" t="str">
            <v>Ecatepec de Morelos</v>
          </cell>
          <cell r="F709">
            <v>1656107</v>
          </cell>
          <cell r="G709">
            <v>1707754</v>
          </cell>
        </row>
        <row r="710">
          <cell r="A710" t="str">
            <v>15034</v>
          </cell>
          <cell r="B710" t="str">
            <v>034</v>
          </cell>
          <cell r="C710" t="str">
            <v>ECATZINGO</v>
          </cell>
          <cell r="D710" t="str">
            <v>15</v>
          </cell>
          <cell r="E710" t="str">
            <v>Ecatzingo</v>
          </cell>
          <cell r="F710">
            <v>9369</v>
          </cell>
          <cell r="G710">
            <v>10090</v>
          </cell>
        </row>
        <row r="711">
          <cell r="A711" t="str">
            <v>15035</v>
          </cell>
          <cell r="B711" t="str">
            <v>035</v>
          </cell>
          <cell r="C711" t="str">
            <v>HUEHUETOCA</v>
          </cell>
          <cell r="D711" t="str">
            <v>15</v>
          </cell>
          <cell r="E711" t="str">
            <v>Huehuetoca</v>
          </cell>
          <cell r="F711">
            <v>100023</v>
          </cell>
          <cell r="G711">
            <v>147326</v>
          </cell>
        </row>
        <row r="712">
          <cell r="A712" t="str">
            <v>15036</v>
          </cell>
          <cell r="B712" t="str">
            <v>036</v>
          </cell>
          <cell r="C712" t="str">
            <v>HUEYPOXTLA</v>
          </cell>
          <cell r="D712" t="str">
            <v>15</v>
          </cell>
          <cell r="E712" t="str">
            <v>Hueypoxtla</v>
          </cell>
          <cell r="F712">
            <v>39864</v>
          </cell>
          <cell r="G712">
            <v>46742</v>
          </cell>
        </row>
        <row r="713">
          <cell r="A713" t="str">
            <v>15037</v>
          </cell>
          <cell r="B713" t="str">
            <v>037</v>
          </cell>
          <cell r="C713" t="str">
            <v>HUIXQUILUCAN</v>
          </cell>
          <cell r="D713" t="str">
            <v>15</v>
          </cell>
          <cell r="E713" t="str">
            <v>Huixquilucan</v>
          </cell>
          <cell r="F713">
            <v>242167</v>
          </cell>
          <cell r="G713">
            <v>290231</v>
          </cell>
        </row>
        <row r="714">
          <cell r="A714" t="str">
            <v>15038</v>
          </cell>
          <cell r="B714" t="str">
            <v>038</v>
          </cell>
          <cell r="C714" t="str">
            <v>ISIDRO FABELA</v>
          </cell>
          <cell r="D714" t="str">
            <v>15</v>
          </cell>
          <cell r="E714" t="str">
            <v>Isidro Fabela</v>
          </cell>
          <cell r="F714">
            <v>10308</v>
          </cell>
          <cell r="G714">
            <v>12512</v>
          </cell>
        </row>
        <row r="715">
          <cell r="A715" t="str">
            <v>15039</v>
          </cell>
          <cell r="B715" t="str">
            <v>039</v>
          </cell>
          <cell r="C715" t="str">
            <v>IXTAPALUCA</v>
          </cell>
          <cell r="D715" t="str">
            <v>15</v>
          </cell>
          <cell r="E715" t="str">
            <v>Ixtapaluca</v>
          </cell>
          <cell r="F715">
            <v>467361</v>
          </cell>
          <cell r="G715">
            <v>551034</v>
          </cell>
        </row>
        <row r="716">
          <cell r="A716" t="str">
            <v>15040</v>
          </cell>
          <cell r="B716" t="str">
            <v>040</v>
          </cell>
          <cell r="C716" t="str">
            <v>IXTAPAN DE LA SAL</v>
          </cell>
          <cell r="D716" t="str">
            <v>15</v>
          </cell>
          <cell r="E716" t="str">
            <v>Ixtapan de la Sal</v>
          </cell>
          <cell r="F716">
            <v>33541</v>
          </cell>
          <cell r="G716">
            <v>38288</v>
          </cell>
        </row>
        <row r="717">
          <cell r="A717" t="str">
            <v>15041</v>
          </cell>
          <cell r="B717" t="str">
            <v>041</v>
          </cell>
          <cell r="C717" t="str">
            <v>IXTAPAN DEL ORO</v>
          </cell>
          <cell r="D717" t="str">
            <v>15</v>
          </cell>
          <cell r="E717" t="str">
            <v>Ixtapan del Oro</v>
          </cell>
          <cell r="F717">
            <v>6629</v>
          </cell>
          <cell r="G717">
            <v>7283</v>
          </cell>
        </row>
        <row r="718">
          <cell r="A718" t="str">
            <v>15042</v>
          </cell>
          <cell r="B718" t="str">
            <v>042</v>
          </cell>
          <cell r="C718" t="str">
            <v>IXTLAHUACA</v>
          </cell>
          <cell r="D718" t="str">
            <v>15</v>
          </cell>
          <cell r="E718" t="str">
            <v>Ixtlahuaca</v>
          </cell>
          <cell r="F718">
            <v>141482</v>
          </cell>
          <cell r="G718">
            <v>163284</v>
          </cell>
        </row>
        <row r="719">
          <cell r="A719" t="str">
            <v>15043</v>
          </cell>
          <cell r="B719" t="str">
            <v>043</v>
          </cell>
          <cell r="C719" t="str">
            <v>XALATLACO</v>
          </cell>
          <cell r="D719" t="str">
            <v>15</v>
          </cell>
          <cell r="E719" t="str">
            <v>Xalatlaco</v>
          </cell>
          <cell r="F719">
            <v>26865</v>
          </cell>
          <cell r="G719">
            <v>32120</v>
          </cell>
        </row>
        <row r="720">
          <cell r="A720" t="str">
            <v>15044</v>
          </cell>
          <cell r="B720" t="str">
            <v>044</v>
          </cell>
          <cell r="C720" t="str">
            <v>JALTENCO</v>
          </cell>
          <cell r="D720" t="str">
            <v>15</v>
          </cell>
          <cell r="E720" t="str">
            <v>Jaltenco</v>
          </cell>
          <cell r="F720">
            <v>26328</v>
          </cell>
          <cell r="G720">
            <v>29179</v>
          </cell>
        </row>
        <row r="721">
          <cell r="A721" t="str">
            <v>15045</v>
          </cell>
          <cell r="B721" t="str">
            <v>045</v>
          </cell>
          <cell r="C721" t="str">
            <v>JILOTEPEC</v>
          </cell>
          <cell r="D721" t="str">
            <v>15</v>
          </cell>
          <cell r="E721" t="str">
            <v>Jilotepec</v>
          </cell>
          <cell r="F721">
            <v>83755</v>
          </cell>
          <cell r="G721">
            <v>94893</v>
          </cell>
        </row>
        <row r="722">
          <cell r="A722" t="str">
            <v>15046</v>
          </cell>
          <cell r="B722" t="str">
            <v>046</v>
          </cell>
          <cell r="C722" t="str">
            <v>JILOTZINGO</v>
          </cell>
          <cell r="D722" t="str">
            <v>15</v>
          </cell>
          <cell r="E722" t="str">
            <v>Jilotzingo</v>
          </cell>
          <cell r="F722">
            <v>17970</v>
          </cell>
          <cell r="G722">
            <v>20713</v>
          </cell>
        </row>
        <row r="723">
          <cell r="A723" t="str">
            <v>15047</v>
          </cell>
          <cell r="B723" t="str">
            <v>047</v>
          </cell>
          <cell r="C723" t="str">
            <v>JIQUIPILCO</v>
          </cell>
          <cell r="D723" t="str">
            <v>15</v>
          </cell>
          <cell r="E723" t="str">
            <v>Jiquipilco</v>
          </cell>
          <cell r="F723">
            <v>69031</v>
          </cell>
          <cell r="G723">
            <v>79263</v>
          </cell>
        </row>
        <row r="724">
          <cell r="A724" t="str">
            <v>15048</v>
          </cell>
          <cell r="B724" t="str">
            <v>048</v>
          </cell>
          <cell r="C724" t="str">
            <v>JOCOTITLÁN</v>
          </cell>
          <cell r="D724" t="str">
            <v>15</v>
          </cell>
          <cell r="E724" t="str">
            <v>Jocotitlán</v>
          </cell>
          <cell r="F724">
            <v>61204</v>
          </cell>
          <cell r="G724">
            <v>70471</v>
          </cell>
        </row>
        <row r="725">
          <cell r="A725" t="str">
            <v>15049</v>
          </cell>
          <cell r="B725" t="str">
            <v>049</v>
          </cell>
          <cell r="C725" t="str">
            <v>JOQUICINGO</v>
          </cell>
          <cell r="D725" t="str">
            <v>15</v>
          </cell>
          <cell r="E725" t="str">
            <v>Joquicingo</v>
          </cell>
          <cell r="F725">
            <v>12840</v>
          </cell>
          <cell r="G725">
            <v>14710</v>
          </cell>
        </row>
        <row r="726">
          <cell r="A726" t="str">
            <v>15050</v>
          </cell>
          <cell r="B726" t="str">
            <v>050</v>
          </cell>
          <cell r="C726" t="str">
            <v>JUCHITEPEC</v>
          </cell>
          <cell r="D726" t="str">
            <v>15</v>
          </cell>
          <cell r="E726" t="str">
            <v>Juchitepec</v>
          </cell>
          <cell r="F726">
            <v>23497</v>
          </cell>
          <cell r="G726">
            <v>27241</v>
          </cell>
        </row>
        <row r="727">
          <cell r="A727" t="str">
            <v>15051</v>
          </cell>
          <cell r="B727" t="str">
            <v>051</v>
          </cell>
          <cell r="C727" t="str">
            <v>LERMA</v>
          </cell>
          <cell r="D727" t="str">
            <v>15</v>
          </cell>
          <cell r="E727" t="str">
            <v>Lerma</v>
          </cell>
          <cell r="F727">
            <v>134799</v>
          </cell>
          <cell r="G727">
            <v>159948</v>
          </cell>
        </row>
        <row r="728">
          <cell r="A728" t="str">
            <v>15052</v>
          </cell>
          <cell r="B728" t="str">
            <v>052</v>
          </cell>
          <cell r="C728" t="str">
            <v>MALINALCO</v>
          </cell>
          <cell r="D728" t="str">
            <v>15</v>
          </cell>
          <cell r="E728" t="str">
            <v>Malinalco</v>
          </cell>
          <cell r="F728">
            <v>25624</v>
          </cell>
          <cell r="G728">
            <v>29515</v>
          </cell>
        </row>
        <row r="729">
          <cell r="A729" t="str">
            <v>15053</v>
          </cell>
          <cell r="B729" t="str">
            <v>053</v>
          </cell>
          <cell r="C729" t="str">
            <v>MELCHOR OCAMPO</v>
          </cell>
          <cell r="D729" t="str">
            <v>15</v>
          </cell>
          <cell r="E729" t="str">
            <v>Melchor Ocampo</v>
          </cell>
          <cell r="F729">
            <v>50240</v>
          </cell>
          <cell r="G729">
            <v>61172</v>
          </cell>
        </row>
        <row r="730">
          <cell r="A730" t="str">
            <v>15054</v>
          </cell>
          <cell r="B730" t="str">
            <v>054</v>
          </cell>
          <cell r="C730" t="str">
            <v>METEPEC</v>
          </cell>
          <cell r="D730" t="str">
            <v>15</v>
          </cell>
          <cell r="E730" t="str">
            <v>Metepec</v>
          </cell>
          <cell r="F730">
            <v>214162</v>
          </cell>
          <cell r="G730">
            <v>246055</v>
          </cell>
        </row>
        <row r="731">
          <cell r="A731" t="str">
            <v>15055</v>
          </cell>
          <cell r="B731" t="str">
            <v>055</v>
          </cell>
          <cell r="C731" t="str">
            <v>MEXICALTZINGO</v>
          </cell>
          <cell r="D731" t="str">
            <v>15</v>
          </cell>
          <cell r="E731" t="str">
            <v>Mexicaltzingo</v>
          </cell>
          <cell r="F731">
            <v>11712</v>
          </cell>
          <cell r="G731">
            <v>13744</v>
          </cell>
        </row>
        <row r="732">
          <cell r="A732" t="str">
            <v>15056</v>
          </cell>
          <cell r="B732" t="str">
            <v>056</v>
          </cell>
          <cell r="C732" t="str">
            <v>MORELOS</v>
          </cell>
          <cell r="D732" t="str">
            <v>15</v>
          </cell>
          <cell r="E732" t="str">
            <v>Morelos</v>
          </cell>
          <cell r="F732">
            <v>28426</v>
          </cell>
          <cell r="G732">
            <v>31832</v>
          </cell>
        </row>
        <row r="733">
          <cell r="A733" t="str">
            <v>15057</v>
          </cell>
          <cell r="B733" t="str">
            <v>057</v>
          </cell>
          <cell r="C733" t="str">
            <v>NAUCALPAN DE JUÁREZ</v>
          </cell>
          <cell r="D733" t="str">
            <v>15</v>
          </cell>
          <cell r="E733" t="str">
            <v>Naucalpan de Juárez</v>
          </cell>
          <cell r="F733">
            <v>833779</v>
          </cell>
          <cell r="G733">
            <v>910187</v>
          </cell>
        </row>
        <row r="734">
          <cell r="A734" t="str">
            <v>15058</v>
          </cell>
          <cell r="B734" t="str">
            <v>058</v>
          </cell>
          <cell r="C734" t="str">
            <v>NEZAHUALCÓYOTL</v>
          </cell>
          <cell r="D734" t="str">
            <v>15</v>
          </cell>
          <cell r="E734" t="str">
            <v>Nezahualcóyotl</v>
          </cell>
          <cell r="F734">
            <v>1110565</v>
          </cell>
          <cell r="G734">
            <v>1135786</v>
          </cell>
        </row>
        <row r="735">
          <cell r="A735" t="str">
            <v>15059</v>
          </cell>
          <cell r="B735" t="str">
            <v>059</v>
          </cell>
          <cell r="C735" t="str">
            <v>NEXTLALPAN</v>
          </cell>
          <cell r="D735" t="str">
            <v>15</v>
          </cell>
          <cell r="E735" t="str">
            <v>Nextlalpan</v>
          </cell>
          <cell r="F735">
            <v>31691</v>
          </cell>
          <cell r="G735">
            <v>43640</v>
          </cell>
        </row>
        <row r="736">
          <cell r="A736" t="str">
            <v>15060</v>
          </cell>
          <cell r="B736" t="str">
            <v>060</v>
          </cell>
          <cell r="C736" t="str">
            <v>NICOLÁS ROMERO</v>
          </cell>
          <cell r="D736" t="str">
            <v>15</v>
          </cell>
          <cell r="E736" t="str">
            <v>Nicolás Romero</v>
          </cell>
          <cell r="F736">
            <v>366602</v>
          </cell>
          <cell r="G736">
            <v>441064</v>
          </cell>
        </row>
        <row r="737">
          <cell r="A737" t="str">
            <v>15061</v>
          </cell>
          <cell r="B737" t="str">
            <v>061</v>
          </cell>
          <cell r="C737" t="str">
            <v>NOPALTEPEC</v>
          </cell>
          <cell r="D737" t="str">
            <v>15</v>
          </cell>
          <cell r="E737" t="str">
            <v>Nopaltepec</v>
          </cell>
          <cell r="F737">
            <v>8895</v>
          </cell>
          <cell r="G737">
            <v>9753</v>
          </cell>
        </row>
        <row r="738">
          <cell r="A738" t="str">
            <v>15062</v>
          </cell>
          <cell r="B738" t="str">
            <v>062</v>
          </cell>
          <cell r="C738" t="str">
            <v>OCOYOACAC</v>
          </cell>
          <cell r="D738" t="str">
            <v>15</v>
          </cell>
          <cell r="E738" t="str">
            <v>Ocoyoacac</v>
          </cell>
          <cell r="F738">
            <v>61805</v>
          </cell>
          <cell r="G738">
            <v>71711</v>
          </cell>
        </row>
        <row r="739">
          <cell r="A739" t="str">
            <v>15063</v>
          </cell>
          <cell r="B739" t="str">
            <v>063</v>
          </cell>
          <cell r="C739" t="str">
            <v>OCUILAN</v>
          </cell>
          <cell r="D739" t="str">
            <v>15</v>
          </cell>
          <cell r="E739" t="str">
            <v>Ocuilan</v>
          </cell>
          <cell r="F739">
            <v>31803</v>
          </cell>
          <cell r="G739">
            <v>36629</v>
          </cell>
        </row>
        <row r="740">
          <cell r="A740" t="str">
            <v>15064</v>
          </cell>
          <cell r="B740" t="str">
            <v>064</v>
          </cell>
          <cell r="C740" t="str">
            <v>EL ORO</v>
          </cell>
          <cell r="D740" t="str">
            <v>15</v>
          </cell>
          <cell r="E740" t="str">
            <v>El Oro</v>
          </cell>
          <cell r="F740">
            <v>34446</v>
          </cell>
          <cell r="G740">
            <v>39551</v>
          </cell>
        </row>
        <row r="741">
          <cell r="A741" t="str">
            <v>15065</v>
          </cell>
          <cell r="B741" t="str">
            <v>065</v>
          </cell>
          <cell r="C741" t="str">
            <v>OTUMBA</v>
          </cell>
          <cell r="D741" t="str">
            <v>15</v>
          </cell>
          <cell r="E741" t="str">
            <v>Otumba</v>
          </cell>
          <cell r="F741">
            <v>34232</v>
          </cell>
          <cell r="G741">
            <v>38186</v>
          </cell>
        </row>
        <row r="742">
          <cell r="A742" t="str">
            <v>15066</v>
          </cell>
          <cell r="B742" t="str">
            <v>066</v>
          </cell>
          <cell r="C742" t="str">
            <v>OTZOLOAPAN</v>
          </cell>
          <cell r="D742" t="str">
            <v>15</v>
          </cell>
          <cell r="E742" t="str">
            <v>Otzoloapan</v>
          </cell>
          <cell r="F742">
            <v>4864</v>
          </cell>
          <cell r="G742">
            <v>4236</v>
          </cell>
        </row>
        <row r="743">
          <cell r="A743" t="str">
            <v>15067</v>
          </cell>
          <cell r="B743" t="str">
            <v>067</v>
          </cell>
          <cell r="C743" t="str">
            <v>OTZOLOTEPEC</v>
          </cell>
          <cell r="D743" t="str">
            <v>15</v>
          </cell>
          <cell r="E743" t="str">
            <v>Otzolotepec</v>
          </cell>
          <cell r="F743">
            <v>78146</v>
          </cell>
          <cell r="G743">
            <v>90805</v>
          </cell>
        </row>
        <row r="744">
          <cell r="A744" t="str">
            <v>15068</v>
          </cell>
          <cell r="B744" t="str">
            <v>068</v>
          </cell>
          <cell r="C744" t="str">
            <v>OZUMBA</v>
          </cell>
          <cell r="D744" t="str">
            <v>15</v>
          </cell>
          <cell r="E744" t="str">
            <v>Ozumba</v>
          </cell>
          <cell r="F744">
            <v>27207</v>
          </cell>
          <cell r="G744">
            <v>31154</v>
          </cell>
        </row>
        <row r="745">
          <cell r="A745" t="str">
            <v>15069</v>
          </cell>
          <cell r="B745" t="str">
            <v>069</v>
          </cell>
          <cell r="C745" t="str">
            <v>PAPALOTLA</v>
          </cell>
          <cell r="D745" t="str">
            <v>15</v>
          </cell>
          <cell r="E745" t="str">
            <v>Papalotla</v>
          </cell>
          <cell r="F745">
            <v>4147</v>
          </cell>
          <cell r="G745">
            <v>4367</v>
          </cell>
        </row>
        <row r="746">
          <cell r="A746" t="str">
            <v>15070</v>
          </cell>
          <cell r="B746" t="str">
            <v>070</v>
          </cell>
          <cell r="C746" t="str">
            <v>LA PAZ</v>
          </cell>
          <cell r="D746" t="str">
            <v>15</v>
          </cell>
          <cell r="E746" t="str">
            <v>La Paz</v>
          </cell>
          <cell r="F746">
            <v>253845</v>
          </cell>
          <cell r="G746">
            <v>309596</v>
          </cell>
        </row>
        <row r="747">
          <cell r="A747" t="str">
            <v>15071</v>
          </cell>
          <cell r="B747" t="str">
            <v>071</v>
          </cell>
          <cell r="C747" t="str">
            <v>POLOTITLÁN</v>
          </cell>
          <cell r="D747" t="str">
            <v>15</v>
          </cell>
          <cell r="E747" t="str">
            <v>Polotitlán</v>
          </cell>
          <cell r="F747">
            <v>13002</v>
          </cell>
          <cell r="G747">
            <v>15066</v>
          </cell>
        </row>
        <row r="748">
          <cell r="A748" t="str">
            <v>15072</v>
          </cell>
          <cell r="B748" t="str">
            <v>072</v>
          </cell>
          <cell r="C748" t="str">
            <v>RAYÓN</v>
          </cell>
          <cell r="D748" t="str">
            <v>15</v>
          </cell>
          <cell r="E748" t="str">
            <v>Rayón</v>
          </cell>
          <cell r="F748">
            <v>12748</v>
          </cell>
          <cell r="G748">
            <v>14608</v>
          </cell>
        </row>
        <row r="749">
          <cell r="A749" t="str">
            <v>15073</v>
          </cell>
          <cell r="B749" t="str">
            <v>073</v>
          </cell>
          <cell r="C749" t="str">
            <v>SAN ANTONIO LA ISLA</v>
          </cell>
          <cell r="D749" t="str">
            <v>15</v>
          </cell>
          <cell r="E749" t="str">
            <v>San Antonio la Isla</v>
          </cell>
          <cell r="F749">
            <v>22152</v>
          </cell>
          <cell r="G749">
            <v>31682</v>
          </cell>
        </row>
        <row r="750">
          <cell r="A750" t="str">
            <v>15074</v>
          </cell>
          <cell r="B750" t="str">
            <v>074</v>
          </cell>
          <cell r="C750" t="str">
            <v>SAN FELIPE DEL PROGRESO</v>
          </cell>
          <cell r="D750" t="str">
            <v>15</v>
          </cell>
          <cell r="E750" t="str">
            <v>San Felipe del Progreso</v>
          </cell>
          <cell r="F750">
            <v>121396</v>
          </cell>
          <cell r="G750">
            <v>139213</v>
          </cell>
        </row>
        <row r="751">
          <cell r="A751" t="str">
            <v>15075</v>
          </cell>
          <cell r="B751" t="str">
            <v>075</v>
          </cell>
          <cell r="C751" t="str">
            <v>SAN MARTÍN DE LAS PIRÁMIDES</v>
          </cell>
          <cell r="D751" t="str">
            <v>15</v>
          </cell>
          <cell r="E751" t="str">
            <v>San Martín de las Pirámides</v>
          </cell>
          <cell r="F751">
            <v>24851</v>
          </cell>
          <cell r="G751">
            <v>29145</v>
          </cell>
        </row>
        <row r="752">
          <cell r="A752" t="str">
            <v>15076</v>
          </cell>
          <cell r="B752" t="str">
            <v>076</v>
          </cell>
          <cell r="C752" t="str">
            <v>SAN MATEO ATENCO</v>
          </cell>
          <cell r="D752" t="str">
            <v>15</v>
          </cell>
          <cell r="E752" t="str">
            <v>San Mateo Atenco</v>
          </cell>
          <cell r="F752">
            <v>72579</v>
          </cell>
          <cell r="G752">
            <v>80903</v>
          </cell>
        </row>
        <row r="753">
          <cell r="A753" t="str">
            <v>15077</v>
          </cell>
          <cell r="B753" t="str">
            <v>077</v>
          </cell>
          <cell r="C753" t="str">
            <v>SAN SIMÓN DE GUERRERO</v>
          </cell>
          <cell r="D753" t="str">
            <v>15</v>
          </cell>
          <cell r="E753" t="str">
            <v>San Simón de Guerrero</v>
          </cell>
          <cell r="F753">
            <v>6272</v>
          </cell>
          <cell r="G753">
            <v>6556</v>
          </cell>
        </row>
        <row r="754">
          <cell r="A754" t="str">
            <v>15078</v>
          </cell>
          <cell r="B754" t="str">
            <v>078</v>
          </cell>
          <cell r="C754" t="str">
            <v>SANTO TOMÁS</v>
          </cell>
          <cell r="D754" t="str">
            <v>15</v>
          </cell>
          <cell r="E754" t="str">
            <v>Santo Tomás</v>
          </cell>
          <cell r="F754">
            <v>9111</v>
          </cell>
          <cell r="G754">
            <v>10262</v>
          </cell>
        </row>
        <row r="755">
          <cell r="A755" t="str">
            <v>15079</v>
          </cell>
          <cell r="B755" t="str">
            <v>079</v>
          </cell>
          <cell r="C755" t="str">
            <v>SOYANIQUILPAN DE JUÁREZ</v>
          </cell>
          <cell r="D755" t="str">
            <v>15</v>
          </cell>
          <cell r="E755" t="str">
            <v>Soyaniquilpan de Juárez</v>
          </cell>
          <cell r="F755">
            <v>11798</v>
          </cell>
          <cell r="G755">
            <v>14339</v>
          </cell>
        </row>
        <row r="756">
          <cell r="A756" t="str">
            <v>15080</v>
          </cell>
          <cell r="B756" t="str">
            <v>080</v>
          </cell>
          <cell r="C756" t="str">
            <v>SULTEPEC</v>
          </cell>
          <cell r="D756" t="str">
            <v>15</v>
          </cell>
          <cell r="E756" t="str">
            <v>Sultepec</v>
          </cell>
          <cell r="F756">
            <v>25809</v>
          </cell>
          <cell r="G756">
            <v>28198</v>
          </cell>
        </row>
        <row r="757">
          <cell r="A757" t="str">
            <v>15081</v>
          </cell>
          <cell r="B757" t="str">
            <v>081</v>
          </cell>
          <cell r="C757" t="str">
            <v>TECÁMAC</v>
          </cell>
          <cell r="D757" t="str">
            <v>15</v>
          </cell>
          <cell r="E757" t="str">
            <v>Tecámac</v>
          </cell>
          <cell r="F757">
            <v>364579</v>
          </cell>
          <cell r="G757">
            <v>500585</v>
          </cell>
        </row>
        <row r="758">
          <cell r="A758" t="str">
            <v>15082</v>
          </cell>
          <cell r="B758" t="str">
            <v>082</v>
          </cell>
          <cell r="C758" t="str">
            <v>TEJUPILCO</v>
          </cell>
          <cell r="D758" t="str">
            <v>15</v>
          </cell>
          <cell r="E758" t="str">
            <v>Tejupilco</v>
          </cell>
          <cell r="F758">
            <v>71077</v>
          </cell>
          <cell r="G758">
            <v>79795</v>
          </cell>
        </row>
        <row r="759">
          <cell r="A759" t="str">
            <v>15083</v>
          </cell>
          <cell r="B759" t="str">
            <v>083</v>
          </cell>
          <cell r="C759" t="str">
            <v>TEMAMATLA</v>
          </cell>
          <cell r="D759" t="str">
            <v>15</v>
          </cell>
          <cell r="E759" t="str">
            <v>Temamatla</v>
          </cell>
          <cell r="F759">
            <v>11206</v>
          </cell>
          <cell r="G759">
            <v>13690</v>
          </cell>
        </row>
        <row r="760">
          <cell r="A760" t="str">
            <v>15084</v>
          </cell>
          <cell r="B760" t="str">
            <v>084</v>
          </cell>
          <cell r="C760" t="str">
            <v>TEMASCALAPA</v>
          </cell>
          <cell r="D760" t="str">
            <v>15</v>
          </cell>
          <cell r="E760" t="str">
            <v>Temascalapa</v>
          </cell>
          <cell r="F760">
            <v>35987</v>
          </cell>
          <cell r="G760">
            <v>41685</v>
          </cell>
        </row>
        <row r="761">
          <cell r="A761" t="str">
            <v>15085</v>
          </cell>
          <cell r="B761" t="str">
            <v>085</v>
          </cell>
          <cell r="C761" t="str">
            <v>TEMASCALCINGO</v>
          </cell>
          <cell r="D761" t="str">
            <v>15</v>
          </cell>
          <cell r="E761" t="str">
            <v>Temascalcingo</v>
          </cell>
          <cell r="F761">
            <v>62695</v>
          </cell>
          <cell r="G761">
            <v>67308</v>
          </cell>
        </row>
        <row r="762">
          <cell r="A762" t="str">
            <v>15086</v>
          </cell>
          <cell r="B762" t="str">
            <v>086</v>
          </cell>
          <cell r="C762" t="str">
            <v>TEMASCALTEPEC</v>
          </cell>
          <cell r="D762" t="str">
            <v>15</v>
          </cell>
          <cell r="E762" t="str">
            <v>Temascaltepec</v>
          </cell>
          <cell r="F762">
            <v>32870</v>
          </cell>
          <cell r="G762">
            <v>34348</v>
          </cell>
        </row>
        <row r="763">
          <cell r="A763" t="str">
            <v>15087</v>
          </cell>
          <cell r="B763" t="str">
            <v>087</v>
          </cell>
          <cell r="C763" t="str">
            <v>TEMOAYA</v>
          </cell>
          <cell r="D763" t="str">
            <v>15</v>
          </cell>
          <cell r="E763" t="str">
            <v>Temoaya</v>
          </cell>
          <cell r="F763">
            <v>90010</v>
          </cell>
          <cell r="G763">
            <v>109436</v>
          </cell>
        </row>
        <row r="764">
          <cell r="A764" t="str">
            <v>15088</v>
          </cell>
          <cell r="B764" t="str">
            <v>088</v>
          </cell>
          <cell r="C764" t="str">
            <v>TENANCINGO</v>
          </cell>
          <cell r="D764" t="str">
            <v>15</v>
          </cell>
          <cell r="E764" t="str">
            <v>Tenancingo</v>
          </cell>
          <cell r="F764">
            <v>90946</v>
          </cell>
          <cell r="G764">
            <v>105306</v>
          </cell>
        </row>
        <row r="765">
          <cell r="A765" t="str">
            <v>15089</v>
          </cell>
          <cell r="B765" t="str">
            <v>089</v>
          </cell>
          <cell r="C765" t="str">
            <v>TENANGO DEL AIRE</v>
          </cell>
          <cell r="D765" t="str">
            <v>15</v>
          </cell>
          <cell r="E765" t="str">
            <v>Tenango del Aire</v>
          </cell>
          <cell r="F765">
            <v>10578</v>
          </cell>
          <cell r="G765">
            <v>13344</v>
          </cell>
        </row>
        <row r="766">
          <cell r="A766" t="str">
            <v>15090</v>
          </cell>
          <cell r="B766" t="str">
            <v>090</v>
          </cell>
          <cell r="C766" t="str">
            <v>TENANGO DEL VALLE</v>
          </cell>
          <cell r="D766" t="str">
            <v>15</v>
          </cell>
          <cell r="E766" t="str">
            <v>Tenango del Valle</v>
          </cell>
          <cell r="F766">
            <v>77965</v>
          </cell>
          <cell r="G766">
            <v>92048</v>
          </cell>
        </row>
        <row r="767">
          <cell r="A767" t="str">
            <v>15091</v>
          </cell>
          <cell r="B767" t="str">
            <v>091</v>
          </cell>
          <cell r="C767" t="str">
            <v>TEOLOYUCAN</v>
          </cell>
          <cell r="D767" t="str">
            <v>15</v>
          </cell>
          <cell r="E767" t="str">
            <v>Teoloyucan</v>
          </cell>
          <cell r="F767">
            <v>63115</v>
          </cell>
          <cell r="G767">
            <v>69466</v>
          </cell>
        </row>
        <row r="768">
          <cell r="A768" t="str">
            <v>15092</v>
          </cell>
          <cell r="B768" t="str">
            <v>092</v>
          </cell>
          <cell r="C768" t="str">
            <v>TEOTIHUACÁN</v>
          </cell>
          <cell r="D768" t="str">
            <v>15</v>
          </cell>
          <cell r="E768" t="str">
            <v>Teotihuacán</v>
          </cell>
          <cell r="F768">
            <v>53010</v>
          </cell>
          <cell r="G768">
            <v>60992</v>
          </cell>
        </row>
        <row r="769">
          <cell r="A769" t="str">
            <v>15093</v>
          </cell>
          <cell r="B769" t="str">
            <v>093</v>
          </cell>
          <cell r="C769" t="str">
            <v>TEPETLAOXTOC</v>
          </cell>
          <cell r="D769" t="str">
            <v>15</v>
          </cell>
          <cell r="E769" t="str">
            <v>Tepetlaoxtoc</v>
          </cell>
          <cell r="F769">
            <v>27944</v>
          </cell>
          <cell r="G769">
            <v>33108</v>
          </cell>
        </row>
        <row r="770">
          <cell r="A770" t="str">
            <v>15094</v>
          </cell>
          <cell r="B770" t="str">
            <v>094</v>
          </cell>
          <cell r="C770" t="str">
            <v>TEPETLIXPA</v>
          </cell>
          <cell r="D770" t="str">
            <v>15</v>
          </cell>
          <cell r="E770" t="str">
            <v>Tepetlixpa</v>
          </cell>
          <cell r="F770">
            <v>18327</v>
          </cell>
          <cell r="G770">
            <v>21137</v>
          </cell>
        </row>
        <row r="771">
          <cell r="A771" t="str">
            <v>15095</v>
          </cell>
          <cell r="B771" t="str">
            <v>095</v>
          </cell>
          <cell r="C771" t="str">
            <v>TEPOTZOTLÁN</v>
          </cell>
          <cell r="D771" t="str">
            <v>15</v>
          </cell>
          <cell r="E771" t="str">
            <v>Tepotzotlán</v>
          </cell>
          <cell r="F771">
            <v>88559</v>
          </cell>
          <cell r="G771">
            <v>104335</v>
          </cell>
        </row>
        <row r="772">
          <cell r="A772" t="str">
            <v>15096</v>
          </cell>
          <cell r="B772" t="str">
            <v>096</v>
          </cell>
          <cell r="C772" t="str">
            <v>TEQUIXQUIAC</v>
          </cell>
          <cell r="D772" t="str">
            <v>15</v>
          </cell>
          <cell r="E772" t="str">
            <v>Tequixquiac</v>
          </cell>
          <cell r="F772">
            <v>33907</v>
          </cell>
          <cell r="G772">
            <v>39658</v>
          </cell>
        </row>
        <row r="773">
          <cell r="A773" t="str">
            <v>15097</v>
          </cell>
          <cell r="B773" t="str">
            <v>097</v>
          </cell>
          <cell r="C773" t="str">
            <v>TEXCALTITLÁN</v>
          </cell>
          <cell r="D773" t="str">
            <v>15</v>
          </cell>
          <cell r="E773" t="str">
            <v>Texcaltitlán</v>
          </cell>
          <cell r="F773">
            <v>17390</v>
          </cell>
          <cell r="G773">
            <v>20149</v>
          </cell>
        </row>
        <row r="774">
          <cell r="A774" t="str">
            <v>15098</v>
          </cell>
          <cell r="B774" t="str">
            <v>098</v>
          </cell>
          <cell r="C774" t="str">
            <v>TEXCALYACAC</v>
          </cell>
          <cell r="D774" t="str">
            <v>15</v>
          </cell>
          <cell r="E774" t="str">
            <v>Texcalyacac</v>
          </cell>
          <cell r="F774">
            <v>5111</v>
          </cell>
          <cell r="G774">
            <v>5711</v>
          </cell>
        </row>
        <row r="775">
          <cell r="A775" t="str">
            <v>15099</v>
          </cell>
          <cell r="B775" t="str">
            <v>099</v>
          </cell>
          <cell r="C775" t="str">
            <v>TEXCOCO</v>
          </cell>
          <cell r="D775" t="str">
            <v>15</v>
          </cell>
          <cell r="E775" t="str">
            <v>Texcoco</v>
          </cell>
          <cell r="F775">
            <v>235151</v>
          </cell>
          <cell r="G775">
            <v>262015</v>
          </cell>
        </row>
        <row r="776">
          <cell r="A776" t="str">
            <v>15100</v>
          </cell>
          <cell r="B776" t="str">
            <v>100</v>
          </cell>
          <cell r="C776" t="str">
            <v>TEZOYUCA</v>
          </cell>
          <cell r="D776" t="str">
            <v>15</v>
          </cell>
          <cell r="E776" t="str">
            <v>Tezoyuca</v>
          </cell>
          <cell r="F776">
            <v>35199</v>
          </cell>
          <cell r="G776">
            <v>46527</v>
          </cell>
        </row>
        <row r="777">
          <cell r="A777" t="str">
            <v>15101</v>
          </cell>
          <cell r="B777" t="str">
            <v>101</v>
          </cell>
          <cell r="C777" t="str">
            <v>TIANGUISTENCO</v>
          </cell>
          <cell r="D777" t="str">
            <v>15</v>
          </cell>
          <cell r="E777" t="str">
            <v>Tianguistenco</v>
          </cell>
          <cell r="F777">
            <v>70682</v>
          </cell>
          <cell r="G777">
            <v>82457</v>
          </cell>
        </row>
        <row r="778">
          <cell r="A778" t="str">
            <v>15102</v>
          </cell>
          <cell r="B778" t="str">
            <v>102</v>
          </cell>
          <cell r="C778" t="str">
            <v>TIMILPAN</v>
          </cell>
          <cell r="D778" t="str">
            <v>15</v>
          </cell>
          <cell r="E778" t="str">
            <v>Timilpan</v>
          </cell>
          <cell r="F778">
            <v>15391</v>
          </cell>
          <cell r="G778">
            <v>16819</v>
          </cell>
        </row>
        <row r="779">
          <cell r="A779" t="str">
            <v>15103</v>
          </cell>
          <cell r="B779" t="str">
            <v>103</v>
          </cell>
          <cell r="C779" t="str">
            <v>TLALMANALCO</v>
          </cell>
          <cell r="D779" t="str">
            <v>15</v>
          </cell>
          <cell r="E779" t="str">
            <v>Tlalmanalco</v>
          </cell>
          <cell r="F779">
            <v>46130</v>
          </cell>
          <cell r="G779">
            <v>51370</v>
          </cell>
        </row>
        <row r="780">
          <cell r="A780" t="str">
            <v>15104</v>
          </cell>
          <cell r="B780" t="str">
            <v>104</v>
          </cell>
          <cell r="C780" t="str">
            <v>TLALNEPANTLA DE BAZ</v>
          </cell>
          <cell r="D780" t="str">
            <v>15</v>
          </cell>
          <cell r="E780" t="str">
            <v>Tlalnepantla de Baz</v>
          </cell>
          <cell r="F780">
            <v>664225</v>
          </cell>
          <cell r="G780">
            <v>756537</v>
          </cell>
        </row>
        <row r="781">
          <cell r="A781" t="str">
            <v>15105</v>
          </cell>
          <cell r="B781" t="str">
            <v>105</v>
          </cell>
          <cell r="C781" t="str">
            <v>TLATLAYA</v>
          </cell>
          <cell r="D781" t="str">
            <v>15</v>
          </cell>
          <cell r="E781" t="str">
            <v>Tlatlaya</v>
          </cell>
          <cell r="F781">
            <v>32997</v>
          </cell>
          <cell r="G781">
            <v>37531</v>
          </cell>
        </row>
        <row r="782">
          <cell r="A782" t="str">
            <v>15106</v>
          </cell>
          <cell r="B782" t="str">
            <v>106</v>
          </cell>
          <cell r="C782" t="str">
            <v>TOLUCA</v>
          </cell>
          <cell r="D782" t="str">
            <v>15</v>
          </cell>
          <cell r="E782" t="str">
            <v>Toluca</v>
          </cell>
          <cell r="F782">
            <v>819561</v>
          </cell>
          <cell r="G782">
            <v>948950</v>
          </cell>
        </row>
        <row r="783">
          <cell r="A783" t="str">
            <v>15107</v>
          </cell>
          <cell r="B783" t="str">
            <v>107</v>
          </cell>
          <cell r="C783" t="str">
            <v>TONATICO</v>
          </cell>
          <cell r="D783" t="str">
            <v>15</v>
          </cell>
          <cell r="E783" t="str">
            <v>Tonatico</v>
          </cell>
          <cell r="F783">
            <v>12099</v>
          </cell>
          <cell r="G783">
            <v>13559</v>
          </cell>
        </row>
        <row r="784">
          <cell r="A784" t="str">
            <v>15108</v>
          </cell>
          <cell r="B784" t="str">
            <v>108</v>
          </cell>
          <cell r="C784" t="str">
            <v>TULTEPEC</v>
          </cell>
          <cell r="D784" t="str">
            <v>15</v>
          </cell>
          <cell r="E784" t="str">
            <v>Tultepec</v>
          </cell>
          <cell r="F784">
            <v>131567</v>
          </cell>
          <cell r="G784">
            <v>160943</v>
          </cell>
        </row>
        <row r="785">
          <cell r="A785" t="str">
            <v>15109</v>
          </cell>
          <cell r="B785" t="str">
            <v>109</v>
          </cell>
          <cell r="C785" t="str">
            <v>TULTITLÁN</v>
          </cell>
          <cell r="D785" t="str">
            <v>15</v>
          </cell>
          <cell r="E785" t="str">
            <v>Tultitlán</v>
          </cell>
          <cell r="F785">
            <v>486998</v>
          </cell>
          <cell r="G785">
            <v>556493</v>
          </cell>
        </row>
        <row r="786">
          <cell r="A786" t="str">
            <v>15110</v>
          </cell>
          <cell r="B786" t="str">
            <v>110</v>
          </cell>
          <cell r="C786" t="str">
            <v>VALLE DE BRAVO</v>
          </cell>
          <cell r="D786" t="str">
            <v>15</v>
          </cell>
          <cell r="E786" t="str">
            <v>Valle de Bravo</v>
          </cell>
          <cell r="F786">
            <v>61599</v>
          </cell>
          <cell r="G786">
            <v>70192</v>
          </cell>
        </row>
        <row r="787">
          <cell r="A787" t="str">
            <v>15111</v>
          </cell>
          <cell r="B787" t="str">
            <v>111</v>
          </cell>
          <cell r="C787" t="str">
            <v>VILLA DE ALLENDE</v>
          </cell>
          <cell r="D787" t="str">
            <v>15</v>
          </cell>
          <cell r="E787" t="str">
            <v>Villa de Allende</v>
          </cell>
          <cell r="F787">
            <v>47709</v>
          </cell>
          <cell r="G787">
            <v>54849</v>
          </cell>
        </row>
        <row r="788">
          <cell r="A788" t="str">
            <v>15112</v>
          </cell>
          <cell r="B788" t="str">
            <v>112</v>
          </cell>
          <cell r="C788" t="str">
            <v>VILLA DEL CARBÓN</v>
          </cell>
          <cell r="D788" t="str">
            <v>15</v>
          </cell>
          <cell r="E788" t="str">
            <v>Villa del Carbón</v>
          </cell>
          <cell r="F788">
            <v>44881</v>
          </cell>
          <cell r="G788">
            <v>50614</v>
          </cell>
        </row>
        <row r="789">
          <cell r="A789" t="str">
            <v>15113</v>
          </cell>
          <cell r="B789" t="str">
            <v>113</v>
          </cell>
          <cell r="C789" t="str">
            <v>VILLA GUERRERO</v>
          </cell>
          <cell r="D789" t="str">
            <v>15</v>
          </cell>
          <cell r="E789" t="str">
            <v>Villa Guerrero</v>
          </cell>
          <cell r="F789">
            <v>59991</v>
          </cell>
          <cell r="G789">
            <v>71710</v>
          </cell>
        </row>
        <row r="790">
          <cell r="A790" t="str">
            <v>15114</v>
          </cell>
          <cell r="B790" t="str">
            <v>114</v>
          </cell>
          <cell r="C790" t="str">
            <v>VILLA VICTORIA</v>
          </cell>
          <cell r="D790" t="str">
            <v>15</v>
          </cell>
          <cell r="E790" t="str">
            <v>Villa Victoria</v>
          </cell>
          <cell r="F790">
            <v>94369</v>
          </cell>
          <cell r="G790">
            <v>110462</v>
          </cell>
        </row>
        <row r="791">
          <cell r="A791" t="str">
            <v>15115</v>
          </cell>
          <cell r="B791" t="str">
            <v>115</v>
          </cell>
          <cell r="C791" t="str">
            <v>XONACATLÁN</v>
          </cell>
          <cell r="D791" t="str">
            <v>15</v>
          </cell>
          <cell r="E791" t="str">
            <v>Xonacatlán</v>
          </cell>
          <cell r="F791">
            <v>46331</v>
          </cell>
          <cell r="G791">
            <v>54531</v>
          </cell>
        </row>
        <row r="792">
          <cell r="A792" t="str">
            <v>15116</v>
          </cell>
          <cell r="B792" t="str">
            <v>116</v>
          </cell>
          <cell r="C792" t="str">
            <v>ZACAZONAPAN</v>
          </cell>
          <cell r="D792" t="str">
            <v>15</v>
          </cell>
          <cell r="E792" t="str">
            <v>Zacazonapan</v>
          </cell>
          <cell r="F792">
            <v>4051</v>
          </cell>
          <cell r="G792">
            <v>4358</v>
          </cell>
        </row>
        <row r="793">
          <cell r="A793" t="str">
            <v>15117</v>
          </cell>
          <cell r="B793" t="str">
            <v>117</v>
          </cell>
          <cell r="C793" t="str">
            <v>ZACUALPAN</v>
          </cell>
          <cell r="D793" t="str">
            <v>15</v>
          </cell>
          <cell r="E793" t="str">
            <v>Zacualpan</v>
          </cell>
          <cell r="F793">
            <v>15121</v>
          </cell>
          <cell r="G793">
            <v>16080</v>
          </cell>
        </row>
        <row r="794">
          <cell r="A794" t="str">
            <v>15118</v>
          </cell>
          <cell r="B794" t="str">
            <v>118</v>
          </cell>
          <cell r="C794" t="str">
            <v>ZINACANTEPEC</v>
          </cell>
          <cell r="D794" t="str">
            <v>15</v>
          </cell>
          <cell r="E794" t="str">
            <v>Zinacantepec</v>
          </cell>
          <cell r="F794">
            <v>167759</v>
          </cell>
          <cell r="G794">
            <v>201988</v>
          </cell>
        </row>
        <row r="795">
          <cell r="A795" t="str">
            <v>15119</v>
          </cell>
          <cell r="B795" t="str">
            <v>119</v>
          </cell>
          <cell r="C795" t="str">
            <v>ZUMPAHUACÁN</v>
          </cell>
          <cell r="D795" t="str">
            <v>15</v>
          </cell>
          <cell r="E795" t="str">
            <v>Zumpahuacán</v>
          </cell>
          <cell r="F795">
            <v>16365</v>
          </cell>
          <cell r="G795">
            <v>17962</v>
          </cell>
        </row>
        <row r="796">
          <cell r="A796" t="str">
            <v>15120</v>
          </cell>
          <cell r="B796" t="str">
            <v>120</v>
          </cell>
          <cell r="C796" t="str">
            <v>ZUMPANGO</v>
          </cell>
          <cell r="D796" t="str">
            <v>15</v>
          </cell>
          <cell r="E796" t="str">
            <v>Zumpango</v>
          </cell>
          <cell r="F796">
            <v>159647</v>
          </cell>
          <cell r="G796">
            <v>217166</v>
          </cell>
        </row>
        <row r="797">
          <cell r="A797" t="str">
            <v>15121</v>
          </cell>
          <cell r="B797" t="str">
            <v>121</v>
          </cell>
          <cell r="C797" t="str">
            <v>CUAUTITLÁN IZCALLI</v>
          </cell>
          <cell r="D797" t="str">
            <v>15</v>
          </cell>
          <cell r="E797" t="str">
            <v>Cuautitlán Izcalli</v>
          </cell>
          <cell r="F797">
            <v>511675</v>
          </cell>
          <cell r="G797">
            <v>577190</v>
          </cell>
        </row>
        <row r="798">
          <cell r="A798" t="str">
            <v>15122</v>
          </cell>
          <cell r="B798" t="str">
            <v>122</v>
          </cell>
          <cell r="C798" t="str">
            <v>VALLE DE CHALCO SOLIDARIDAD</v>
          </cell>
          <cell r="D798" t="str">
            <v>15</v>
          </cell>
          <cell r="E798" t="str">
            <v>Valle de Chalco Solidaridad</v>
          </cell>
          <cell r="F798">
            <v>357645</v>
          </cell>
          <cell r="G798">
            <v>419700</v>
          </cell>
        </row>
        <row r="799">
          <cell r="A799" t="str">
            <v>15123</v>
          </cell>
          <cell r="B799" t="str">
            <v>123</v>
          </cell>
          <cell r="C799" t="str">
            <v>LUVIANOS</v>
          </cell>
          <cell r="D799" t="str">
            <v>15</v>
          </cell>
          <cell r="E799" t="str">
            <v>Luvianos</v>
          </cell>
          <cell r="F799">
            <v>27781</v>
          </cell>
          <cell r="G799">
            <v>29784</v>
          </cell>
        </row>
        <row r="800">
          <cell r="A800" t="str">
            <v>15124</v>
          </cell>
          <cell r="B800" t="str">
            <v>124</v>
          </cell>
          <cell r="C800" t="str">
            <v>SAN JOSÉ DEL RINCÓN</v>
          </cell>
          <cell r="D800" t="str">
            <v>15</v>
          </cell>
          <cell r="E800" t="str">
            <v>San José del Rincón</v>
          </cell>
          <cell r="F800">
            <v>91345</v>
          </cell>
          <cell r="G800">
            <v>98957</v>
          </cell>
        </row>
        <row r="801">
          <cell r="A801" t="str">
            <v>15125</v>
          </cell>
          <cell r="B801" t="str">
            <v>125</v>
          </cell>
          <cell r="C801" t="str">
            <v>TONANITLA</v>
          </cell>
          <cell r="D801" t="str">
            <v>15</v>
          </cell>
          <cell r="E801" t="str">
            <v>Tonanitla</v>
          </cell>
          <cell r="F801">
            <v>10216</v>
          </cell>
          <cell r="G801">
            <v>10960</v>
          </cell>
        </row>
        <row r="802">
          <cell r="A802" t="str">
            <v>15999</v>
          </cell>
          <cell r="B802" t="str">
            <v>999</v>
          </cell>
          <cell r="C802" t="str">
            <v>NO ESPECIFICADO</v>
          </cell>
          <cell r="D802" t="str">
            <v>15</v>
          </cell>
        </row>
        <row r="803">
          <cell r="A803" t="str">
            <v>16001</v>
          </cell>
          <cell r="B803" t="str">
            <v>001</v>
          </cell>
          <cell r="C803" t="str">
            <v>ACUITZIO</v>
          </cell>
          <cell r="D803" t="str">
            <v>16</v>
          </cell>
          <cell r="E803" t="str">
            <v>Acuitzio</v>
          </cell>
          <cell r="F803">
            <v>10987</v>
          </cell>
          <cell r="G803">
            <v>12019</v>
          </cell>
        </row>
        <row r="804">
          <cell r="A804" t="str">
            <v>16002</v>
          </cell>
          <cell r="B804" t="str">
            <v>002</v>
          </cell>
          <cell r="C804" t="str">
            <v>AGUILILLA</v>
          </cell>
          <cell r="D804" t="str">
            <v>16</v>
          </cell>
          <cell r="E804" t="str">
            <v>Aguililla</v>
          </cell>
          <cell r="F804">
            <v>16214</v>
          </cell>
          <cell r="G804">
            <v>15307</v>
          </cell>
        </row>
        <row r="805">
          <cell r="A805" t="str">
            <v>16003</v>
          </cell>
          <cell r="B805" t="str">
            <v>003</v>
          </cell>
          <cell r="C805" t="str">
            <v>ÁLVARO OBREGÓN</v>
          </cell>
          <cell r="D805" t="str">
            <v>16</v>
          </cell>
          <cell r="E805" t="str">
            <v>Álvaro Obregón</v>
          </cell>
          <cell r="F805">
            <v>20913</v>
          </cell>
          <cell r="G805">
            <v>22905</v>
          </cell>
        </row>
        <row r="806">
          <cell r="A806" t="str">
            <v>16004</v>
          </cell>
          <cell r="B806" t="str">
            <v>004</v>
          </cell>
          <cell r="C806" t="str">
            <v>ANGAMACUTIRO</v>
          </cell>
          <cell r="D806" t="str">
            <v>16</v>
          </cell>
          <cell r="E806" t="str">
            <v>Angamacutiro</v>
          </cell>
          <cell r="F806">
            <v>14684</v>
          </cell>
          <cell r="G806">
            <v>15851</v>
          </cell>
        </row>
        <row r="807">
          <cell r="A807" t="str">
            <v>16005</v>
          </cell>
          <cell r="B807" t="str">
            <v>005</v>
          </cell>
          <cell r="C807" t="str">
            <v>ANGANGUEO</v>
          </cell>
          <cell r="D807" t="str">
            <v>16</v>
          </cell>
          <cell r="E807" t="str">
            <v>Angangueo</v>
          </cell>
          <cell r="F807">
            <v>10768</v>
          </cell>
          <cell r="G807">
            <v>11768</v>
          </cell>
        </row>
        <row r="808">
          <cell r="A808" t="str">
            <v>16006</v>
          </cell>
          <cell r="B808" t="str">
            <v>006</v>
          </cell>
          <cell r="C808" t="str">
            <v>APATZINGÁN</v>
          </cell>
          <cell r="D808" t="str">
            <v>16</v>
          </cell>
          <cell r="E808" t="str">
            <v>Apatzingán</v>
          </cell>
          <cell r="F808">
            <v>123649</v>
          </cell>
          <cell r="G808">
            <v>133955</v>
          </cell>
        </row>
        <row r="809">
          <cell r="A809" t="str">
            <v>16007</v>
          </cell>
          <cell r="B809" t="str">
            <v>007</v>
          </cell>
          <cell r="C809" t="str">
            <v>APORO</v>
          </cell>
          <cell r="D809" t="str">
            <v>16</v>
          </cell>
          <cell r="E809" t="str">
            <v>Aporo</v>
          </cell>
          <cell r="F809">
            <v>3218</v>
          </cell>
          <cell r="G809">
            <v>3432</v>
          </cell>
        </row>
        <row r="810">
          <cell r="A810" t="str">
            <v>16008</v>
          </cell>
          <cell r="B810" t="str">
            <v>008</v>
          </cell>
          <cell r="C810" t="str">
            <v>AQUILA</v>
          </cell>
          <cell r="D810" t="str">
            <v>16</v>
          </cell>
          <cell r="E810" t="str">
            <v>Aquila</v>
          </cell>
          <cell r="F810">
            <v>23536</v>
          </cell>
          <cell r="G810">
            <v>26147</v>
          </cell>
        </row>
        <row r="811">
          <cell r="A811" t="str">
            <v>16009</v>
          </cell>
          <cell r="B811" t="str">
            <v>009</v>
          </cell>
          <cell r="C811" t="str">
            <v>ARIO</v>
          </cell>
          <cell r="D811" t="str">
            <v>16</v>
          </cell>
          <cell r="E811" t="str">
            <v>Ario</v>
          </cell>
          <cell r="F811">
            <v>34848</v>
          </cell>
          <cell r="G811">
            <v>38656</v>
          </cell>
        </row>
        <row r="812">
          <cell r="A812" t="str">
            <v>16010</v>
          </cell>
          <cell r="B812" t="str">
            <v>010</v>
          </cell>
          <cell r="C812" t="str">
            <v>ARTEAGA</v>
          </cell>
          <cell r="D812" t="str">
            <v>16</v>
          </cell>
          <cell r="E812" t="str">
            <v>Arteaga</v>
          </cell>
          <cell r="F812">
            <v>21790</v>
          </cell>
          <cell r="G812">
            <v>22819</v>
          </cell>
        </row>
        <row r="813">
          <cell r="A813" t="str">
            <v>16011</v>
          </cell>
          <cell r="B813" t="str">
            <v>011</v>
          </cell>
          <cell r="C813" t="str">
            <v>BRISEÑAS</v>
          </cell>
          <cell r="D813" t="str">
            <v>16</v>
          </cell>
          <cell r="E813" t="str">
            <v>Briseñas</v>
          </cell>
          <cell r="F813">
            <v>10653</v>
          </cell>
          <cell r="G813">
            <v>11960</v>
          </cell>
        </row>
        <row r="814">
          <cell r="A814" t="str">
            <v>16012</v>
          </cell>
          <cell r="B814" t="str">
            <v>012</v>
          </cell>
          <cell r="C814" t="str">
            <v>BUENAVISTA</v>
          </cell>
          <cell r="D814" t="str">
            <v>16</v>
          </cell>
          <cell r="E814" t="str">
            <v>Buenavista</v>
          </cell>
          <cell r="F814">
            <v>42234</v>
          </cell>
          <cell r="G814">
            <v>49450</v>
          </cell>
        </row>
        <row r="815">
          <cell r="A815" t="str">
            <v>16013</v>
          </cell>
          <cell r="B815" t="str">
            <v>013</v>
          </cell>
          <cell r="C815" t="str">
            <v>CARÁCUARO</v>
          </cell>
          <cell r="D815" t="str">
            <v>16</v>
          </cell>
          <cell r="E815" t="str">
            <v>Carácuaro</v>
          </cell>
          <cell r="F815">
            <v>9212</v>
          </cell>
          <cell r="G815">
            <v>9652</v>
          </cell>
        </row>
        <row r="816">
          <cell r="A816" t="str">
            <v>16014</v>
          </cell>
          <cell r="B816" t="str">
            <v>014</v>
          </cell>
          <cell r="C816" t="str">
            <v>COAHUAYANA</v>
          </cell>
          <cell r="D816" t="str">
            <v>16</v>
          </cell>
          <cell r="E816" t="str">
            <v>Coahuayana</v>
          </cell>
          <cell r="F816">
            <v>14136</v>
          </cell>
          <cell r="G816">
            <v>15155</v>
          </cell>
        </row>
        <row r="817">
          <cell r="A817" t="str">
            <v>16015</v>
          </cell>
          <cell r="B817" t="str">
            <v>015</v>
          </cell>
          <cell r="C817" t="str">
            <v>COALCOMÁN DE VÁZQUEZ PALLARES</v>
          </cell>
          <cell r="D817" t="str">
            <v>16</v>
          </cell>
          <cell r="E817" t="str">
            <v>Coalcomán de Vázquez Pallares</v>
          </cell>
          <cell r="F817">
            <v>17615</v>
          </cell>
          <cell r="G817">
            <v>18450</v>
          </cell>
        </row>
        <row r="818">
          <cell r="A818" t="str">
            <v>16016</v>
          </cell>
          <cell r="B818" t="str">
            <v>016</v>
          </cell>
          <cell r="C818" t="str">
            <v>COENEO</v>
          </cell>
          <cell r="D818" t="str">
            <v>16</v>
          </cell>
          <cell r="E818" t="str">
            <v>Coeneo</v>
          </cell>
          <cell r="F818">
            <v>20492</v>
          </cell>
          <cell r="G818">
            <v>21736</v>
          </cell>
        </row>
        <row r="819">
          <cell r="A819" t="str">
            <v>16017</v>
          </cell>
          <cell r="B819" t="str">
            <v>017</v>
          </cell>
          <cell r="C819" t="str">
            <v>CONTEPEC</v>
          </cell>
          <cell r="D819" t="str">
            <v>16</v>
          </cell>
          <cell r="E819" t="str">
            <v>Contepec</v>
          </cell>
          <cell r="F819">
            <v>32954</v>
          </cell>
          <cell r="G819">
            <v>35877</v>
          </cell>
        </row>
        <row r="820">
          <cell r="A820" t="str">
            <v>16018</v>
          </cell>
          <cell r="B820" t="str">
            <v>018</v>
          </cell>
          <cell r="C820" t="str">
            <v>COPÁNDARO</v>
          </cell>
          <cell r="D820" t="str">
            <v>16</v>
          </cell>
          <cell r="E820" t="str">
            <v>Copándaro</v>
          </cell>
          <cell r="F820">
            <v>8952</v>
          </cell>
          <cell r="G820">
            <v>9487</v>
          </cell>
        </row>
        <row r="821">
          <cell r="A821" t="str">
            <v>16019</v>
          </cell>
          <cell r="B821" t="str">
            <v>019</v>
          </cell>
          <cell r="C821" t="str">
            <v>COTIJA</v>
          </cell>
          <cell r="D821" t="str">
            <v>16</v>
          </cell>
          <cell r="E821" t="str">
            <v>Cotija</v>
          </cell>
          <cell r="F821">
            <v>19644</v>
          </cell>
          <cell r="G821">
            <v>19674</v>
          </cell>
        </row>
        <row r="822">
          <cell r="A822" t="str">
            <v>16020</v>
          </cell>
          <cell r="B822" t="str">
            <v>020</v>
          </cell>
          <cell r="C822" t="str">
            <v>CUITZEO</v>
          </cell>
          <cell r="D822" t="str">
            <v>16</v>
          </cell>
          <cell r="E822" t="str">
            <v>Cuitzeo</v>
          </cell>
          <cell r="F822">
            <v>28227</v>
          </cell>
          <cell r="G822">
            <v>31334</v>
          </cell>
        </row>
        <row r="823">
          <cell r="A823" t="str">
            <v>16021</v>
          </cell>
          <cell r="B823" t="str">
            <v>021</v>
          </cell>
          <cell r="C823" t="str">
            <v>CHARAPAN</v>
          </cell>
          <cell r="D823" t="str">
            <v>16</v>
          </cell>
          <cell r="E823" t="str">
            <v>Charapan</v>
          </cell>
          <cell r="F823">
            <v>12163</v>
          </cell>
          <cell r="G823">
            <v>13006</v>
          </cell>
        </row>
        <row r="824">
          <cell r="A824" t="str">
            <v>16022</v>
          </cell>
          <cell r="B824" t="str">
            <v>022</v>
          </cell>
          <cell r="C824" t="str">
            <v>CHARO</v>
          </cell>
          <cell r="D824" t="str">
            <v>16</v>
          </cell>
          <cell r="E824" t="str">
            <v>Charo</v>
          </cell>
          <cell r="F824">
            <v>21723</v>
          </cell>
          <cell r="G824">
            <v>23273</v>
          </cell>
        </row>
        <row r="825">
          <cell r="A825" t="str">
            <v>16023</v>
          </cell>
          <cell r="B825" t="str">
            <v>023</v>
          </cell>
          <cell r="C825" t="str">
            <v>CHAVINDA</v>
          </cell>
          <cell r="D825" t="str">
            <v>16</v>
          </cell>
          <cell r="E825" t="str">
            <v>Chavinda</v>
          </cell>
          <cell r="F825">
            <v>9975</v>
          </cell>
          <cell r="G825">
            <v>10785</v>
          </cell>
        </row>
        <row r="826">
          <cell r="A826" t="str">
            <v>16024</v>
          </cell>
          <cell r="B826" t="str">
            <v>024</v>
          </cell>
          <cell r="C826" t="str">
            <v>CHERÁN</v>
          </cell>
          <cell r="D826" t="str">
            <v>16</v>
          </cell>
          <cell r="E826" t="str">
            <v>Cherán</v>
          </cell>
          <cell r="F826">
            <v>18141</v>
          </cell>
          <cell r="G826">
            <v>20016</v>
          </cell>
        </row>
        <row r="827">
          <cell r="A827" t="str">
            <v>16025</v>
          </cell>
          <cell r="B827" t="str">
            <v>025</v>
          </cell>
          <cell r="C827" t="str">
            <v>CHILCHOTA</v>
          </cell>
          <cell r="D827" t="str">
            <v>16</v>
          </cell>
          <cell r="E827" t="str">
            <v>Chilchota</v>
          </cell>
          <cell r="F827">
            <v>36293</v>
          </cell>
          <cell r="G827">
            <v>41138</v>
          </cell>
        </row>
        <row r="828">
          <cell r="A828" t="str">
            <v>16026</v>
          </cell>
          <cell r="B828" t="str">
            <v>026</v>
          </cell>
          <cell r="C828" t="str">
            <v>CHINICUILA</v>
          </cell>
          <cell r="D828" t="str">
            <v>16</v>
          </cell>
          <cell r="E828" t="str">
            <v>Chinicuila</v>
          </cell>
          <cell r="F828">
            <v>5271</v>
          </cell>
          <cell r="G828">
            <v>5016</v>
          </cell>
        </row>
        <row r="829">
          <cell r="A829" t="str">
            <v>16027</v>
          </cell>
          <cell r="B829" t="str">
            <v>027</v>
          </cell>
          <cell r="C829" t="str">
            <v>CHUCÁNDIRO</v>
          </cell>
          <cell r="D829" t="str">
            <v>16</v>
          </cell>
          <cell r="E829" t="str">
            <v>Chucándiro</v>
          </cell>
          <cell r="F829">
            <v>5166</v>
          </cell>
          <cell r="G829">
            <v>4567</v>
          </cell>
        </row>
        <row r="830">
          <cell r="A830" t="str">
            <v>16028</v>
          </cell>
          <cell r="B830" t="str">
            <v>028</v>
          </cell>
          <cell r="C830" t="str">
            <v>CHURINTZIO</v>
          </cell>
          <cell r="D830" t="str">
            <v>16</v>
          </cell>
          <cell r="E830" t="str">
            <v>Churintzio</v>
          </cell>
          <cell r="F830">
            <v>5564</v>
          </cell>
          <cell r="G830">
            <v>5345</v>
          </cell>
        </row>
        <row r="831">
          <cell r="A831" t="str">
            <v>16029</v>
          </cell>
          <cell r="B831" t="str">
            <v>029</v>
          </cell>
          <cell r="C831" t="str">
            <v>CHURUMUCO</v>
          </cell>
          <cell r="D831" t="str">
            <v>16</v>
          </cell>
          <cell r="E831" t="str">
            <v>Churumuco</v>
          </cell>
          <cell r="F831">
            <v>14366</v>
          </cell>
          <cell r="G831">
            <v>15902</v>
          </cell>
        </row>
        <row r="832">
          <cell r="A832" t="str">
            <v>16030</v>
          </cell>
          <cell r="B832" t="str">
            <v>030</v>
          </cell>
          <cell r="C832" t="str">
            <v>ECUANDUREO</v>
          </cell>
          <cell r="D832" t="str">
            <v>16</v>
          </cell>
          <cell r="E832" t="str">
            <v>Ecuandureo</v>
          </cell>
          <cell r="F832">
            <v>12855</v>
          </cell>
          <cell r="G832">
            <v>13168</v>
          </cell>
        </row>
        <row r="833">
          <cell r="A833" t="str">
            <v>16031</v>
          </cell>
          <cell r="B833" t="str">
            <v>031</v>
          </cell>
          <cell r="C833" t="str">
            <v>EPITACIO HUERTA</v>
          </cell>
          <cell r="D833" t="str">
            <v>16</v>
          </cell>
          <cell r="E833" t="str">
            <v>Epitacio Huerta</v>
          </cell>
          <cell r="F833">
            <v>16218</v>
          </cell>
          <cell r="G833">
            <v>17519</v>
          </cell>
        </row>
        <row r="834">
          <cell r="A834" t="str">
            <v>16032</v>
          </cell>
          <cell r="B834" t="str">
            <v>032</v>
          </cell>
          <cell r="C834" t="str">
            <v>ERONGARÍCUARO</v>
          </cell>
          <cell r="D834" t="str">
            <v>16</v>
          </cell>
          <cell r="E834" t="str">
            <v>Erongarícuaro</v>
          </cell>
          <cell r="F834">
            <v>14555</v>
          </cell>
          <cell r="G834">
            <v>16105</v>
          </cell>
        </row>
        <row r="835">
          <cell r="A835" t="str">
            <v>16033</v>
          </cell>
          <cell r="B835" t="str">
            <v>033</v>
          </cell>
          <cell r="C835" t="str">
            <v>GABRIEL ZAMORA</v>
          </cell>
          <cell r="D835" t="str">
            <v>16</v>
          </cell>
          <cell r="E835" t="str">
            <v>Gabriel Zamora</v>
          </cell>
          <cell r="F835">
            <v>21294</v>
          </cell>
          <cell r="G835">
            <v>23887</v>
          </cell>
        </row>
        <row r="836">
          <cell r="A836" t="str">
            <v>16034</v>
          </cell>
          <cell r="B836" t="str">
            <v>034</v>
          </cell>
          <cell r="C836" t="str">
            <v>HIDALGO</v>
          </cell>
          <cell r="D836" t="str">
            <v>16</v>
          </cell>
          <cell r="E836" t="str">
            <v>Hidalgo</v>
          </cell>
          <cell r="F836">
            <v>117620</v>
          </cell>
          <cell r="G836">
            <v>129114</v>
          </cell>
        </row>
        <row r="837">
          <cell r="A837" t="str">
            <v>16035</v>
          </cell>
          <cell r="B837" t="str">
            <v>035</v>
          </cell>
          <cell r="C837" t="str">
            <v>LA HUACANA</v>
          </cell>
          <cell r="D837" t="str">
            <v>16</v>
          </cell>
          <cell r="E837" t="str">
            <v>La Huacana</v>
          </cell>
          <cell r="F837">
            <v>32757</v>
          </cell>
          <cell r="G837">
            <v>35584</v>
          </cell>
        </row>
        <row r="838">
          <cell r="A838" t="str">
            <v>16036</v>
          </cell>
          <cell r="B838" t="str">
            <v>036</v>
          </cell>
          <cell r="C838" t="str">
            <v>HUANDACAREO</v>
          </cell>
          <cell r="D838" t="str">
            <v>16</v>
          </cell>
          <cell r="E838" t="str">
            <v>Huandacareo</v>
          </cell>
          <cell r="F838">
            <v>11592</v>
          </cell>
          <cell r="G838">
            <v>12489</v>
          </cell>
        </row>
        <row r="839">
          <cell r="A839" t="str">
            <v>16037</v>
          </cell>
          <cell r="B839" t="str">
            <v>037</v>
          </cell>
          <cell r="C839" t="str">
            <v>HUANIQUEO</v>
          </cell>
          <cell r="D839" t="str">
            <v>16</v>
          </cell>
          <cell r="E839" t="str">
            <v>Huaniqueo</v>
          </cell>
          <cell r="F839">
            <v>7983</v>
          </cell>
          <cell r="G839">
            <v>8412</v>
          </cell>
        </row>
        <row r="840">
          <cell r="A840" t="str">
            <v>16038</v>
          </cell>
          <cell r="B840" t="str">
            <v>038</v>
          </cell>
          <cell r="C840" t="str">
            <v>HUETAMO</v>
          </cell>
          <cell r="D840" t="str">
            <v>16</v>
          </cell>
          <cell r="E840" t="str">
            <v>Huetamo</v>
          </cell>
          <cell r="F840">
            <v>41937</v>
          </cell>
          <cell r="G840">
            <v>42622</v>
          </cell>
        </row>
        <row r="841">
          <cell r="A841" t="str">
            <v>16039</v>
          </cell>
          <cell r="B841" t="str">
            <v>039</v>
          </cell>
          <cell r="C841" t="str">
            <v>HUIRAMBA</v>
          </cell>
          <cell r="D841" t="str">
            <v>16</v>
          </cell>
          <cell r="E841" t="str">
            <v>Huiramba</v>
          </cell>
          <cell r="F841">
            <v>7925</v>
          </cell>
          <cell r="G841">
            <v>9250</v>
          </cell>
        </row>
        <row r="842">
          <cell r="A842" t="str">
            <v>16040</v>
          </cell>
          <cell r="B842" t="str">
            <v>040</v>
          </cell>
          <cell r="C842" t="str">
            <v>INDAPARAPEO</v>
          </cell>
          <cell r="D842" t="str">
            <v>16</v>
          </cell>
          <cell r="E842" t="str">
            <v>Indaparapeo</v>
          </cell>
          <cell r="F842">
            <v>16427</v>
          </cell>
          <cell r="G842">
            <v>17595</v>
          </cell>
        </row>
        <row r="843">
          <cell r="A843" t="str">
            <v>16041</v>
          </cell>
          <cell r="B843" t="str">
            <v>041</v>
          </cell>
          <cell r="C843" t="str">
            <v>IRIMBO</v>
          </cell>
          <cell r="D843" t="str">
            <v>16</v>
          </cell>
          <cell r="E843" t="str">
            <v>Irimbo</v>
          </cell>
          <cell r="F843">
            <v>14766</v>
          </cell>
          <cell r="G843">
            <v>15916</v>
          </cell>
        </row>
        <row r="844">
          <cell r="A844" t="str">
            <v>16042</v>
          </cell>
          <cell r="B844" t="str">
            <v>042</v>
          </cell>
          <cell r="C844" t="str">
            <v>IXTLÁN</v>
          </cell>
          <cell r="D844" t="str">
            <v>16</v>
          </cell>
          <cell r="E844" t="str">
            <v>Ixtlán</v>
          </cell>
          <cell r="F844">
            <v>13584</v>
          </cell>
          <cell r="G844">
            <v>13523</v>
          </cell>
        </row>
        <row r="845">
          <cell r="A845" t="str">
            <v>16043</v>
          </cell>
          <cell r="B845" t="str">
            <v>043</v>
          </cell>
          <cell r="C845" t="str">
            <v>JACONA</v>
          </cell>
          <cell r="D845" t="str">
            <v>16</v>
          </cell>
          <cell r="E845" t="str">
            <v>Jacona</v>
          </cell>
          <cell r="F845">
            <v>64011</v>
          </cell>
          <cell r="G845">
            <v>72669</v>
          </cell>
        </row>
        <row r="846">
          <cell r="A846" t="str">
            <v>16044</v>
          </cell>
          <cell r="B846" t="str">
            <v>044</v>
          </cell>
          <cell r="C846" t="str">
            <v>JIMÉNEZ</v>
          </cell>
          <cell r="D846" t="str">
            <v>16</v>
          </cell>
          <cell r="E846" t="str">
            <v>Jiménez</v>
          </cell>
          <cell r="F846">
            <v>13275</v>
          </cell>
          <cell r="G846">
            <v>13350</v>
          </cell>
        </row>
        <row r="847">
          <cell r="A847" t="str">
            <v>16045</v>
          </cell>
          <cell r="B847" t="str">
            <v>045</v>
          </cell>
          <cell r="C847" t="str">
            <v>JIQUILPAN</v>
          </cell>
          <cell r="D847" t="str">
            <v>16</v>
          </cell>
          <cell r="E847" t="str">
            <v>Jiquilpan</v>
          </cell>
          <cell r="F847">
            <v>34199</v>
          </cell>
          <cell r="G847">
            <v>34725</v>
          </cell>
        </row>
        <row r="848">
          <cell r="A848" t="str">
            <v>16046</v>
          </cell>
          <cell r="B848" t="str">
            <v>046</v>
          </cell>
          <cell r="C848" t="str">
            <v>JUÁREZ</v>
          </cell>
          <cell r="D848" t="str">
            <v>16</v>
          </cell>
          <cell r="E848" t="str">
            <v>Juárez</v>
          </cell>
          <cell r="F848">
            <v>13604</v>
          </cell>
          <cell r="G848">
            <v>15290</v>
          </cell>
        </row>
        <row r="849">
          <cell r="A849" t="str">
            <v>16047</v>
          </cell>
          <cell r="B849" t="str">
            <v>047</v>
          </cell>
          <cell r="C849" t="str">
            <v>JUNGAPEO</v>
          </cell>
          <cell r="D849" t="str">
            <v>16</v>
          </cell>
          <cell r="E849" t="str">
            <v>Jungapeo</v>
          </cell>
          <cell r="F849">
            <v>19986</v>
          </cell>
          <cell r="G849">
            <v>22358</v>
          </cell>
        </row>
        <row r="850">
          <cell r="A850" t="str">
            <v>16048</v>
          </cell>
          <cell r="B850" t="str">
            <v>048</v>
          </cell>
          <cell r="C850" t="str">
            <v>LAGUNILLAS</v>
          </cell>
          <cell r="D850" t="str">
            <v>16</v>
          </cell>
          <cell r="E850" t="str">
            <v>Lagunillas</v>
          </cell>
          <cell r="F850">
            <v>5506</v>
          </cell>
          <cell r="G850">
            <v>5862</v>
          </cell>
        </row>
        <row r="851">
          <cell r="A851" t="str">
            <v>16049</v>
          </cell>
          <cell r="B851" t="str">
            <v>049</v>
          </cell>
          <cell r="C851" t="str">
            <v>MADERO</v>
          </cell>
          <cell r="D851" t="str">
            <v>16</v>
          </cell>
          <cell r="E851" t="str">
            <v>Madero</v>
          </cell>
          <cell r="F851">
            <v>17427</v>
          </cell>
          <cell r="G851">
            <v>18769</v>
          </cell>
        </row>
        <row r="852">
          <cell r="A852" t="str">
            <v>16050</v>
          </cell>
          <cell r="B852" t="str">
            <v>050</v>
          </cell>
          <cell r="C852" t="str">
            <v>MARAVATÍO</v>
          </cell>
          <cell r="D852" t="str">
            <v>16</v>
          </cell>
          <cell r="E852" t="str">
            <v>Maravatío</v>
          </cell>
          <cell r="F852">
            <v>80258</v>
          </cell>
          <cell r="G852">
            <v>92676</v>
          </cell>
        </row>
        <row r="853">
          <cell r="A853" t="str">
            <v>16051</v>
          </cell>
          <cell r="B853" t="str">
            <v>051</v>
          </cell>
          <cell r="C853" t="str">
            <v>MARCOS CASTELLANOS</v>
          </cell>
          <cell r="D853" t="str">
            <v>16</v>
          </cell>
          <cell r="E853" t="str">
            <v>Marcos Castellanos</v>
          </cell>
          <cell r="F853">
            <v>13031</v>
          </cell>
          <cell r="G853">
            <v>14517</v>
          </cell>
        </row>
        <row r="854">
          <cell r="A854" t="str">
            <v>16052</v>
          </cell>
          <cell r="B854" t="str">
            <v>052</v>
          </cell>
          <cell r="C854" t="str">
            <v>LÁZARO CÁRDENAS</v>
          </cell>
          <cell r="D854" t="str">
            <v>16</v>
          </cell>
          <cell r="E854" t="str">
            <v>Lázaro Cárdenas</v>
          </cell>
          <cell r="F854">
            <v>178817</v>
          </cell>
          <cell r="G854">
            <v>192153</v>
          </cell>
        </row>
        <row r="855">
          <cell r="A855" t="str">
            <v>16053</v>
          </cell>
          <cell r="B855" t="str">
            <v>053</v>
          </cell>
          <cell r="C855" t="str">
            <v>MORELIA</v>
          </cell>
          <cell r="D855" t="str">
            <v>16</v>
          </cell>
          <cell r="E855" t="str">
            <v>Morelia</v>
          </cell>
          <cell r="F855">
            <v>729279</v>
          </cell>
          <cell r="G855">
            <v>825585</v>
          </cell>
        </row>
        <row r="856">
          <cell r="A856" t="str">
            <v>16054</v>
          </cell>
          <cell r="B856" t="str">
            <v>054</v>
          </cell>
          <cell r="C856" t="str">
            <v>MORELOS</v>
          </cell>
          <cell r="D856" t="str">
            <v>16</v>
          </cell>
          <cell r="E856" t="str">
            <v>Morelos</v>
          </cell>
          <cell r="F856">
            <v>8091</v>
          </cell>
          <cell r="G856">
            <v>7866</v>
          </cell>
        </row>
        <row r="857">
          <cell r="A857" t="str">
            <v>16055</v>
          </cell>
          <cell r="B857" t="str">
            <v>055</v>
          </cell>
          <cell r="C857" t="str">
            <v>MÚGICA</v>
          </cell>
          <cell r="D857" t="str">
            <v>16</v>
          </cell>
          <cell r="E857" t="str">
            <v>Múgica</v>
          </cell>
          <cell r="F857">
            <v>44963</v>
          </cell>
          <cell r="G857">
            <v>47864</v>
          </cell>
        </row>
        <row r="858">
          <cell r="A858" t="str">
            <v>16056</v>
          </cell>
          <cell r="B858" t="str">
            <v>056</v>
          </cell>
          <cell r="C858" t="str">
            <v>NAHUATZEN</v>
          </cell>
          <cell r="D858" t="str">
            <v>16</v>
          </cell>
          <cell r="E858" t="str">
            <v>Nahuatzen</v>
          </cell>
          <cell r="F858">
            <v>27174</v>
          </cell>
          <cell r="G858">
            <v>29906</v>
          </cell>
        </row>
        <row r="859">
          <cell r="A859" t="str">
            <v>16057</v>
          </cell>
          <cell r="B859" t="str">
            <v>057</v>
          </cell>
          <cell r="C859" t="str">
            <v>NOCUPÉTARO</v>
          </cell>
          <cell r="D859" t="str">
            <v>16</v>
          </cell>
          <cell r="E859" t="str">
            <v>Nocupétaro</v>
          </cell>
          <cell r="F859">
            <v>7799</v>
          </cell>
          <cell r="G859">
            <v>8501</v>
          </cell>
        </row>
        <row r="860">
          <cell r="A860" t="str">
            <v>16058</v>
          </cell>
          <cell r="B860" t="str">
            <v>058</v>
          </cell>
          <cell r="C860" t="str">
            <v>NUEVO PARANGARICUTIRO</v>
          </cell>
          <cell r="D860" t="str">
            <v>16</v>
          </cell>
          <cell r="E860" t="str">
            <v>Nuevo Parangaricutiro</v>
          </cell>
          <cell r="F860">
            <v>18834</v>
          </cell>
          <cell r="G860">
            <v>20844</v>
          </cell>
        </row>
        <row r="861">
          <cell r="A861" t="str">
            <v>16059</v>
          </cell>
          <cell r="B861" t="str">
            <v>059</v>
          </cell>
          <cell r="C861" t="str">
            <v>NUEVO URECHO</v>
          </cell>
          <cell r="D861" t="str">
            <v>16</v>
          </cell>
          <cell r="E861" t="str">
            <v>Nuevo Urecho</v>
          </cell>
          <cell r="F861">
            <v>8240</v>
          </cell>
          <cell r="G861">
            <v>8480</v>
          </cell>
        </row>
        <row r="862">
          <cell r="A862" t="str">
            <v>16060</v>
          </cell>
          <cell r="B862" t="str">
            <v>060</v>
          </cell>
          <cell r="C862" t="str">
            <v>NUMARÁN</v>
          </cell>
          <cell r="D862" t="str">
            <v>16</v>
          </cell>
          <cell r="E862" t="str">
            <v>Numarán</v>
          </cell>
          <cell r="F862">
            <v>9599</v>
          </cell>
          <cell r="G862">
            <v>10290</v>
          </cell>
        </row>
        <row r="863">
          <cell r="A863" t="str">
            <v>16061</v>
          </cell>
          <cell r="B863" t="str">
            <v>061</v>
          </cell>
          <cell r="C863" t="str">
            <v>OCAMPO</v>
          </cell>
          <cell r="D863" t="str">
            <v>16</v>
          </cell>
          <cell r="E863" t="str">
            <v>Ocampo</v>
          </cell>
          <cell r="F863">
            <v>22628</v>
          </cell>
          <cell r="G863">
            <v>25418</v>
          </cell>
        </row>
        <row r="864">
          <cell r="A864" t="str">
            <v>16062</v>
          </cell>
          <cell r="B864" t="str">
            <v>062</v>
          </cell>
          <cell r="C864" t="str">
            <v>PAJACUARÁN</v>
          </cell>
          <cell r="D864" t="str">
            <v>16</v>
          </cell>
          <cell r="E864" t="str">
            <v>Pajacuarán</v>
          </cell>
          <cell r="F864">
            <v>19450</v>
          </cell>
          <cell r="G864">
            <v>20338</v>
          </cell>
        </row>
        <row r="865">
          <cell r="A865" t="str">
            <v>16063</v>
          </cell>
          <cell r="B865" t="str">
            <v>063</v>
          </cell>
          <cell r="C865" t="str">
            <v>PANINDÍCUARO</v>
          </cell>
          <cell r="D865" t="str">
            <v>16</v>
          </cell>
          <cell r="E865" t="str">
            <v>Panindícuaro</v>
          </cell>
          <cell r="F865">
            <v>16064</v>
          </cell>
          <cell r="G865">
            <v>16536</v>
          </cell>
        </row>
        <row r="866">
          <cell r="A866" t="str">
            <v>16064</v>
          </cell>
          <cell r="B866" t="str">
            <v>064</v>
          </cell>
          <cell r="C866" t="str">
            <v>PARÁCUARO</v>
          </cell>
          <cell r="D866" t="str">
            <v>16</v>
          </cell>
          <cell r="E866" t="str">
            <v>Parácuaro</v>
          </cell>
          <cell r="F866">
            <v>25343</v>
          </cell>
          <cell r="G866">
            <v>27992</v>
          </cell>
        </row>
        <row r="867">
          <cell r="A867" t="str">
            <v>16065</v>
          </cell>
          <cell r="B867" t="str">
            <v>065</v>
          </cell>
          <cell r="C867" t="str">
            <v>PARACHO</v>
          </cell>
          <cell r="D867" t="str">
            <v>16</v>
          </cell>
          <cell r="E867" t="str">
            <v>Paracho</v>
          </cell>
          <cell r="F867">
            <v>34721</v>
          </cell>
          <cell r="G867">
            <v>39341</v>
          </cell>
        </row>
        <row r="868">
          <cell r="A868" t="str">
            <v>16066</v>
          </cell>
          <cell r="B868" t="str">
            <v>066</v>
          </cell>
          <cell r="C868" t="str">
            <v>PÁTZCUARO</v>
          </cell>
          <cell r="D868" t="str">
            <v>16</v>
          </cell>
          <cell r="E868" t="str">
            <v>Pátzcuaro</v>
          </cell>
          <cell r="F868">
            <v>87794</v>
          </cell>
          <cell r="G868">
            <v>98122</v>
          </cell>
        </row>
        <row r="869">
          <cell r="A869" t="str">
            <v>16067</v>
          </cell>
          <cell r="B869" t="str">
            <v>067</v>
          </cell>
          <cell r="C869" t="str">
            <v>PENJAMILLO</v>
          </cell>
          <cell r="D869" t="str">
            <v>16</v>
          </cell>
          <cell r="E869" t="str">
            <v>Penjamillo</v>
          </cell>
          <cell r="F869">
            <v>17159</v>
          </cell>
          <cell r="G869">
            <v>17752</v>
          </cell>
        </row>
        <row r="870">
          <cell r="A870" t="str">
            <v>16068</v>
          </cell>
          <cell r="B870" t="str">
            <v>068</v>
          </cell>
          <cell r="C870" t="str">
            <v>PERIBÁN</v>
          </cell>
          <cell r="D870" t="str">
            <v>16</v>
          </cell>
          <cell r="E870" t="str">
            <v>Peribán</v>
          </cell>
          <cell r="F870">
            <v>25296</v>
          </cell>
          <cell r="G870">
            <v>29376</v>
          </cell>
        </row>
        <row r="871">
          <cell r="A871" t="str">
            <v>16069</v>
          </cell>
          <cell r="B871" t="str">
            <v>069</v>
          </cell>
          <cell r="C871" t="str">
            <v>LA PIEDAD</v>
          </cell>
          <cell r="D871" t="str">
            <v>16</v>
          </cell>
          <cell r="E871" t="str">
            <v>La Piedad</v>
          </cell>
          <cell r="F871">
            <v>99576</v>
          </cell>
          <cell r="G871">
            <v>110385</v>
          </cell>
        </row>
        <row r="872">
          <cell r="A872" t="str">
            <v>16070</v>
          </cell>
          <cell r="B872" t="str">
            <v>070</v>
          </cell>
          <cell r="C872" t="str">
            <v>PURÉPERO</v>
          </cell>
          <cell r="D872" t="str">
            <v>16</v>
          </cell>
          <cell r="E872" t="str">
            <v>Purépero</v>
          </cell>
          <cell r="F872">
            <v>15306</v>
          </cell>
          <cell r="G872">
            <v>16103</v>
          </cell>
        </row>
        <row r="873">
          <cell r="A873" t="str">
            <v>16071</v>
          </cell>
          <cell r="B873" t="str">
            <v>071</v>
          </cell>
          <cell r="C873" t="str">
            <v>PURUÁNDIRO</v>
          </cell>
          <cell r="D873" t="str">
            <v>16</v>
          </cell>
          <cell r="E873" t="str">
            <v>Puruándiro</v>
          </cell>
          <cell r="F873">
            <v>67837</v>
          </cell>
          <cell r="G873">
            <v>70372</v>
          </cell>
        </row>
        <row r="874">
          <cell r="A874" t="str">
            <v>16072</v>
          </cell>
          <cell r="B874" t="str">
            <v>072</v>
          </cell>
          <cell r="C874" t="str">
            <v>QUERÉNDARO</v>
          </cell>
          <cell r="D874" t="str">
            <v>16</v>
          </cell>
          <cell r="E874" t="str">
            <v>Queréndaro</v>
          </cell>
          <cell r="F874">
            <v>13550</v>
          </cell>
          <cell r="G874">
            <v>14356</v>
          </cell>
        </row>
        <row r="875">
          <cell r="A875" t="str">
            <v>16073</v>
          </cell>
          <cell r="B875" t="str">
            <v>073</v>
          </cell>
          <cell r="C875" t="str">
            <v>QUIROGA</v>
          </cell>
          <cell r="D875" t="str">
            <v>16</v>
          </cell>
          <cell r="E875" t="str">
            <v>Quiroga</v>
          </cell>
          <cell r="F875">
            <v>25592</v>
          </cell>
          <cell r="G875">
            <v>29118</v>
          </cell>
        </row>
        <row r="876">
          <cell r="A876" t="str">
            <v>16074</v>
          </cell>
          <cell r="B876" t="str">
            <v>074</v>
          </cell>
          <cell r="C876" t="str">
            <v>COJUMATLÁN DE RÉGULES</v>
          </cell>
          <cell r="D876" t="str">
            <v>16</v>
          </cell>
          <cell r="E876" t="str">
            <v>Cojumatlán de Régules</v>
          </cell>
          <cell r="F876">
            <v>9980</v>
          </cell>
          <cell r="G876">
            <v>10935</v>
          </cell>
        </row>
        <row r="877">
          <cell r="A877" t="str">
            <v>16075</v>
          </cell>
          <cell r="B877" t="str">
            <v>075</v>
          </cell>
          <cell r="C877" t="str">
            <v>LOS REYES</v>
          </cell>
          <cell r="D877" t="str">
            <v>16</v>
          </cell>
          <cell r="E877" t="str">
            <v>Los Reyes</v>
          </cell>
          <cell r="F877">
            <v>64141</v>
          </cell>
          <cell r="G877">
            <v>73199</v>
          </cell>
        </row>
        <row r="878">
          <cell r="A878" t="str">
            <v>16076</v>
          </cell>
          <cell r="B878" t="str">
            <v>076</v>
          </cell>
          <cell r="C878" t="str">
            <v>SAHUAYO</v>
          </cell>
          <cell r="D878" t="str">
            <v>16</v>
          </cell>
          <cell r="E878" t="str">
            <v>Sahuayo</v>
          </cell>
          <cell r="F878">
            <v>72841</v>
          </cell>
          <cell r="G878">
            <v>81371</v>
          </cell>
        </row>
        <row r="879">
          <cell r="A879" t="str">
            <v>16077</v>
          </cell>
          <cell r="B879" t="str">
            <v>077</v>
          </cell>
          <cell r="C879" t="str">
            <v>SAN LUCAS</v>
          </cell>
          <cell r="D879" t="str">
            <v>16</v>
          </cell>
          <cell r="E879" t="str">
            <v>San Lucas</v>
          </cell>
          <cell r="F879">
            <v>18461</v>
          </cell>
          <cell r="G879">
            <v>18936</v>
          </cell>
        </row>
        <row r="880">
          <cell r="A880" t="str">
            <v>16078</v>
          </cell>
          <cell r="B880" t="str">
            <v>078</v>
          </cell>
          <cell r="C880" t="str">
            <v>SANTA ANA MAYA</v>
          </cell>
          <cell r="D880" t="str">
            <v>16</v>
          </cell>
          <cell r="E880" t="str">
            <v>Santa Ana Maya</v>
          </cell>
          <cell r="F880">
            <v>12618</v>
          </cell>
          <cell r="G880">
            <v>13124</v>
          </cell>
        </row>
        <row r="881">
          <cell r="A881" t="str">
            <v>16079</v>
          </cell>
          <cell r="B881" t="str">
            <v>079</v>
          </cell>
          <cell r="C881" t="str">
            <v>SALVADOR ESCALANTE</v>
          </cell>
          <cell r="D881" t="str">
            <v>16</v>
          </cell>
          <cell r="E881" t="str">
            <v>Salvador Escalante</v>
          </cell>
          <cell r="F881">
            <v>45217</v>
          </cell>
          <cell r="G881">
            <v>51652</v>
          </cell>
        </row>
        <row r="882">
          <cell r="A882" t="str">
            <v>16080</v>
          </cell>
          <cell r="B882" t="str">
            <v>080</v>
          </cell>
          <cell r="C882" t="str">
            <v>SENGUIO</v>
          </cell>
          <cell r="D882" t="str">
            <v>16</v>
          </cell>
          <cell r="E882" t="str">
            <v>Senguio</v>
          </cell>
          <cell r="F882">
            <v>18427</v>
          </cell>
          <cell r="G882">
            <v>19980</v>
          </cell>
        </row>
        <row r="883">
          <cell r="A883" t="str">
            <v>16081</v>
          </cell>
          <cell r="B883" t="str">
            <v>081</v>
          </cell>
          <cell r="C883" t="str">
            <v>SUSUPUATO</v>
          </cell>
          <cell r="D883" t="str">
            <v>16</v>
          </cell>
          <cell r="E883" t="str">
            <v>Susupuato</v>
          </cell>
          <cell r="F883">
            <v>8704</v>
          </cell>
          <cell r="G883">
            <v>9161</v>
          </cell>
        </row>
        <row r="884">
          <cell r="A884" t="str">
            <v>16082</v>
          </cell>
          <cell r="B884" t="str">
            <v>082</v>
          </cell>
          <cell r="C884" t="str">
            <v>TACÁMBARO</v>
          </cell>
          <cell r="D884" t="str">
            <v>16</v>
          </cell>
          <cell r="E884" t="str">
            <v>Tacámbaro</v>
          </cell>
          <cell r="F884">
            <v>69955</v>
          </cell>
          <cell r="G884">
            <v>81105</v>
          </cell>
        </row>
        <row r="885">
          <cell r="A885" t="str">
            <v>16083</v>
          </cell>
          <cell r="B885" t="str">
            <v>083</v>
          </cell>
          <cell r="C885" t="str">
            <v>TANCÍTARO</v>
          </cell>
          <cell r="D885" t="str">
            <v>16</v>
          </cell>
          <cell r="E885" t="str">
            <v>Tancítaro</v>
          </cell>
          <cell r="F885">
            <v>29414</v>
          </cell>
          <cell r="G885">
            <v>32707</v>
          </cell>
        </row>
        <row r="886">
          <cell r="A886" t="str">
            <v>16084</v>
          </cell>
          <cell r="B886" t="str">
            <v>084</v>
          </cell>
          <cell r="C886" t="str">
            <v>TANGAMANDAPIO</v>
          </cell>
          <cell r="D886" t="str">
            <v>16</v>
          </cell>
          <cell r="E886" t="str">
            <v>Tangamandapio</v>
          </cell>
          <cell r="F886">
            <v>27822</v>
          </cell>
          <cell r="G886">
            <v>30945</v>
          </cell>
        </row>
        <row r="887">
          <cell r="A887" t="str">
            <v>16085</v>
          </cell>
          <cell r="B887" t="str">
            <v>085</v>
          </cell>
          <cell r="C887" t="str">
            <v>TANGANCÍCUARO</v>
          </cell>
          <cell r="D887" t="str">
            <v>16</v>
          </cell>
          <cell r="E887" t="str">
            <v>Tangancícuaro</v>
          </cell>
          <cell r="F887">
            <v>32677</v>
          </cell>
          <cell r="G887">
            <v>35305</v>
          </cell>
        </row>
        <row r="888">
          <cell r="A888" t="str">
            <v>16086</v>
          </cell>
          <cell r="B888" t="str">
            <v>086</v>
          </cell>
          <cell r="C888" t="str">
            <v>TANHUATO</v>
          </cell>
          <cell r="D888" t="str">
            <v>16</v>
          </cell>
          <cell r="E888" t="str">
            <v>Tanhuato</v>
          </cell>
          <cell r="F888">
            <v>15176</v>
          </cell>
          <cell r="G888">
            <v>16286</v>
          </cell>
        </row>
        <row r="889">
          <cell r="A889" t="str">
            <v>16087</v>
          </cell>
          <cell r="B889" t="str">
            <v>087</v>
          </cell>
          <cell r="C889" t="str">
            <v>TARETAN</v>
          </cell>
          <cell r="D889" t="str">
            <v>16</v>
          </cell>
          <cell r="E889" t="str">
            <v>Taretan</v>
          </cell>
          <cell r="F889">
            <v>13558</v>
          </cell>
          <cell r="G889">
            <v>15465</v>
          </cell>
        </row>
        <row r="890">
          <cell r="A890" t="str">
            <v>16088</v>
          </cell>
          <cell r="B890" t="str">
            <v>088</v>
          </cell>
          <cell r="C890" t="str">
            <v>TARÍMBARO</v>
          </cell>
          <cell r="D890" t="str">
            <v>16</v>
          </cell>
          <cell r="E890" t="str">
            <v>Tarímbaro</v>
          </cell>
          <cell r="F890">
            <v>78623</v>
          </cell>
          <cell r="G890">
            <v>119032</v>
          </cell>
        </row>
        <row r="891">
          <cell r="A891" t="str">
            <v>16089</v>
          </cell>
          <cell r="B891" t="str">
            <v>089</v>
          </cell>
          <cell r="C891" t="str">
            <v>TEPALCATEPEC</v>
          </cell>
          <cell r="D891" t="str">
            <v>16</v>
          </cell>
          <cell r="E891" t="str">
            <v>Tepalcatepec</v>
          </cell>
          <cell r="F891">
            <v>22987</v>
          </cell>
          <cell r="G891">
            <v>24911</v>
          </cell>
        </row>
        <row r="892">
          <cell r="A892" t="str">
            <v>16090</v>
          </cell>
          <cell r="B892" t="str">
            <v>090</v>
          </cell>
          <cell r="C892" t="str">
            <v>TINGAMBATO</v>
          </cell>
          <cell r="D892" t="str">
            <v>16</v>
          </cell>
          <cell r="E892" t="str">
            <v>Tingambato</v>
          </cell>
          <cell r="F892">
            <v>13950</v>
          </cell>
          <cell r="G892">
            <v>15878</v>
          </cell>
        </row>
        <row r="893">
          <cell r="A893" t="str">
            <v>16091</v>
          </cell>
          <cell r="B893" t="str">
            <v>091</v>
          </cell>
          <cell r="C893" t="str">
            <v>TINGÜINDÍN</v>
          </cell>
          <cell r="D893" t="str">
            <v>16</v>
          </cell>
          <cell r="E893" t="str">
            <v>Tingüindín</v>
          </cell>
          <cell r="F893">
            <v>13511</v>
          </cell>
          <cell r="G893">
            <v>15337</v>
          </cell>
        </row>
        <row r="894">
          <cell r="A894" t="str">
            <v>16092</v>
          </cell>
          <cell r="B894" t="str">
            <v>092</v>
          </cell>
          <cell r="C894" t="str">
            <v>TIQUICHEO DE NICOLÁS ROMERO</v>
          </cell>
          <cell r="D894" t="str">
            <v>16</v>
          </cell>
          <cell r="E894" t="str">
            <v>Tiquicheo de Nicolás Romero</v>
          </cell>
          <cell r="F894">
            <v>14274</v>
          </cell>
          <cell r="G894">
            <v>14082</v>
          </cell>
        </row>
        <row r="895">
          <cell r="A895" t="str">
            <v>16093</v>
          </cell>
          <cell r="B895" t="str">
            <v>093</v>
          </cell>
          <cell r="C895" t="str">
            <v>TLALPUJAHUA</v>
          </cell>
          <cell r="D895" t="str">
            <v>16</v>
          </cell>
          <cell r="E895" t="str">
            <v>Tlalpujahua</v>
          </cell>
          <cell r="F895">
            <v>27587</v>
          </cell>
          <cell r="G895">
            <v>30331</v>
          </cell>
        </row>
        <row r="896">
          <cell r="A896" t="str">
            <v>16094</v>
          </cell>
          <cell r="B896" t="str">
            <v>094</v>
          </cell>
          <cell r="C896" t="str">
            <v>TLAZAZALCA</v>
          </cell>
          <cell r="D896" t="str">
            <v>16</v>
          </cell>
          <cell r="E896" t="str">
            <v>Tlazazalca</v>
          </cell>
          <cell r="F896">
            <v>6890</v>
          </cell>
          <cell r="G896">
            <v>6654</v>
          </cell>
        </row>
        <row r="897">
          <cell r="A897" t="str">
            <v>16095</v>
          </cell>
          <cell r="B897" t="str">
            <v>095</v>
          </cell>
          <cell r="C897" t="str">
            <v>TOCUMBO</v>
          </cell>
          <cell r="D897" t="str">
            <v>16</v>
          </cell>
          <cell r="E897" t="str">
            <v>Tocumbo</v>
          </cell>
          <cell r="F897">
            <v>11504</v>
          </cell>
          <cell r="G897">
            <v>12593</v>
          </cell>
        </row>
        <row r="898">
          <cell r="A898" t="str">
            <v>16096</v>
          </cell>
          <cell r="B898" t="str">
            <v>096</v>
          </cell>
          <cell r="C898" t="str">
            <v>TUMBISCATÍO</v>
          </cell>
          <cell r="D898" t="str">
            <v>16</v>
          </cell>
          <cell r="E898" t="str">
            <v>Tumbiscatío</v>
          </cell>
          <cell r="F898">
            <v>7890</v>
          </cell>
          <cell r="G898">
            <v>6992</v>
          </cell>
        </row>
        <row r="899">
          <cell r="A899" t="str">
            <v>16097</v>
          </cell>
          <cell r="B899" t="str">
            <v>097</v>
          </cell>
          <cell r="C899" t="str">
            <v>TURICATO</v>
          </cell>
          <cell r="D899" t="str">
            <v>16</v>
          </cell>
          <cell r="E899" t="str">
            <v>Turicato</v>
          </cell>
          <cell r="F899">
            <v>31877</v>
          </cell>
          <cell r="G899">
            <v>32588</v>
          </cell>
        </row>
        <row r="900">
          <cell r="A900" t="str">
            <v>16098</v>
          </cell>
          <cell r="B900" t="str">
            <v>098</v>
          </cell>
          <cell r="C900" t="str">
            <v>TUXPAN</v>
          </cell>
          <cell r="D900" t="str">
            <v>16</v>
          </cell>
          <cell r="E900" t="str">
            <v>Tuxpan</v>
          </cell>
          <cell r="F900">
            <v>26026</v>
          </cell>
          <cell r="G900">
            <v>28471</v>
          </cell>
        </row>
        <row r="901">
          <cell r="A901" t="str">
            <v>16099</v>
          </cell>
          <cell r="B901" t="str">
            <v>099</v>
          </cell>
          <cell r="C901" t="str">
            <v>TUZANTLA</v>
          </cell>
          <cell r="D901" t="str">
            <v>16</v>
          </cell>
          <cell r="E901" t="str">
            <v>Tuzantla</v>
          </cell>
          <cell r="F901">
            <v>16305</v>
          </cell>
          <cell r="G901">
            <v>15964</v>
          </cell>
        </row>
        <row r="902">
          <cell r="A902" t="str">
            <v>16100</v>
          </cell>
          <cell r="B902" t="str">
            <v>100</v>
          </cell>
          <cell r="C902" t="str">
            <v>TZINTZUNTZAN</v>
          </cell>
          <cell r="D902" t="str">
            <v>16</v>
          </cell>
          <cell r="E902" t="str">
            <v>Tzintzuntzan</v>
          </cell>
          <cell r="F902">
            <v>13556</v>
          </cell>
          <cell r="G902">
            <v>15139</v>
          </cell>
        </row>
        <row r="903">
          <cell r="A903" t="str">
            <v>16101</v>
          </cell>
          <cell r="B903" t="str">
            <v>101</v>
          </cell>
          <cell r="C903" t="str">
            <v>TZITZIO</v>
          </cell>
          <cell r="D903" t="str">
            <v>16</v>
          </cell>
          <cell r="E903" t="str">
            <v>Tzitzio</v>
          </cell>
          <cell r="F903">
            <v>9166</v>
          </cell>
          <cell r="G903">
            <v>9026</v>
          </cell>
        </row>
        <row r="904">
          <cell r="A904" t="str">
            <v>16102</v>
          </cell>
          <cell r="B904" t="str">
            <v>102</v>
          </cell>
          <cell r="C904" t="str">
            <v>URUAPAN</v>
          </cell>
          <cell r="D904" t="str">
            <v>16</v>
          </cell>
          <cell r="E904" t="str">
            <v>Uruapan</v>
          </cell>
          <cell r="F904">
            <v>315350</v>
          </cell>
          <cell r="G904">
            <v>354727</v>
          </cell>
        </row>
        <row r="905">
          <cell r="A905" t="str">
            <v>16103</v>
          </cell>
          <cell r="B905" t="str">
            <v>103</v>
          </cell>
          <cell r="C905" t="str">
            <v>VENUSTIANO CARRANZA</v>
          </cell>
          <cell r="D905" t="str">
            <v>16</v>
          </cell>
          <cell r="E905" t="str">
            <v>Venustiano Carranza</v>
          </cell>
          <cell r="F905">
            <v>23457</v>
          </cell>
          <cell r="G905">
            <v>26074</v>
          </cell>
        </row>
        <row r="906">
          <cell r="A906" t="str">
            <v>16104</v>
          </cell>
          <cell r="B906" t="str">
            <v>104</v>
          </cell>
          <cell r="C906" t="str">
            <v>VILLAMAR</v>
          </cell>
          <cell r="D906" t="str">
            <v>16</v>
          </cell>
          <cell r="E906" t="str">
            <v>Villamar</v>
          </cell>
          <cell r="F906">
            <v>16991</v>
          </cell>
          <cell r="G906">
            <v>17460</v>
          </cell>
        </row>
        <row r="907">
          <cell r="A907" t="str">
            <v>16105</v>
          </cell>
          <cell r="B907" t="str">
            <v>105</v>
          </cell>
          <cell r="C907" t="str">
            <v>VISTA HERMOSA</v>
          </cell>
          <cell r="D907" t="str">
            <v>16</v>
          </cell>
          <cell r="E907" t="str">
            <v>Vista Hermosa</v>
          </cell>
          <cell r="F907">
            <v>18995</v>
          </cell>
          <cell r="G907">
            <v>21677</v>
          </cell>
        </row>
        <row r="908">
          <cell r="A908" t="str">
            <v>16106</v>
          </cell>
          <cell r="B908" t="str">
            <v>106</v>
          </cell>
          <cell r="C908" t="str">
            <v>YURÉCUARO</v>
          </cell>
          <cell r="D908" t="str">
            <v>16</v>
          </cell>
          <cell r="E908" t="str">
            <v>Yurécuaro</v>
          </cell>
          <cell r="F908">
            <v>29995</v>
          </cell>
          <cell r="G908">
            <v>33136</v>
          </cell>
        </row>
        <row r="909">
          <cell r="A909" t="str">
            <v>16107</v>
          </cell>
          <cell r="B909" t="str">
            <v>107</v>
          </cell>
          <cell r="C909" t="str">
            <v>ZACAPU</v>
          </cell>
          <cell r="D909" t="str">
            <v>16</v>
          </cell>
          <cell r="E909" t="str">
            <v>Zacapu</v>
          </cell>
          <cell r="F909">
            <v>73455</v>
          </cell>
          <cell r="G909">
            <v>79809</v>
          </cell>
        </row>
        <row r="910">
          <cell r="A910" t="str">
            <v>16108</v>
          </cell>
          <cell r="B910" t="str">
            <v>108</v>
          </cell>
          <cell r="C910" t="str">
            <v>ZAMORA</v>
          </cell>
          <cell r="D910" t="str">
            <v>16</v>
          </cell>
          <cell r="E910" t="str">
            <v>Zamora</v>
          </cell>
          <cell r="F910">
            <v>186102</v>
          </cell>
          <cell r="G910">
            <v>207985</v>
          </cell>
        </row>
        <row r="911">
          <cell r="A911" t="str">
            <v>16109</v>
          </cell>
          <cell r="B911" t="str">
            <v>109</v>
          </cell>
          <cell r="C911" t="str">
            <v>ZINÁPARO</v>
          </cell>
          <cell r="D911" t="str">
            <v>16</v>
          </cell>
          <cell r="E911" t="str">
            <v>Zináparo</v>
          </cell>
          <cell r="F911">
            <v>3247</v>
          </cell>
          <cell r="G911">
            <v>3343</v>
          </cell>
        </row>
        <row r="912">
          <cell r="A912" t="str">
            <v>16110</v>
          </cell>
          <cell r="B912" t="str">
            <v>110</v>
          </cell>
          <cell r="C912" t="str">
            <v>ZINAPÉCUARO</v>
          </cell>
          <cell r="D912" t="str">
            <v>16</v>
          </cell>
          <cell r="E912" t="str">
            <v>Zinapécuaro</v>
          </cell>
          <cell r="F912">
            <v>46666</v>
          </cell>
          <cell r="G912">
            <v>49471</v>
          </cell>
        </row>
        <row r="913">
          <cell r="A913" t="str">
            <v>16111</v>
          </cell>
          <cell r="B913" t="str">
            <v>111</v>
          </cell>
          <cell r="C913" t="str">
            <v>ZIRACUARETIRO</v>
          </cell>
          <cell r="D913" t="str">
            <v>16</v>
          </cell>
          <cell r="E913" t="str">
            <v>Ziracuaretiro</v>
          </cell>
          <cell r="F913">
            <v>15222</v>
          </cell>
          <cell r="G913">
            <v>18251</v>
          </cell>
        </row>
        <row r="914">
          <cell r="A914" t="str">
            <v>16112</v>
          </cell>
          <cell r="B914" t="str">
            <v>112</v>
          </cell>
          <cell r="C914" t="str">
            <v>ZITÁCUARO</v>
          </cell>
          <cell r="D914" t="str">
            <v>16</v>
          </cell>
          <cell r="E914" t="str">
            <v>Zitácuaro</v>
          </cell>
          <cell r="F914">
            <v>155534</v>
          </cell>
          <cell r="G914">
            <v>172015</v>
          </cell>
        </row>
        <row r="915">
          <cell r="A915" t="str">
            <v>16113</v>
          </cell>
          <cell r="B915" t="str">
            <v>113</v>
          </cell>
          <cell r="C915" t="str">
            <v>JOSÉ SIXTO VERDUZCO</v>
          </cell>
          <cell r="D915" t="str">
            <v>16</v>
          </cell>
          <cell r="E915" t="str">
            <v>José Sixto Verduzco</v>
          </cell>
          <cell r="F915">
            <v>25576</v>
          </cell>
          <cell r="G915">
            <v>27504</v>
          </cell>
        </row>
        <row r="916">
          <cell r="A916" t="str">
            <v>16999</v>
          </cell>
          <cell r="B916" t="str">
            <v>999</v>
          </cell>
          <cell r="C916" t="str">
            <v>NO ESPECIFICADO</v>
          </cell>
          <cell r="D916" t="str">
            <v>16</v>
          </cell>
        </row>
        <row r="917">
          <cell r="A917" t="str">
            <v>17001</v>
          </cell>
          <cell r="B917" t="str">
            <v>001</v>
          </cell>
          <cell r="C917" t="str">
            <v>AMACUZAC</v>
          </cell>
          <cell r="D917" t="str">
            <v>17</v>
          </cell>
          <cell r="E917" t="str">
            <v>Amacuzac</v>
          </cell>
          <cell r="F917">
            <v>17021</v>
          </cell>
          <cell r="G917">
            <v>18861</v>
          </cell>
        </row>
        <row r="918">
          <cell r="A918" t="str">
            <v>17002</v>
          </cell>
          <cell r="B918" t="str">
            <v>002</v>
          </cell>
          <cell r="C918" t="str">
            <v>ATLATLAHUCAN</v>
          </cell>
          <cell r="D918" t="str">
            <v>17</v>
          </cell>
          <cell r="E918" t="str">
            <v>Atlatlahucan</v>
          </cell>
          <cell r="F918">
            <v>18895</v>
          </cell>
          <cell r="G918">
            <v>24153</v>
          </cell>
        </row>
        <row r="919">
          <cell r="A919" t="str">
            <v>17003</v>
          </cell>
          <cell r="B919" t="str">
            <v>003</v>
          </cell>
          <cell r="C919" t="str">
            <v>AXOCHIAPAN</v>
          </cell>
          <cell r="D919" t="str">
            <v>17</v>
          </cell>
          <cell r="E919" t="str">
            <v>Axochiapan</v>
          </cell>
          <cell r="F919">
            <v>33695</v>
          </cell>
          <cell r="G919">
            <v>38236</v>
          </cell>
        </row>
        <row r="920">
          <cell r="A920" t="str">
            <v>17004</v>
          </cell>
          <cell r="B920" t="str">
            <v>004</v>
          </cell>
          <cell r="C920" t="str">
            <v>AYALA</v>
          </cell>
          <cell r="D920" t="str">
            <v>17</v>
          </cell>
          <cell r="E920" t="str">
            <v>Ayala</v>
          </cell>
          <cell r="F920">
            <v>78866</v>
          </cell>
          <cell r="G920">
            <v>91043</v>
          </cell>
        </row>
        <row r="921">
          <cell r="A921" t="str">
            <v>17005</v>
          </cell>
          <cell r="B921" t="str">
            <v>005</v>
          </cell>
          <cell r="C921" t="str">
            <v>COATLÁN DEL RÍO</v>
          </cell>
          <cell r="D921" t="str">
            <v>17</v>
          </cell>
          <cell r="E921" t="str">
            <v>Coatlán del Río</v>
          </cell>
          <cell r="F921">
            <v>9471</v>
          </cell>
          <cell r="G921">
            <v>10479</v>
          </cell>
        </row>
        <row r="922">
          <cell r="A922" t="str">
            <v>17006</v>
          </cell>
          <cell r="B922" t="str">
            <v>006</v>
          </cell>
          <cell r="C922" t="str">
            <v>CUAUTLA</v>
          </cell>
          <cell r="D922" t="str">
            <v>17</v>
          </cell>
          <cell r="E922" t="str">
            <v>Cuautla</v>
          </cell>
          <cell r="F922">
            <v>175207</v>
          </cell>
          <cell r="G922">
            <v>208227</v>
          </cell>
        </row>
        <row r="923">
          <cell r="A923" t="str">
            <v>17007</v>
          </cell>
          <cell r="B923" t="str">
            <v>007</v>
          </cell>
          <cell r="C923" t="str">
            <v>CUERNAVACA</v>
          </cell>
          <cell r="D923" t="str">
            <v>17</v>
          </cell>
          <cell r="E923" t="str">
            <v>Cuernavaca</v>
          </cell>
          <cell r="F923">
            <v>365168</v>
          </cell>
          <cell r="G923">
            <v>399426</v>
          </cell>
        </row>
        <row r="924">
          <cell r="A924" t="str">
            <v>17008</v>
          </cell>
          <cell r="B924" t="str">
            <v>008</v>
          </cell>
          <cell r="C924" t="str">
            <v>EMILIANO ZAPATA</v>
          </cell>
          <cell r="D924" t="str">
            <v>17</v>
          </cell>
          <cell r="E924" t="str">
            <v>Emiliano Zapata</v>
          </cell>
          <cell r="F924">
            <v>83485</v>
          </cell>
          <cell r="G924">
            <v>106645</v>
          </cell>
        </row>
        <row r="925">
          <cell r="A925" t="str">
            <v>17009</v>
          </cell>
          <cell r="B925" t="str">
            <v>009</v>
          </cell>
          <cell r="C925" t="str">
            <v>HUITZILAC</v>
          </cell>
          <cell r="D925" t="str">
            <v>17</v>
          </cell>
          <cell r="E925" t="str">
            <v>Huitzilac</v>
          </cell>
          <cell r="F925">
            <v>17340</v>
          </cell>
          <cell r="G925">
            <v>20372</v>
          </cell>
        </row>
        <row r="926">
          <cell r="A926" t="str">
            <v>17010</v>
          </cell>
          <cell r="B926" t="str">
            <v>010</v>
          </cell>
          <cell r="C926" t="str">
            <v>JANTETELCO</v>
          </cell>
          <cell r="D926" t="str">
            <v>17</v>
          </cell>
          <cell r="E926" t="str">
            <v>Jantetelco</v>
          </cell>
          <cell r="F926">
            <v>15646</v>
          </cell>
          <cell r="G926">
            <v>18361</v>
          </cell>
        </row>
        <row r="927">
          <cell r="A927" t="str">
            <v>17011</v>
          </cell>
          <cell r="B927" t="str">
            <v>011</v>
          </cell>
          <cell r="C927" t="str">
            <v>JIUTEPEC</v>
          </cell>
          <cell r="D927" t="str">
            <v>17</v>
          </cell>
          <cell r="E927" t="str">
            <v>Jiutepec</v>
          </cell>
          <cell r="F927">
            <v>196953</v>
          </cell>
          <cell r="G927">
            <v>227649</v>
          </cell>
        </row>
        <row r="928">
          <cell r="A928" t="str">
            <v>17012</v>
          </cell>
          <cell r="B928" t="str">
            <v>012</v>
          </cell>
          <cell r="C928" t="str">
            <v>JOJUTLA</v>
          </cell>
          <cell r="D928" t="str">
            <v>17</v>
          </cell>
          <cell r="E928" t="str">
            <v>Jojutla</v>
          </cell>
          <cell r="F928">
            <v>55115</v>
          </cell>
          <cell r="G928">
            <v>61366</v>
          </cell>
        </row>
        <row r="929">
          <cell r="A929" t="str">
            <v>17013</v>
          </cell>
          <cell r="B929" t="str">
            <v>013</v>
          </cell>
          <cell r="C929" t="str">
            <v>JONACATEPEC DE LEANDRO VALLE</v>
          </cell>
          <cell r="D929" t="str">
            <v>17</v>
          </cell>
          <cell r="E929" t="str">
            <v>Jonacatepec</v>
          </cell>
          <cell r="F929">
            <v>14604</v>
          </cell>
          <cell r="G929">
            <v>16732</v>
          </cell>
        </row>
        <row r="930">
          <cell r="A930" t="str">
            <v>17014</v>
          </cell>
          <cell r="B930" t="str">
            <v>014</v>
          </cell>
          <cell r="C930" t="str">
            <v>MAZATEPEC</v>
          </cell>
          <cell r="D930" t="str">
            <v>17</v>
          </cell>
          <cell r="E930" t="str">
            <v>Mazatepec</v>
          </cell>
          <cell r="F930">
            <v>9456</v>
          </cell>
          <cell r="G930">
            <v>10691</v>
          </cell>
        </row>
        <row r="931">
          <cell r="A931" t="str">
            <v>17015</v>
          </cell>
          <cell r="B931" t="str">
            <v>015</v>
          </cell>
          <cell r="C931" t="str">
            <v>MIACATLÁN</v>
          </cell>
          <cell r="D931" t="str">
            <v>17</v>
          </cell>
          <cell r="E931" t="str">
            <v>Miacatlán</v>
          </cell>
          <cell r="F931">
            <v>24990</v>
          </cell>
          <cell r="G931">
            <v>28263</v>
          </cell>
        </row>
        <row r="932">
          <cell r="A932" t="str">
            <v>17016</v>
          </cell>
          <cell r="B932" t="str">
            <v>016</v>
          </cell>
          <cell r="C932" t="str">
            <v>OCUITUCO</v>
          </cell>
          <cell r="D932" t="str">
            <v>17</v>
          </cell>
          <cell r="E932" t="str">
            <v>Ocuituco</v>
          </cell>
          <cell r="F932">
            <v>16858</v>
          </cell>
          <cell r="G932">
            <v>19683</v>
          </cell>
        </row>
        <row r="933">
          <cell r="A933" t="str">
            <v>17017</v>
          </cell>
          <cell r="B933" t="str">
            <v>017</v>
          </cell>
          <cell r="C933" t="str">
            <v>PUENTE DE IXTLA</v>
          </cell>
          <cell r="D933" t="str">
            <v>17</v>
          </cell>
          <cell r="E933" t="str">
            <v>Puente de Ixtla</v>
          </cell>
          <cell r="F933">
            <v>61585</v>
          </cell>
          <cell r="G933">
            <v>70917</v>
          </cell>
        </row>
        <row r="934">
          <cell r="A934" t="str">
            <v>17018</v>
          </cell>
          <cell r="B934" t="str">
            <v>018</v>
          </cell>
          <cell r="C934" t="str">
            <v>TEMIXCO</v>
          </cell>
          <cell r="D934" t="str">
            <v>17</v>
          </cell>
          <cell r="E934" t="str">
            <v>Temixco</v>
          </cell>
          <cell r="F934">
            <v>108126</v>
          </cell>
          <cell r="G934">
            <v>123812</v>
          </cell>
        </row>
        <row r="935">
          <cell r="A935" t="str">
            <v>17019</v>
          </cell>
          <cell r="B935" t="str">
            <v>019</v>
          </cell>
          <cell r="C935" t="str">
            <v>TEPALCINGO</v>
          </cell>
          <cell r="D935" t="str">
            <v>17</v>
          </cell>
          <cell r="E935" t="str">
            <v>Tepalcingo</v>
          </cell>
          <cell r="F935">
            <v>25346</v>
          </cell>
          <cell r="G935">
            <v>28871</v>
          </cell>
        </row>
        <row r="936">
          <cell r="A936" t="str">
            <v>17020</v>
          </cell>
          <cell r="B936" t="str">
            <v>020</v>
          </cell>
          <cell r="C936" t="str">
            <v>TEPOZTLÁN</v>
          </cell>
          <cell r="D936" t="str">
            <v>17</v>
          </cell>
          <cell r="E936" t="str">
            <v>Tepoztlán</v>
          </cell>
          <cell r="F936">
            <v>41629</v>
          </cell>
          <cell r="G936">
            <v>51373</v>
          </cell>
        </row>
        <row r="937">
          <cell r="A937" t="str">
            <v>17021</v>
          </cell>
          <cell r="B937" t="str">
            <v>021</v>
          </cell>
          <cell r="C937" t="str">
            <v>TETECALA</v>
          </cell>
          <cell r="D937" t="str">
            <v>17</v>
          </cell>
          <cell r="E937" t="str">
            <v>Tetecala</v>
          </cell>
          <cell r="F937">
            <v>7441</v>
          </cell>
          <cell r="G937">
            <v>8326</v>
          </cell>
        </row>
        <row r="938">
          <cell r="A938" t="str">
            <v>17022</v>
          </cell>
          <cell r="B938" t="str">
            <v>022</v>
          </cell>
          <cell r="C938" t="str">
            <v>TETELA DEL VOLCÁN</v>
          </cell>
          <cell r="D938" t="str">
            <v>17</v>
          </cell>
          <cell r="E938" t="str">
            <v>Tetela del Volcán</v>
          </cell>
          <cell r="F938">
            <v>19138</v>
          </cell>
          <cell r="G938">
            <v>22015</v>
          </cell>
        </row>
        <row r="939">
          <cell r="A939" t="str">
            <v>17023</v>
          </cell>
          <cell r="B939" t="str">
            <v>023</v>
          </cell>
          <cell r="C939" t="str">
            <v>TLALNEPANTLA</v>
          </cell>
          <cell r="D939" t="str">
            <v>17</v>
          </cell>
          <cell r="E939" t="str">
            <v>Tlalnepantla</v>
          </cell>
          <cell r="F939">
            <v>6636</v>
          </cell>
          <cell r="G939">
            <v>7714</v>
          </cell>
        </row>
        <row r="940">
          <cell r="A940" t="str">
            <v>17024</v>
          </cell>
          <cell r="B940" t="str">
            <v>024</v>
          </cell>
          <cell r="C940" t="str">
            <v>TLALTIZAPÁN DE ZAPATA</v>
          </cell>
          <cell r="D940" t="str">
            <v>17</v>
          </cell>
          <cell r="E940" t="str">
            <v>Tlaltizapán</v>
          </cell>
          <cell r="F940">
            <v>48881</v>
          </cell>
          <cell r="G940">
            <v>55553</v>
          </cell>
        </row>
        <row r="941">
          <cell r="A941" t="str">
            <v>17025</v>
          </cell>
          <cell r="B941" t="str">
            <v>025</v>
          </cell>
          <cell r="C941" t="str">
            <v>TLAQUILTENANGO</v>
          </cell>
          <cell r="D941" t="str">
            <v>17</v>
          </cell>
          <cell r="E941" t="str">
            <v>Tlaquiltenango</v>
          </cell>
          <cell r="F941">
            <v>31534</v>
          </cell>
          <cell r="G941">
            <v>36147</v>
          </cell>
        </row>
        <row r="942">
          <cell r="A942" t="str">
            <v>17026</v>
          </cell>
          <cell r="B942" t="str">
            <v>026</v>
          </cell>
          <cell r="C942" t="str">
            <v>TLAYACAPAN</v>
          </cell>
          <cell r="D942" t="str">
            <v>17</v>
          </cell>
          <cell r="E942" t="str">
            <v>Tlayacapan</v>
          </cell>
          <cell r="F942">
            <v>16543</v>
          </cell>
          <cell r="G942">
            <v>19129</v>
          </cell>
        </row>
        <row r="943">
          <cell r="A943" t="str">
            <v>17027</v>
          </cell>
          <cell r="B943" t="str">
            <v>027</v>
          </cell>
          <cell r="C943" t="str">
            <v>TOTOLAPAN</v>
          </cell>
          <cell r="D943" t="str">
            <v>17</v>
          </cell>
          <cell r="E943" t="str">
            <v>Totolapan</v>
          </cell>
          <cell r="F943">
            <v>10789</v>
          </cell>
          <cell r="G943">
            <v>12802</v>
          </cell>
        </row>
        <row r="944">
          <cell r="A944" t="str">
            <v>17028</v>
          </cell>
          <cell r="B944" t="str">
            <v>028</v>
          </cell>
          <cell r="C944" t="str">
            <v>XOCHITEPEC</v>
          </cell>
          <cell r="D944" t="str">
            <v>17</v>
          </cell>
          <cell r="E944" t="str">
            <v>Xochitepec</v>
          </cell>
          <cell r="F944">
            <v>63382</v>
          </cell>
          <cell r="G944">
            <v>74691</v>
          </cell>
        </row>
        <row r="945">
          <cell r="A945" t="str">
            <v>17029</v>
          </cell>
          <cell r="B945" t="str">
            <v>029</v>
          </cell>
          <cell r="C945" t="str">
            <v>YAUTEPEC</v>
          </cell>
          <cell r="D945" t="str">
            <v>17</v>
          </cell>
          <cell r="E945" t="str">
            <v>Yautepec</v>
          </cell>
          <cell r="F945">
            <v>97827</v>
          </cell>
          <cell r="G945">
            <v>109914</v>
          </cell>
        </row>
        <row r="946">
          <cell r="A946" t="str">
            <v>17030</v>
          </cell>
          <cell r="B946" t="str">
            <v>030</v>
          </cell>
          <cell r="C946" t="str">
            <v>YECAPIXTLA</v>
          </cell>
          <cell r="D946" t="str">
            <v>17</v>
          </cell>
          <cell r="E946" t="str">
            <v>Yecapixtla</v>
          </cell>
          <cell r="F946">
            <v>46809</v>
          </cell>
          <cell r="G946">
            <v>56334</v>
          </cell>
        </row>
        <row r="947">
          <cell r="A947" t="str">
            <v>17031</v>
          </cell>
          <cell r="B947" t="str">
            <v>031</v>
          </cell>
          <cell r="C947" t="str">
            <v>ZACATEPEC</v>
          </cell>
          <cell r="D947" t="str">
            <v>17</v>
          </cell>
          <cell r="E947" t="str">
            <v>Zacatepec</v>
          </cell>
          <cell r="F947">
            <v>35063</v>
          </cell>
          <cell r="G947">
            <v>39137</v>
          </cell>
        </row>
        <row r="948">
          <cell r="A948" t="str">
            <v>17032</v>
          </cell>
          <cell r="B948" t="str">
            <v>032</v>
          </cell>
          <cell r="C948" t="str">
            <v>ZACUALPAN DE AMILPAS</v>
          </cell>
          <cell r="D948" t="str">
            <v>17</v>
          </cell>
          <cell r="E948" t="str">
            <v>Zacualpan</v>
          </cell>
          <cell r="F948">
            <v>9087</v>
          </cell>
          <cell r="G948">
            <v>10182</v>
          </cell>
        </row>
        <row r="949">
          <cell r="A949" t="str">
            <v>17033</v>
          </cell>
          <cell r="B949" t="str">
            <v>033</v>
          </cell>
          <cell r="C949" t="str">
            <v>TEMOAC</v>
          </cell>
          <cell r="D949" t="str">
            <v>17</v>
          </cell>
          <cell r="E949" t="str">
            <v>Temoac</v>
          </cell>
          <cell r="F949">
            <v>14641</v>
          </cell>
          <cell r="G949">
            <v>16954</v>
          </cell>
        </row>
        <row r="950">
          <cell r="A950" t="str">
            <v>17034</v>
          </cell>
          <cell r="B950" t="str">
            <v>034</v>
          </cell>
          <cell r="C950" t="str">
            <v>COATETELCO</v>
          </cell>
          <cell r="D950" t="str">
            <v>17</v>
          </cell>
          <cell r="E950" t="str">
            <v>Coatetelco</v>
          </cell>
        </row>
        <row r="951">
          <cell r="A951" t="str">
            <v>17035</v>
          </cell>
          <cell r="B951" t="str">
            <v>035</v>
          </cell>
          <cell r="C951" t="str">
            <v>XOXOCOTLA</v>
          </cell>
          <cell r="D951" t="str">
            <v>17</v>
          </cell>
          <cell r="E951" t="str">
            <v>Xoxocotla</v>
          </cell>
        </row>
        <row r="952">
          <cell r="A952" t="str">
            <v>17999</v>
          </cell>
          <cell r="B952" t="str">
            <v>999</v>
          </cell>
          <cell r="C952" t="str">
            <v>NO ESPECIFICADO</v>
          </cell>
          <cell r="D952" t="str">
            <v>17</v>
          </cell>
        </row>
        <row r="953">
          <cell r="A953" t="str">
            <v>18001</v>
          </cell>
          <cell r="B953" t="str">
            <v>001</v>
          </cell>
          <cell r="C953" t="str">
            <v>ACAPONETA</v>
          </cell>
          <cell r="D953" t="str">
            <v>18</v>
          </cell>
          <cell r="E953" t="str">
            <v>Acaponeta</v>
          </cell>
          <cell r="F953">
            <v>36572</v>
          </cell>
          <cell r="G953">
            <v>40422</v>
          </cell>
        </row>
        <row r="954">
          <cell r="A954" t="str">
            <v>18002</v>
          </cell>
          <cell r="B954" t="str">
            <v>002</v>
          </cell>
          <cell r="C954" t="str">
            <v>AHUACATLÁN</v>
          </cell>
          <cell r="D954" t="str">
            <v>18</v>
          </cell>
          <cell r="E954" t="str">
            <v>Ahuacatlán</v>
          </cell>
          <cell r="F954">
            <v>15229</v>
          </cell>
          <cell r="G954">
            <v>17226</v>
          </cell>
        </row>
        <row r="955">
          <cell r="A955" t="str">
            <v>18003</v>
          </cell>
          <cell r="B955" t="str">
            <v>003</v>
          </cell>
          <cell r="C955" t="str">
            <v>AMATLÁN DE CAÑAS</v>
          </cell>
          <cell r="D955" t="str">
            <v>18</v>
          </cell>
          <cell r="E955" t="str">
            <v>Amatlán de Cañas</v>
          </cell>
          <cell r="F955">
            <v>11188</v>
          </cell>
          <cell r="G955">
            <v>12736</v>
          </cell>
        </row>
        <row r="956">
          <cell r="A956" t="str">
            <v>18004</v>
          </cell>
          <cell r="B956" t="str">
            <v>004</v>
          </cell>
          <cell r="C956" t="str">
            <v>COMPOSTELA</v>
          </cell>
          <cell r="D956" t="str">
            <v>18</v>
          </cell>
          <cell r="E956" t="str">
            <v>Compostela</v>
          </cell>
          <cell r="F956">
            <v>70399</v>
          </cell>
          <cell r="G956">
            <v>81920</v>
          </cell>
        </row>
        <row r="957">
          <cell r="A957" t="str">
            <v>18005</v>
          </cell>
          <cell r="B957" t="str">
            <v>005</v>
          </cell>
          <cell r="C957" t="str">
            <v>HUAJICORI</v>
          </cell>
          <cell r="D957" t="str">
            <v>18</v>
          </cell>
          <cell r="E957" t="str">
            <v>Huajicori</v>
          </cell>
          <cell r="F957">
            <v>11400</v>
          </cell>
          <cell r="G957">
            <v>13540</v>
          </cell>
        </row>
        <row r="958">
          <cell r="A958" t="str">
            <v>18006</v>
          </cell>
          <cell r="B958" t="str">
            <v>006</v>
          </cell>
          <cell r="C958" t="str">
            <v>IXTLÁN DEL RÍO</v>
          </cell>
          <cell r="D958" t="str">
            <v>18</v>
          </cell>
          <cell r="E958" t="str">
            <v>Ixtlán del Río</v>
          </cell>
          <cell r="F958">
            <v>27273</v>
          </cell>
          <cell r="G958">
            <v>31770</v>
          </cell>
        </row>
        <row r="959">
          <cell r="A959" t="str">
            <v>18007</v>
          </cell>
          <cell r="B959" t="str">
            <v>007</v>
          </cell>
          <cell r="C959" t="str">
            <v>JALA</v>
          </cell>
          <cell r="D959" t="str">
            <v>18</v>
          </cell>
          <cell r="E959" t="str">
            <v>Jala</v>
          </cell>
          <cell r="F959">
            <v>17698</v>
          </cell>
          <cell r="G959">
            <v>20016</v>
          </cell>
        </row>
        <row r="960">
          <cell r="A960" t="str">
            <v>18008</v>
          </cell>
          <cell r="B960" t="str">
            <v>008</v>
          </cell>
          <cell r="C960" t="str">
            <v>XALISCO</v>
          </cell>
          <cell r="D960" t="str">
            <v>18</v>
          </cell>
          <cell r="E960" t="str">
            <v>Xalisco</v>
          </cell>
          <cell r="F960">
            <v>49102</v>
          </cell>
          <cell r="G960">
            <v>62038</v>
          </cell>
        </row>
        <row r="961">
          <cell r="A961" t="str">
            <v>18009</v>
          </cell>
          <cell r="B961" t="str">
            <v>009</v>
          </cell>
          <cell r="C961" t="str">
            <v>DEL NAYAR</v>
          </cell>
          <cell r="D961" t="str">
            <v>18</v>
          </cell>
          <cell r="E961" t="str">
            <v>Del Nayar</v>
          </cell>
          <cell r="F961">
            <v>34300</v>
          </cell>
          <cell r="G961">
            <v>45317</v>
          </cell>
        </row>
        <row r="962">
          <cell r="A962" t="str">
            <v>18010</v>
          </cell>
          <cell r="B962" t="str">
            <v>010</v>
          </cell>
          <cell r="C962" t="str">
            <v>ROSAMORADA</v>
          </cell>
          <cell r="D962" t="str">
            <v>18</v>
          </cell>
          <cell r="E962" t="str">
            <v>Rosamorada</v>
          </cell>
          <cell r="F962">
            <v>34393</v>
          </cell>
          <cell r="G962">
            <v>37093</v>
          </cell>
        </row>
        <row r="963">
          <cell r="A963" t="str">
            <v>18011</v>
          </cell>
          <cell r="B963" t="str">
            <v>011</v>
          </cell>
          <cell r="C963" t="str">
            <v>RUÍZ</v>
          </cell>
          <cell r="D963" t="str">
            <v>18</v>
          </cell>
          <cell r="E963" t="str">
            <v>Ruíz</v>
          </cell>
          <cell r="F963">
            <v>23469</v>
          </cell>
          <cell r="G963">
            <v>26928</v>
          </cell>
        </row>
        <row r="964">
          <cell r="A964" t="str">
            <v>18012</v>
          </cell>
          <cell r="B964" t="str">
            <v>012</v>
          </cell>
          <cell r="C964" t="str">
            <v>SAN BLAS</v>
          </cell>
          <cell r="D964" t="str">
            <v>18</v>
          </cell>
          <cell r="E964" t="str">
            <v>San Blas</v>
          </cell>
          <cell r="F964">
            <v>43120</v>
          </cell>
          <cell r="G964">
            <v>48024</v>
          </cell>
        </row>
        <row r="965">
          <cell r="A965" t="str">
            <v>18013</v>
          </cell>
          <cell r="B965" t="str">
            <v>013</v>
          </cell>
          <cell r="C965" t="str">
            <v>SAN PEDRO LAGUNILLAS</v>
          </cell>
          <cell r="D965" t="str">
            <v>18</v>
          </cell>
          <cell r="E965" t="str">
            <v>San Pedro Lagunillas</v>
          </cell>
          <cell r="F965">
            <v>7510</v>
          </cell>
          <cell r="G965">
            <v>8231</v>
          </cell>
        </row>
        <row r="966">
          <cell r="A966" t="str">
            <v>18014</v>
          </cell>
          <cell r="B966" t="str">
            <v>014</v>
          </cell>
          <cell r="C966" t="str">
            <v>SANTA MARÍA DEL ORO</v>
          </cell>
          <cell r="D966" t="str">
            <v>18</v>
          </cell>
          <cell r="E966" t="str">
            <v>Santa María del Oro</v>
          </cell>
          <cell r="F966">
            <v>22412</v>
          </cell>
          <cell r="G966">
            <v>25510</v>
          </cell>
        </row>
        <row r="967">
          <cell r="A967" t="str">
            <v>18015</v>
          </cell>
          <cell r="B967" t="str">
            <v>015</v>
          </cell>
          <cell r="C967" t="str">
            <v>SANTIAGO IXCUINTLA</v>
          </cell>
          <cell r="D967" t="str">
            <v>18</v>
          </cell>
          <cell r="E967" t="str">
            <v>Santiago Ixcuintla</v>
          </cell>
          <cell r="F967">
            <v>93074</v>
          </cell>
          <cell r="G967">
            <v>106038</v>
          </cell>
        </row>
        <row r="968">
          <cell r="A968" t="str">
            <v>18016</v>
          </cell>
          <cell r="B968" t="str">
            <v>016</v>
          </cell>
          <cell r="C968" t="str">
            <v>TECUALA</v>
          </cell>
          <cell r="D968" t="str">
            <v>18</v>
          </cell>
          <cell r="E968" t="str">
            <v>Tecuala</v>
          </cell>
          <cell r="F968">
            <v>39756</v>
          </cell>
          <cell r="G968">
            <v>43043</v>
          </cell>
        </row>
        <row r="969">
          <cell r="A969" t="str">
            <v>18017</v>
          </cell>
          <cell r="B969" t="str">
            <v>017</v>
          </cell>
          <cell r="C969" t="str">
            <v>TEPIC</v>
          </cell>
          <cell r="D969" t="str">
            <v>18</v>
          </cell>
          <cell r="E969" t="str">
            <v>Tepic</v>
          </cell>
          <cell r="F969">
            <v>380249</v>
          </cell>
          <cell r="G969">
            <v>445889</v>
          </cell>
        </row>
        <row r="970">
          <cell r="A970" t="str">
            <v>18018</v>
          </cell>
          <cell r="B970" t="str">
            <v>018</v>
          </cell>
          <cell r="C970" t="str">
            <v>TUXPAN</v>
          </cell>
          <cell r="D970" t="str">
            <v>18</v>
          </cell>
          <cell r="E970" t="str">
            <v>Tuxpan</v>
          </cell>
          <cell r="F970">
            <v>30030</v>
          </cell>
          <cell r="G970">
            <v>33358</v>
          </cell>
        </row>
        <row r="971">
          <cell r="A971" t="str">
            <v>18019</v>
          </cell>
          <cell r="B971" t="str">
            <v>019</v>
          </cell>
          <cell r="C971" t="str">
            <v>LA YESCA</v>
          </cell>
          <cell r="D971" t="str">
            <v>18</v>
          </cell>
          <cell r="E971" t="str">
            <v>La Yesca</v>
          </cell>
          <cell r="F971">
            <v>13600</v>
          </cell>
          <cell r="G971">
            <v>14962</v>
          </cell>
        </row>
        <row r="972">
          <cell r="A972" t="str">
            <v>18020</v>
          </cell>
          <cell r="B972" t="str">
            <v>020</v>
          </cell>
          <cell r="C972" t="str">
            <v>BAHÍA DE BANDERAS</v>
          </cell>
          <cell r="D972" t="str">
            <v>18</v>
          </cell>
          <cell r="E972" t="str">
            <v>Bahía de Banderas</v>
          </cell>
          <cell r="F972">
            <v>124205</v>
          </cell>
          <cell r="G972">
            <v>174510</v>
          </cell>
        </row>
        <row r="973">
          <cell r="A973" t="str">
            <v>18999</v>
          </cell>
          <cell r="B973" t="str">
            <v>999</v>
          </cell>
          <cell r="C973" t="str">
            <v>NO ESPECIFICADO</v>
          </cell>
          <cell r="D973" t="str">
            <v>18</v>
          </cell>
        </row>
        <row r="974">
          <cell r="A974" t="str">
            <v>19001</v>
          </cell>
          <cell r="B974" t="str">
            <v>001</v>
          </cell>
          <cell r="C974" t="str">
            <v>ABASOLO</v>
          </cell>
          <cell r="D974" t="str">
            <v>19</v>
          </cell>
          <cell r="E974" t="str">
            <v>Abasolo</v>
          </cell>
          <cell r="F974">
            <v>2791</v>
          </cell>
          <cell r="G974">
            <v>2918</v>
          </cell>
        </row>
        <row r="975">
          <cell r="A975" t="str">
            <v>19002</v>
          </cell>
          <cell r="B975" t="str">
            <v>002</v>
          </cell>
          <cell r="C975" t="str">
            <v>AGUALEGUAS</v>
          </cell>
          <cell r="D975" t="str">
            <v>19</v>
          </cell>
          <cell r="E975" t="str">
            <v>Agualeguas</v>
          </cell>
          <cell r="F975">
            <v>3443</v>
          </cell>
          <cell r="G975">
            <v>2599</v>
          </cell>
        </row>
        <row r="976">
          <cell r="A976" t="str">
            <v>19003</v>
          </cell>
          <cell r="B976" t="str">
            <v>003</v>
          </cell>
          <cell r="C976" t="str">
            <v>LOS ALDAMAS</v>
          </cell>
          <cell r="D976" t="str">
            <v>19</v>
          </cell>
          <cell r="E976" t="str">
            <v>Los Aldamas</v>
          </cell>
          <cell r="F976">
            <v>1374</v>
          </cell>
          <cell r="G976">
            <v>1506</v>
          </cell>
        </row>
        <row r="977">
          <cell r="A977" t="str">
            <v>19004</v>
          </cell>
          <cell r="B977" t="str">
            <v>004</v>
          </cell>
          <cell r="C977" t="str">
            <v>ALLENDE</v>
          </cell>
          <cell r="D977" t="str">
            <v>19</v>
          </cell>
          <cell r="E977" t="str">
            <v>Allende</v>
          </cell>
          <cell r="F977">
            <v>32593</v>
          </cell>
          <cell r="G977">
            <v>38297</v>
          </cell>
        </row>
        <row r="978">
          <cell r="A978" t="str">
            <v>19005</v>
          </cell>
          <cell r="B978" t="str">
            <v>005</v>
          </cell>
          <cell r="C978" t="str">
            <v>ANÁHUAC</v>
          </cell>
          <cell r="D978" t="str">
            <v>19</v>
          </cell>
          <cell r="E978" t="str">
            <v>Anáhuac</v>
          </cell>
          <cell r="F978">
            <v>18480</v>
          </cell>
          <cell r="G978">
            <v>19976</v>
          </cell>
        </row>
        <row r="979">
          <cell r="A979" t="str">
            <v>19006</v>
          </cell>
          <cell r="B979" t="str">
            <v>006</v>
          </cell>
          <cell r="C979" t="str">
            <v>APODACA</v>
          </cell>
          <cell r="D979" t="str">
            <v>19</v>
          </cell>
          <cell r="E979" t="str">
            <v>Apodaca</v>
          </cell>
          <cell r="F979">
            <v>523370</v>
          </cell>
          <cell r="G979">
            <v>665734</v>
          </cell>
        </row>
        <row r="980">
          <cell r="A980" t="str">
            <v>19007</v>
          </cell>
          <cell r="B980" t="str">
            <v>007</v>
          </cell>
          <cell r="C980" t="str">
            <v>ARAMBERRI</v>
          </cell>
          <cell r="D980" t="str">
            <v>19</v>
          </cell>
          <cell r="E980" t="str">
            <v>Aramberri</v>
          </cell>
          <cell r="F980">
            <v>15470</v>
          </cell>
          <cell r="G980">
            <v>17800</v>
          </cell>
        </row>
        <row r="981">
          <cell r="A981" t="str">
            <v>19008</v>
          </cell>
          <cell r="B981" t="str">
            <v>008</v>
          </cell>
          <cell r="C981" t="str">
            <v>BUSTAMANTE</v>
          </cell>
          <cell r="D981" t="str">
            <v>19</v>
          </cell>
          <cell r="E981" t="str">
            <v>Bustamante</v>
          </cell>
          <cell r="F981">
            <v>3773</v>
          </cell>
          <cell r="G981">
            <v>4384</v>
          </cell>
        </row>
        <row r="982">
          <cell r="A982" t="str">
            <v>19009</v>
          </cell>
          <cell r="B982" t="str">
            <v>009</v>
          </cell>
          <cell r="C982" t="str">
            <v>CADEREYTA JIMÉNEZ</v>
          </cell>
          <cell r="D982" t="str">
            <v>19</v>
          </cell>
          <cell r="E982" t="str">
            <v>Cadereyta Jiménez</v>
          </cell>
          <cell r="F982">
            <v>86445</v>
          </cell>
          <cell r="G982">
            <v>105145</v>
          </cell>
        </row>
        <row r="983">
          <cell r="A983" t="str">
            <v>19010</v>
          </cell>
          <cell r="B983" t="str">
            <v>010</v>
          </cell>
          <cell r="C983" t="str">
            <v>EL CARMEN</v>
          </cell>
          <cell r="D983" t="str">
            <v>19</v>
          </cell>
          <cell r="E983" t="str">
            <v>Carmen</v>
          </cell>
          <cell r="F983">
            <v>16092</v>
          </cell>
          <cell r="G983">
            <v>47326</v>
          </cell>
        </row>
        <row r="984">
          <cell r="A984" t="str">
            <v>19011</v>
          </cell>
          <cell r="B984" t="str">
            <v>011</v>
          </cell>
          <cell r="C984" t="str">
            <v>CERRALVO</v>
          </cell>
          <cell r="D984" t="str">
            <v>19</v>
          </cell>
          <cell r="E984" t="str">
            <v>Cerralvo</v>
          </cell>
          <cell r="F984">
            <v>7855</v>
          </cell>
          <cell r="G984">
            <v>8324</v>
          </cell>
        </row>
        <row r="985">
          <cell r="A985" t="str">
            <v>19012</v>
          </cell>
          <cell r="B985" t="str">
            <v>012</v>
          </cell>
          <cell r="C985" t="str">
            <v>CIÉNEGA DE FLORES</v>
          </cell>
          <cell r="D985" t="str">
            <v>19</v>
          </cell>
          <cell r="E985" t="str">
            <v>Ciénega de Flores</v>
          </cell>
          <cell r="F985">
            <v>24526</v>
          </cell>
          <cell r="G985">
            <v>50563</v>
          </cell>
        </row>
        <row r="986">
          <cell r="A986" t="str">
            <v>19013</v>
          </cell>
          <cell r="B986" t="str">
            <v>013</v>
          </cell>
          <cell r="C986" t="str">
            <v>CHINA</v>
          </cell>
          <cell r="D986" t="str">
            <v>19</v>
          </cell>
          <cell r="E986" t="str">
            <v>China</v>
          </cell>
          <cell r="F986">
            <v>10864</v>
          </cell>
          <cell r="G986">
            <v>11962</v>
          </cell>
        </row>
        <row r="987">
          <cell r="A987" t="str">
            <v>19014</v>
          </cell>
          <cell r="B987" t="str">
            <v>014</v>
          </cell>
          <cell r="C987" t="str">
            <v>DOCTOR ARROYO</v>
          </cell>
          <cell r="D987" t="str">
            <v>19</v>
          </cell>
          <cell r="E987" t="str">
            <v>Dr. Arroyo</v>
          </cell>
          <cell r="F987">
            <v>35445</v>
          </cell>
          <cell r="G987">
            <v>37859</v>
          </cell>
        </row>
        <row r="988">
          <cell r="A988" t="str">
            <v>19015</v>
          </cell>
          <cell r="B988" t="str">
            <v>015</v>
          </cell>
          <cell r="C988" t="str">
            <v>DOCTOR COSS</v>
          </cell>
          <cell r="D988" t="str">
            <v>19</v>
          </cell>
          <cell r="E988" t="str">
            <v>Dr. Coss</v>
          </cell>
          <cell r="F988">
            <v>1716</v>
          </cell>
          <cell r="G988">
            <v>1845</v>
          </cell>
        </row>
        <row r="989">
          <cell r="A989" t="str">
            <v>19016</v>
          </cell>
          <cell r="B989" t="str">
            <v>016</v>
          </cell>
          <cell r="C989" t="str">
            <v>DOCTOR GONZÁLEZ</v>
          </cell>
          <cell r="D989" t="str">
            <v>19</v>
          </cell>
          <cell r="E989" t="str">
            <v>Dr. González</v>
          </cell>
          <cell r="F989">
            <v>3345</v>
          </cell>
          <cell r="G989">
            <v>3294</v>
          </cell>
        </row>
        <row r="990">
          <cell r="A990" t="str">
            <v>19017</v>
          </cell>
          <cell r="B990" t="str">
            <v>017</v>
          </cell>
          <cell r="C990" t="str">
            <v>GALEANA</v>
          </cell>
          <cell r="D990" t="str">
            <v>19</v>
          </cell>
          <cell r="E990" t="str">
            <v>Galeana</v>
          </cell>
          <cell r="F990">
            <v>39991</v>
          </cell>
          <cell r="G990">
            <v>44989</v>
          </cell>
        </row>
        <row r="991">
          <cell r="A991" t="str">
            <v>19018</v>
          </cell>
          <cell r="B991" t="str">
            <v>018</v>
          </cell>
          <cell r="C991" t="str">
            <v>GARCÍA</v>
          </cell>
          <cell r="D991" t="str">
            <v>19</v>
          </cell>
          <cell r="E991" t="str">
            <v>García</v>
          </cell>
          <cell r="F991">
            <v>143668</v>
          </cell>
          <cell r="G991">
            <v>300745</v>
          </cell>
        </row>
        <row r="992">
          <cell r="A992" t="str">
            <v>19019</v>
          </cell>
          <cell r="B992" t="str">
            <v>019</v>
          </cell>
          <cell r="C992" t="str">
            <v>SAN PEDRO GARZA GARCÍA</v>
          </cell>
          <cell r="D992" t="str">
            <v>19</v>
          </cell>
          <cell r="E992" t="str">
            <v>San Pedro Garza García</v>
          </cell>
          <cell r="F992">
            <v>122659</v>
          </cell>
          <cell r="G992">
            <v>137614</v>
          </cell>
        </row>
        <row r="993">
          <cell r="A993" t="str">
            <v>19020</v>
          </cell>
          <cell r="B993" t="str">
            <v>020</v>
          </cell>
          <cell r="C993" t="str">
            <v>GENERAL BRAVO</v>
          </cell>
          <cell r="D993" t="str">
            <v>19</v>
          </cell>
          <cell r="E993" t="str">
            <v>Gral. Bravo</v>
          </cell>
          <cell r="F993">
            <v>5527</v>
          </cell>
          <cell r="G993">
            <v>6127</v>
          </cell>
        </row>
        <row r="994">
          <cell r="A994" t="str">
            <v>19021</v>
          </cell>
          <cell r="B994" t="str">
            <v>021</v>
          </cell>
          <cell r="C994" t="str">
            <v>GENERAL ESCOBEDO</v>
          </cell>
          <cell r="D994" t="str">
            <v>19</v>
          </cell>
          <cell r="E994" t="str">
            <v>Gral. Escobedo</v>
          </cell>
          <cell r="F994">
            <v>357937</v>
          </cell>
          <cell r="G994">
            <v>466325</v>
          </cell>
        </row>
        <row r="995">
          <cell r="A995" t="str">
            <v>19022</v>
          </cell>
          <cell r="B995" t="str">
            <v>022</v>
          </cell>
          <cell r="C995" t="str">
            <v>GENERAL TERÁN</v>
          </cell>
          <cell r="D995" t="str">
            <v>19</v>
          </cell>
          <cell r="E995" t="str">
            <v>Gral. Terán</v>
          </cell>
          <cell r="F995">
            <v>14437</v>
          </cell>
          <cell r="G995">
            <v>16283</v>
          </cell>
        </row>
        <row r="996">
          <cell r="A996" t="str">
            <v>19023</v>
          </cell>
          <cell r="B996" t="str">
            <v>023</v>
          </cell>
          <cell r="C996" t="str">
            <v>GENERAL TREVIÑO</v>
          </cell>
          <cell r="D996" t="str">
            <v>19</v>
          </cell>
          <cell r="E996" t="str">
            <v>Gral. Treviño</v>
          </cell>
          <cell r="F996">
            <v>1277</v>
          </cell>
          <cell r="G996">
            <v>1194</v>
          </cell>
        </row>
        <row r="997">
          <cell r="A997" t="str">
            <v>19024</v>
          </cell>
          <cell r="B997" t="str">
            <v>024</v>
          </cell>
          <cell r="C997" t="str">
            <v>GENERAL ZARAGOZA</v>
          </cell>
          <cell r="D997" t="str">
            <v>19</v>
          </cell>
          <cell r="E997" t="str">
            <v>Gral. Zaragoza</v>
          </cell>
          <cell r="F997">
            <v>5942</v>
          </cell>
          <cell r="G997">
            <v>6604</v>
          </cell>
        </row>
        <row r="998">
          <cell r="A998" t="str">
            <v>19025</v>
          </cell>
          <cell r="B998" t="str">
            <v>025</v>
          </cell>
          <cell r="C998" t="str">
            <v>GENERAL ZUAZUA</v>
          </cell>
          <cell r="D998" t="str">
            <v>19</v>
          </cell>
          <cell r="E998" t="str">
            <v>Gral. Zuazua</v>
          </cell>
          <cell r="F998">
            <v>55213</v>
          </cell>
          <cell r="G998">
            <v>91913</v>
          </cell>
        </row>
        <row r="999">
          <cell r="A999" t="str">
            <v>19026</v>
          </cell>
          <cell r="B999" t="str">
            <v>026</v>
          </cell>
          <cell r="C999" t="str">
            <v>GUADALUPE</v>
          </cell>
          <cell r="D999" t="str">
            <v>19</v>
          </cell>
          <cell r="E999" t="str">
            <v>Guadalupe</v>
          </cell>
          <cell r="F999">
            <v>678006</v>
          </cell>
          <cell r="G999">
            <v>710413</v>
          </cell>
        </row>
        <row r="1000">
          <cell r="A1000" t="str">
            <v>19027</v>
          </cell>
          <cell r="B1000" t="str">
            <v>027</v>
          </cell>
          <cell r="C1000" t="str">
            <v>LOS HERRERAS</v>
          </cell>
          <cell r="D1000" t="str">
            <v>19</v>
          </cell>
          <cell r="E1000" t="str">
            <v>Los Herreras</v>
          </cell>
          <cell r="F1000">
            <v>2030</v>
          </cell>
          <cell r="G1000">
            <v>1998</v>
          </cell>
        </row>
        <row r="1001">
          <cell r="A1001" t="str">
            <v>19028</v>
          </cell>
          <cell r="B1001" t="str">
            <v>028</v>
          </cell>
          <cell r="C1001" t="str">
            <v>HIGUERAS</v>
          </cell>
          <cell r="D1001" t="str">
            <v>19</v>
          </cell>
          <cell r="E1001" t="str">
            <v>Higueras</v>
          </cell>
          <cell r="F1001">
            <v>1594</v>
          </cell>
          <cell r="G1001">
            <v>1712</v>
          </cell>
        </row>
        <row r="1002">
          <cell r="A1002" t="str">
            <v>19029</v>
          </cell>
          <cell r="B1002" t="str">
            <v>029</v>
          </cell>
          <cell r="C1002" t="str">
            <v>HUALAHUISES</v>
          </cell>
          <cell r="D1002" t="str">
            <v>19</v>
          </cell>
          <cell r="E1002" t="str">
            <v>Hualahuises</v>
          </cell>
          <cell r="F1002">
            <v>6914</v>
          </cell>
          <cell r="G1002">
            <v>7746</v>
          </cell>
        </row>
        <row r="1003">
          <cell r="A1003" t="str">
            <v>19030</v>
          </cell>
          <cell r="B1003" t="str">
            <v>030</v>
          </cell>
          <cell r="C1003" t="str">
            <v>ITURBIDE</v>
          </cell>
          <cell r="D1003" t="str">
            <v>19</v>
          </cell>
          <cell r="E1003" t="str">
            <v>Iturbide</v>
          </cell>
          <cell r="F1003">
            <v>3558</v>
          </cell>
          <cell r="G1003">
            <v>3979</v>
          </cell>
        </row>
        <row r="1004">
          <cell r="A1004" t="str">
            <v>19031</v>
          </cell>
          <cell r="B1004" t="str">
            <v>031</v>
          </cell>
          <cell r="C1004" t="str">
            <v>JUÁREZ</v>
          </cell>
          <cell r="D1004" t="str">
            <v>19</v>
          </cell>
          <cell r="E1004" t="str">
            <v>Juárez</v>
          </cell>
          <cell r="F1004">
            <v>256970</v>
          </cell>
          <cell r="G1004">
            <v>396864</v>
          </cell>
        </row>
        <row r="1005">
          <cell r="A1005" t="str">
            <v>19032</v>
          </cell>
          <cell r="B1005" t="str">
            <v>032</v>
          </cell>
          <cell r="C1005" t="str">
            <v>LAMPAZOS DE NARANJO</v>
          </cell>
          <cell r="D1005" t="str">
            <v>19</v>
          </cell>
          <cell r="E1005" t="str">
            <v>Lampazos de Naranjo</v>
          </cell>
          <cell r="F1005">
            <v>5349</v>
          </cell>
          <cell r="G1005">
            <v>5783</v>
          </cell>
        </row>
        <row r="1006">
          <cell r="A1006" t="str">
            <v>19033</v>
          </cell>
          <cell r="B1006" t="str">
            <v>033</v>
          </cell>
          <cell r="C1006" t="str">
            <v>LINARES</v>
          </cell>
          <cell r="D1006" t="str">
            <v>19</v>
          </cell>
          <cell r="E1006" t="str">
            <v>Linares</v>
          </cell>
          <cell r="F1006">
            <v>78669</v>
          </cell>
          <cell r="G1006">
            <v>88689</v>
          </cell>
        </row>
        <row r="1007">
          <cell r="A1007" t="str">
            <v>19034</v>
          </cell>
          <cell r="B1007" t="str">
            <v>034</v>
          </cell>
          <cell r="C1007" t="str">
            <v>MARÍN</v>
          </cell>
          <cell r="D1007" t="str">
            <v>19</v>
          </cell>
          <cell r="E1007" t="str">
            <v>Marín</v>
          </cell>
          <cell r="F1007">
            <v>5488</v>
          </cell>
          <cell r="G1007">
            <v>6199</v>
          </cell>
        </row>
        <row r="1008">
          <cell r="A1008" t="str">
            <v>19035</v>
          </cell>
          <cell r="B1008" t="str">
            <v>035</v>
          </cell>
          <cell r="C1008" t="str">
            <v>MELCHOR OCAMPO</v>
          </cell>
          <cell r="D1008" t="str">
            <v>19</v>
          </cell>
          <cell r="E1008" t="str">
            <v>Melchor Ocampo</v>
          </cell>
          <cell r="F1008">
            <v>862</v>
          </cell>
          <cell r="G1008">
            <v>1071</v>
          </cell>
        </row>
        <row r="1009">
          <cell r="A1009" t="str">
            <v>19036</v>
          </cell>
          <cell r="B1009" t="str">
            <v>036</v>
          </cell>
          <cell r="C1009" t="str">
            <v>MIER Y NORIEGA</v>
          </cell>
          <cell r="D1009" t="str">
            <v>19</v>
          </cell>
          <cell r="E1009" t="str">
            <v>Mier y Noriega</v>
          </cell>
          <cell r="F1009">
            <v>7095</v>
          </cell>
          <cell r="G1009">
            <v>7601</v>
          </cell>
        </row>
        <row r="1010">
          <cell r="A1010" t="str">
            <v>19037</v>
          </cell>
          <cell r="B1010" t="str">
            <v>037</v>
          </cell>
          <cell r="C1010" t="str">
            <v>MINA</v>
          </cell>
          <cell r="D1010" t="str">
            <v>19</v>
          </cell>
          <cell r="E1010" t="str">
            <v>Mina</v>
          </cell>
          <cell r="F1010">
            <v>5447</v>
          </cell>
          <cell r="G1010">
            <v>5882</v>
          </cell>
        </row>
        <row r="1011">
          <cell r="A1011" t="str">
            <v>19038</v>
          </cell>
          <cell r="B1011" t="str">
            <v>038</v>
          </cell>
          <cell r="C1011" t="str">
            <v>MONTEMORELOS</v>
          </cell>
          <cell r="D1011" t="str">
            <v>19</v>
          </cell>
          <cell r="E1011" t="str">
            <v>Montemorelos</v>
          </cell>
          <cell r="F1011">
            <v>59113</v>
          </cell>
          <cell r="G1011">
            <v>67657</v>
          </cell>
        </row>
        <row r="1012">
          <cell r="A1012" t="str">
            <v>19039</v>
          </cell>
          <cell r="B1012" t="str">
            <v>039</v>
          </cell>
          <cell r="C1012" t="str">
            <v>MONTERREY</v>
          </cell>
          <cell r="D1012" t="str">
            <v>19</v>
          </cell>
          <cell r="E1012" t="str">
            <v>Monterrey</v>
          </cell>
          <cell r="F1012">
            <v>1135550</v>
          </cell>
          <cell r="G1012">
            <v>1124835</v>
          </cell>
        </row>
        <row r="1013">
          <cell r="A1013" t="str">
            <v>19040</v>
          </cell>
          <cell r="B1013" t="str">
            <v>040</v>
          </cell>
          <cell r="C1013" t="str">
            <v>PARÁS</v>
          </cell>
          <cell r="D1013" t="str">
            <v>19</v>
          </cell>
          <cell r="E1013" t="str">
            <v>Parás</v>
          </cell>
          <cell r="F1013">
            <v>1034</v>
          </cell>
          <cell r="G1013">
            <v>1083</v>
          </cell>
        </row>
        <row r="1014">
          <cell r="A1014" t="str">
            <v>19041</v>
          </cell>
          <cell r="B1014" t="str">
            <v>041</v>
          </cell>
          <cell r="C1014" t="str">
            <v>PESQUERÍA</v>
          </cell>
          <cell r="D1014" t="str">
            <v>19</v>
          </cell>
          <cell r="E1014" t="str">
            <v>Pesquería</v>
          </cell>
          <cell r="F1014">
            <v>20843</v>
          </cell>
          <cell r="G1014">
            <v>112583</v>
          </cell>
        </row>
        <row r="1015">
          <cell r="A1015" t="str">
            <v>19042</v>
          </cell>
          <cell r="B1015" t="str">
            <v>042</v>
          </cell>
          <cell r="C1015" t="str">
            <v>LOS RAMONES</v>
          </cell>
          <cell r="D1015" t="str">
            <v>19</v>
          </cell>
          <cell r="E1015" t="str">
            <v>Los Ramones</v>
          </cell>
          <cell r="F1015">
            <v>5359</v>
          </cell>
          <cell r="G1015">
            <v>5201</v>
          </cell>
        </row>
        <row r="1016">
          <cell r="A1016" t="str">
            <v>19043</v>
          </cell>
          <cell r="B1016" t="str">
            <v>043</v>
          </cell>
          <cell r="C1016" t="str">
            <v>RAYONES</v>
          </cell>
          <cell r="D1016" t="str">
            <v>19</v>
          </cell>
          <cell r="E1016" t="str">
            <v>Rayones</v>
          </cell>
          <cell r="F1016">
            <v>2628</v>
          </cell>
          <cell r="G1016">
            <v>2987</v>
          </cell>
        </row>
        <row r="1017">
          <cell r="A1017" t="str">
            <v>19044</v>
          </cell>
          <cell r="B1017" t="str">
            <v>044</v>
          </cell>
          <cell r="C1017" t="str">
            <v>SABINAS HIDALGO</v>
          </cell>
          <cell r="D1017" t="str">
            <v>19</v>
          </cell>
          <cell r="E1017" t="str">
            <v>Sabinas Hidalgo</v>
          </cell>
          <cell r="F1017">
            <v>34671</v>
          </cell>
          <cell r="G1017">
            <v>39096</v>
          </cell>
        </row>
        <row r="1018">
          <cell r="A1018" t="str">
            <v>19045</v>
          </cell>
          <cell r="B1018" t="str">
            <v>045</v>
          </cell>
          <cell r="C1018" t="str">
            <v>SALINAS VICTORIA</v>
          </cell>
          <cell r="D1018" t="str">
            <v>19</v>
          </cell>
          <cell r="E1018" t="str">
            <v>Salinas Victoria</v>
          </cell>
          <cell r="F1018">
            <v>32660</v>
          </cell>
          <cell r="G1018">
            <v>61868</v>
          </cell>
        </row>
        <row r="1019">
          <cell r="A1019" t="str">
            <v>19046</v>
          </cell>
          <cell r="B1019" t="str">
            <v>046</v>
          </cell>
          <cell r="C1019" t="str">
            <v>SAN NICOLÁS DE LOS GARZA</v>
          </cell>
          <cell r="D1019" t="str">
            <v>19</v>
          </cell>
          <cell r="E1019" t="str">
            <v>San Nicolás de los Garza</v>
          </cell>
          <cell r="F1019">
            <v>443273</v>
          </cell>
          <cell r="G1019">
            <v>474163</v>
          </cell>
        </row>
        <row r="1020">
          <cell r="A1020" t="str">
            <v>19047</v>
          </cell>
          <cell r="B1020" t="str">
            <v>047</v>
          </cell>
          <cell r="C1020" t="str">
            <v>HIDALGO</v>
          </cell>
          <cell r="D1020" t="str">
            <v>19</v>
          </cell>
          <cell r="E1020" t="str">
            <v>Hidalgo</v>
          </cell>
          <cell r="F1020">
            <v>16604</v>
          </cell>
          <cell r="G1020">
            <v>15902</v>
          </cell>
        </row>
        <row r="1021">
          <cell r="A1021" t="str">
            <v>19048</v>
          </cell>
          <cell r="B1021" t="str">
            <v>048</v>
          </cell>
          <cell r="C1021" t="str">
            <v>SANTA CATARINA</v>
          </cell>
          <cell r="D1021" t="str">
            <v>19</v>
          </cell>
          <cell r="E1021" t="str">
            <v>Santa Catarina</v>
          </cell>
          <cell r="F1021">
            <v>268955</v>
          </cell>
          <cell r="G1021">
            <v>322051</v>
          </cell>
        </row>
        <row r="1022">
          <cell r="A1022" t="str">
            <v>19049</v>
          </cell>
          <cell r="B1022" t="str">
            <v>049</v>
          </cell>
          <cell r="C1022" t="str">
            <v>SANTIAGO</v>
          </cell>
          <cell r="D1022" t="str">
            <v>19</v>
          </cell>
          <cell r="E1022" t="str">
            <v>Santiago</v>
          </cell>
          <cell r="F1022">
            <v>40469</v>
          </cell>
          <cell r="G1022">
            <v>46955</v>
          </cell>
        </row>
        <row r="1023">
          <cell r="A1023" t="str">
            <v>19050</v>
          </cell>
          <cell r="B1023" t="str">
            <v>050</v>
          </cell>
          <cell r="C1023" t="str">
            <v>VALLECILLO</v>
          </cell>
          <cell r="D1023" t="str">
            <v>19</v>
          </cell>
          <cell r="E1023" t="str">
            <v>Vallecillo</v>
          </cell>
          <cell r="F1023">
            <v>1971</v>
          </cell>
          <cell r="G1023">
            <v>1942</v>
          </cell>
        </row>
        <row r="1024">
          <cell r="A1024" t="str">
            <v>19051</v>
          </cell>
          <cell r="B1024" t="str">
            <v>051</v>
          </cell>
          <cell r="C1024" t="str">
            <v>VILLALDAMA</v>
          </cell>
          <cell r="D1024" t="str">
            <v>19</v>
          </cell>
          <cell r="E1024" t="str">
            <v>Villaldama</v>
          </cell>
          <cell r="F1024">
            <v>4113</v>
          </cell>
          <cell r="G1024">
            <v>4567</v>
          </cell>
        </row>
        <row r="1025">
          <cell r="A1025" t="str">
            <v>19999</v>
          </cell>
          <cell r="B1025" t="str">
            <v>999</v>
          </cell>
          <cell r="C1025" t="str">
            <v>NO ESPECIFICADO</v>
          </cell>
          <cell r="D1025" t="str">
            <v>19</v>
          </cell>
        </row>
        <row r="1026">
          <cell r="A1026" t="str">
            <v>20001</v>
          </cell>
          <cell r="B1026" t="str">
            <v>001</v>
          </cell>
          <cell r="C1026" t="str">
            <v>ABEJONES</v>
          </cell>
          <cell r="D1026" t="str">
            <v>20</v>
          </cell>
          <cell r="E1026" t="str">
            <v>Abejones</v>
          </cell>
          <cell r="F1026">
            <v>1084</v>
          </cell>
          <cell r="G1026">
            <v>1033</v>
          </cell>
        </row>
        <row r="1027">
          <cell r="A1027" t="str">
            <v>20002</v>
          </cell>
          <cell r="B1027" t="str">
            <v>002</v>
          </cell>
          <cell r="C1027" t="str">
            <v>ACATLÁN DE PÉREZ FIGUEROA</v>
          </cell>
          <cell r="D1027" t="str">
            <v>20</v>
          </cell>
          <cell r="E1027" t="str">
            <v>Acatlán de Pérez Figueroa</v>
          </cell>
          <cell r="F1027">
            <v>44885</v>
          </cell>
          <cell r="G1027">
            <v>47616</v>
          </cell>
        </row>
        <row r="1028">
          <cell r="A1028" t="str">
            <v>20003</v>
          </cell>
          <cell r="B1028" t="str">
            <v>003</v>
          </cell>
          <cell r="C1028" t="str">
            <v>ASUNCIÓN CACALOTEPEC</v>
          </cell>
          <cell r="D1028" t="str">
            <v>20</v>
          </cell>
          <cell r="E1028" t="str">
            <v>Asunción Cacalotepec</v>
          </cell>
          <cell r="F1028">
            <v>2495</v>
          </cell>
          <cell r="G1028">
            <v>2176</v>
          </cell>
        </row>
        <row r="1029">
          <cell r="A1029" t="str">
            <v>20004</v>
          </cell>
          <cell r="B1029" t="str">
            <v>004</v>
          </cell>
          <cell r="C1029" t="str">
            <v>ASUNCIÓN CUYOTEPEJI</v>
          </cell>
          <cell r="D1029" t="str">
            <v>20</v>
          </cell>
          <cell r="E1029" t="str">
            <v>Asunción Cuyotepeji</v>
          </cell>
          <cell r="F1029">
            <v>1012</v>
          </cell>
          <cell r="G1029">
            <v>1029</v>
          </cell>
        </row>
        <row r="1030">
          <cell r="A1030" t="str">
            <v>20005</v>
          </cell>
          <cell r="B1030" t="str">
            <v>005</v>
          </cell>
          <cell r="C1030" t="str">
            <v>ASUNCIÓN IXTALTEPEC</v>
          </cell>
          <cell r="D1030" t="str">
            <v>20</v>
          </cell>
          <cell r="E1030" t="str">
            <v>Asunción Ixtaltepec</v>
          </cell>
          <cell r="F1030">
            <v>14751</v>
          </cell>
          <cell r="G1030">
            <v>15831</v>
          </cell>
        </row>
        <row r="1031">
          <cell r="A1031" t="str">
            <v>20006</v>
          </cell>
          <cell r="B1031" t="str">
            <v>006</v>
          </cell>
          <cell r="C1031" t="str">
            <v>ASUNCIÓN NOCHIXTLÁN</v>
          </cell>
          <cell r="D1031" t="str">
            <v>20</v>
          </cell>
          <cell r="E1031" t="str">
            <v>Asunción Nochixtlán</v>
          </cell>
          <cell r="F1031">
            <v>17820</v>
          </cell>
          <cell r="G1031">
            <v>19655</v>
          </cell>
        </row>
        <row r="1032">
          <cell r="A1032" t="str">
            <v>20007</v>
          </cell>
          <cell r="B1032" t="str">
            <v>007</v>
          </cell>
          <cell r="C1032" t="str">
            <v>ASUNCIÓN OCOTLÁN</v>
          </cell>
          <cell r="D1032" t="str">
            <v>20</v>
          </cell>
          <cell r="E1032" t="str">
            <v>Asunción Ocotlán</v>
          </cell>
          <cell r="F1032">
            <v>2612</v>
          </cell>
          <cell r="G1032">
            <v>2496</v>
          </cell>
        </row>
        <row r="1033">
          <cell r="A1033" t="str">
            <v>20008</v>
          </cell>
          <cell r="B1033" t="str">
            <v>008</v>
          </cell>
          <cell r="C1033" t="str">
            <v>ASUNCIÓN TLACOLULITA</v>
          </cell>
          <cell r="D1033" t="str">
            <v>20</v>
          </cell>
          <cell r="E1033" t="str">
            <v>Asunción Tlacolulita</v>
          </cell>
          <cell r="F1033">
            <v>842</v>
          </cell>
          <cell r="G1033">
            <v>804</v>
          </cell>
        </row>
        <row r="1034">
          <cell r="A1034" t="str">
            <v>20009</v>
          </cell>
          <cell r="B1034" t="str">
            <v>009</v>
          </cell>
          <cell r="C1034" t="str">
            <v>AYOTZINTEPEC</v>
          </cell>
          <cell r="D1034" t="str">
            <v>20</v>
          </cell>
          <cell r="E1034" t="str">
            <v>Ayotzintepec</v>
          </cell>
          <cell r="F1034">
            <v>6720</v>
          </cell>
          <cell r="G1034">
            <v>7452</v>
          </cell>
        </row>
        <row r="1035">
          <cell r="A1035" t="str">
            <v>20010</v>
          </cell>
          <cell r="B1035" t="str">
            <v>010</v>
          </cell>
          <cell r="C1035" t="str">
            <v>EL BARRIO DE LA SOLEDAD</v>
          </cell>
          <cell r="D1035" t="str">
            <v>20</v>
          </cell>
          <cell r="E1035" t="str">
            <v>El Barrio de la Soledad</v>
          </cell>
          <cell r="F1035">
            <v>13608</v>
          </cell>
          <cell r="G1035">
            <v>14895</v>
          </cell>
        </row>
        <row r="1036">
          <cell r="A1036" t="str">
            <v>20011</v>
          </cell>
          <cell r="B1036" t="str">
            <v>011</v>
          </cell>
          <cell r="C1036" t="str">
            <v>CALIHUALÁ</v>
          </cell>
          <cell r="D1036" t="str">
            <v>20</v>
          </cell>
          <cell r="E1036" t="str">
            <v>Calihualá</v>
          </cell>
          <cell r="F1036">
            <v>1220</v>
          </cell>
          <cell r="G1036">
            <v>1197</v>
          </cell>
        </row>
        <row r="1037">
          <cell r="A1037" t="str">
            <v>20012</v>
          </cell>
          <cell r="B1037" t="str">
            <v>012</v>
          </cell>
          <cell r="C1037" t="str">
            <v>CANDELARIA LOXICHA</v>
          </cell>
          <cell r="D1037" t="str">
            <v>20</v>
          </cell>
          <cell r="E1037" t="str">
            <v>Candelaria Loxicha</v>
          </cell>
          <cell r="F1037">
            <v>9860</v>
          </cell>
          <cell r="G1037">
            <v>10829</v>
          </cell>
        </row>
        <row r="1038">
          <cell r="A1038" t="str">
            <v>20013</v>
          </cell>
          <cell r="B1038" t="str">
            <v>013</v>
          </cell>
          <cell r="C1038" t="str">
            <v>CIÉNEGA DE ZIMATLÁN</v>
          </cell>
          <cell r="D1038" t="str">
            <v>20</v>
          </cell>
          <cell r="E1038" t="str">
            <v>Ciénega de Zimatlán</v>
          </cell>
          <cell r="F1038">
            <v>2785</v>
          </cell>
          <cell r="G1038">
            <v>3096</v>
          </cell>
        </row>
        <row r="1039">
          <cell r="A1039" t="str">
            <v>20014</v>
          </cell>
          <cell r="B1039" t="str">
            <v>014</v>
          </cell>
          <cell r="C1039" t="str">
            <v>CIUDAD IXTEPEC</v>
          </cell>
          <cell r="D1039" t="str">
            <v>20</v>
          </cell>
          <cell r="E1039" t="str">
            <v>Ciudad Ixtepec</v>
          </cell>
          <cell r="F1039">
            <v>26450</v>
          </cell>
          <cell r="G1039">
            <v>30368</v>
          </cell>
        </row>
        <row r="1040">
          <cell r="A1040" t="str">
            <v>20015</v>
          </cell>
          <cell r="B1040" t="str">
            <v>015</v>
          </cell>
          <cell r="C1040" t="str">
            <v>COATECAS ALTAS</v>
          </cell>
          <cell r="D1040" t="str">
            <v>20</v>
          </cell>
          <cell r="E1040" t="str">
            <v>Coatecas Altas</v>
          </cell>
          <cell r="F1040">
            <v>4712</v>
          </cell>
          <cell r="G1040">
            <v>4738</v>
          </cell>
        </row>
        <row r="1041">
          <cell r="A1041" t="str">
            <v>20016</v>
          </cell>
          <cell r="B1041" t="str">
            <v>016</v>
          </cell>
          <cell r="C1041" t="str">
            <v>COICOYÁN DE LAS FLORES</v>
          </cell>
          <cell r="D1041" t="str">
            <v>20</v>
          </cell>
          <cell r="E1041" t="str">
            <v>Coicoyán de las Flores</v>
          </cell>
          <cell r="F1041">
            <v>8531</v>
          </cell>
          <cell r="G1041">
            <v>10372</v>
          </cell>
        </row>
        <row r="1042">
          <cell r="A1042" t="str">
            <v>20017</v>
          </cell>
          <cell r="B1042" t="str">
            <v>017</v>
          </cell>
          <cell r="C1042" t="str">
            <v>LA COMPAÑÍA</v>
          </cell>
          <cell r="D1042" t="str">
            <v>20</v>
          </cell>
          <cell r="E1042" t="str">
            <v>La Compañía</v>
          </cell>
          <cell r="F1042">
            <v>3302</v>
          </cell>
          <cell r="G1042">
            <v>3399</v>
          </cell>
        </row>
        <row r="1043">
          <cell r="A1043" t="str">
            <v>20018</v>
          </cell>
          <cell r="B1043" t="str">
            <v>018</v>
          </cell>
          <cell r="C1043" t="str">
            <v>CONCEPCIÓN BUENAVISTA</v>
          </cell>
          <cell r="D1043" t="str">
            <v>20</v>
          </cell>
          <cell r="E1043" t="str">
            <v>Concepción Buenavista</v>
          </cell>
          <cell r="F1043">
            <v>834</v>
          </cell>
          <cell r="G1043">
            <v>826</v>
          </cell>
        </row>
        <row r="1044">
          <cell r="A1044" t="str">
            <v>20019</v>
          </cell>
          <cell r="B1044" t="str">
            <v>019</v>
          </cell>
          <cell r="C1044" t="str">
            <v>CONCEPCIÓN PÁPALO</v>
          </cell>
          <cell r="D1044" t="str">
            <v>20</v>
          </cell>
          <cell r="E1044" t="str">
            <v>Concepción Pápalo</v>
          </cell>
          <cell r="F1044">
            <v>3071</v>
          </cell>
          <cell r="G1044">
            <v>3078</v>
          </cell>
        </row>
        <row r="1045">
          <cell r="A1045" t="str">
            <v>20020</v>
          </cell>
          <cell r="B1045" t="str">
            <v>020</v>
          </cell>
          <cell r="C1045" t="str">
            <v>CONSTANCIA DEL ROSARIO</v>
          </cell>
          <cell r="D1045" t="str">
            <v>20</v>
          </cell>
          <cell r="E1045" t="str">
            <v>Constancia del Rosario</v>
          </cell>
          <cell r="F1045">
            <v>3860</v>
          </cell>
          <cell r="G1045">
            <v>4086</v>
          </cell>
        </row>
        <row r="1046">
          <cell r="A1046" t="str">
            <v>20021</v>
          </cell>
          <cell r="B1046" t="str">
            <v>021</v>
          </cell>
          <cell r="C1046" t="str">
            <v>COSOLAPA</v>
          </cell>
          <cell r="D1046" t="str">
            <v>20</v>
          </cell>
          <cell r="E1046" t="str">
            <v>Cosolapa</v>
          </cell>
          <cell r="F1046">
            <v>14667</v>
          </cell>
          <cell r="G1046">
            <v>16254</v>
          </cell>
        </row>
        <row r="1047">
          <cell r="A1047" t="str">
            <v>20022</v>
          </cell>
          <cell r="B1047" t="str">
            <v>022</v>
          </cell>
          <cell r="C1047" t="str">
            <v>COSOLTEPEC</v>
          </cell>
          <cell r="D1047" t="str">
            <v>20</v>
          </cell>
          <cell r="E1047" t="str">
            <v>Cosoltepec</v>
          </cell>
          <cell r="F1047">
            <v>866</v>
          </cell>
          <cell r="G1047">
            <v>790</v>
          </cell>
        </row>
        <row r="1048">
          <cell r="A1048" t="str">
            <v>20023</v>
          </cell>
          <cell r="B1048" t="str">
            <v>023</v>
          </cell>
          <cell r="C1048" t="str">
            <v>CUILÁPAM DE GUERRERO</v>
          </cell>
          <cell r="D1048" t="str">
            <v>20</v>
          </cell>
          <cell r="E1048" t="str">
            <v>Cuilápam de Guerrero</v>
          </cell>
          <cell r="F1048">
            <v>18428</v>
          </cell>
          <cell r="G1048">
            <v>22761</v>
          </cell>
        </row>
        <row r="1049">
          <cell r="A1049" t="str">
            <v>20024</v>
          </cell>
          <cell r="B1049" t="str">
            <v>024</v>
          </cell>
          <cell r="C1049" t="str">
            <v>CUYAMECALCO VILLA DE ZARAGOZA</v>
          </cell>
          <cell r="D1049" t="str">
            <v>20</v>
          </cell>
          <cell r="E1049" t="str">
            <v>Cuyamecalco Villa de Zaragoza</v>
          </cell>
          <cell r="F1049">
            <v>3846</v>
          </cell>
          <cell r="G1049">
            <v>3804</v>
          </cell>
        </row>
        <row r="1050">
          <cell r="A1050" t="str">
            <v>20025</v>
          </cell>
          <cell r="B1050" t="str">
            <v>025</v>
          </cell>
          <cell r="C1050" t="str">
            <v>CHAHUITES</v>
          </cell>
          <cell r="D1050" t="str">
            <v>20</v>
          </cell>
          <cell r="E1050" t="str">
            <v>Chahuites</v>
          </cell>
          <cell r="F1050">
            <v>11105</v>
          </cell>
          <cell r="G1050">
            <v>12034</v>
          </cell>
        </row>
        <row r="1051">
          <cell r="A1051" t="str">
            <v>20026</v>
          </cell>
          <cell r="B1051" t="str">
            <v>026</v>
          </cell>
          <cell r="C1051" t="str">
            <v>CHALCATONGO DE HIDALGO</v>
          </cell>
          <cell r="D1051" t="str">
            <v>20</v>
          </cell>
          <cell r="E1051" t="str">
            <v>Chalcatongo de Hidalgo</v>
          </cell>
          <cell r="F1051">
            <v>8481</v>
          </cell>
          <cell r="G1051">
            <v>9427</v>
          </cell>
        </row>
        <row r="1052">
          <cell r="A1052" t="str">
            <v>20027</v>
          </cell>
          <cell r="B1052" t="str">
            <v>027</v>
          </cell>
          <cell r="C1052" t="str">
            <v>CHIQUIHUITLÁN DE BENITO JUÁREZ</v>
          </cell>
          <cell r="D1052" t="str">
            <v>20</v>
          </cell>
          <cell r="E1052" t="str">
            <v>Chiquihuitlán de Benito Juárez</v>
          </cell>
          <cell r="F1052">
            <v>2458</v>
          </cell>
          <cell r="G1052">
            <v>2418</v>
          </cell>
        </row>
        <row r="1053">
          <cell r="A1053" t="str">
            <v>20028</v>
          </cell>
          <cell r="B1053" t="str">
            <v>028</v>
          </cell>
          <cell r="C1053" t="str">
            <v>HEROICA CIUDAD DE EJUTLA DE CRESPO</v>
          </cell>
          <cell r="D1053" t="str">
            <v>20</v>
          </cell>
          <cell r="E1053" t="str">
            <v>Heroica Ciudad de Ejutla de Crespo</v>
          </cell>
          <cell r="F1053">
            <v>19679</v>
          </cell>
          <cell r="G1053">
            <v>21913</v>
          </cell>
        </row>
        <row r="1054">
          <cell r="A1054" t="str">
            <v>20029</v>
          </cell>
          <cell r="B1054" t="str">
            <v>029</v>
          </cell>
          <cell r="C1054" t="str">
            <v>ELOXOCHITLÁN DE FLORES MAGÓN</v>
          </cell>
          <cell r="D1054" t="str">
            <v>20</v>
          </cell>
          <cell r="E1054" t="str">
            <v>Eloxochitlán de Flores Magón</v>
          </cell>
          <cell r="F1054">
            <v>4263</v>
          </cell>
          <cell r="G1054">
            <v>4443</v>
          </cell>
        </row>
        <row r="1055">
          <cell r="A1055" t="str">
            <v>20030</v>
          </cell>
          <cell r="B1055" t="str">
            <v>030</v>
          </cell>
          <cell r="C1055" t="str">
            <v>EL ESPINAL</v>
          </cell>
          <cell r="D1055" t="str">
            <v>20</v>
          </cell>
          <cell r="E1055" t="str">
            <v>El Espinal</v>
          </cell>
          <cell r="F1055">
            <v>8310</v>
          </cell>
          <cell r="G1055">
            <v>9121</v>
          </cell>
        </row>
        <row r="1056">
          <cell r="A1056" t="str">
            <v>20031</v>
          </cell>
          <cell r="B1056" t="str">
            <v>031</v>
          </cell>
          <cell r="C1056" t="str">
            <v>TAMAZULÁPAM DEL ESPÍRITU SANTO</v>
          </cell>
          <cell r="D1056" t="str">
            <v>20</v>
          </cell>
          <cell r="E1056" t="str">
            <v>Tamazulápam del Espíritu Santo</v>
          </cell>
          <cell r="F1056">
            <v>7362</v>
          </cell>
          <cell r="G1056">
            <v>7677</v>
          </cell>
        </row>
        <row r="1057">
          <cell r="A1057" t="str">
            <v>20032</v>
          </cell>
          <cell r="B1057" t="str">
            <v>032</v>
          </cell>
          <cell r="C1057" t="str">
            <v>FRESNILLO DE TRUJANO</v>
          </cell>
          <cell r="D1057" t="str">
            <v>20</v>
          </cell>
          <cell r="E1057" t="str">
            <v>Fresnillo de Trujano</v>
          </cell>
          <cell r="F1057">
            <v>1033</v>
          </cell>
          <cell r="G1057">
            <v>1060</v>
          </cell>
        </row>
        <row r="1058">
          <cell r="A1058" t="str">
            <v>20033</v>
          </cell>
          <cell r="B1058" t="str">
            <v>033</v>
          </cell>
          <cell r="C1058" t="str">
            <v>GUADALUPE ETLA</v>
          </cell>
          <cell r="D1058" t="str">
            <v>20</v>
          </cell>
          <cell r="E1058" t="str">
            <v>Guadalupe Etla</v>
          </cell>
          <cell r="F1058">
            <v>2433</v>
          </cell>
          <cell r="G1058">
            <v>2822</v>
          </cell>
        </row>
        <row r="1059">
          <cell r="A1059" t="str">
            <v>20034</v>
          </cell>
          <cell r="B1059" t="str">
            <v>034</v>
          </cell>
          <cell r="C1059" t="str">
            <v>GUADALUPE DE RAMÍREZ</v>
          </cell>
          <cell r="D1059" t="str">
            <v>20</v>
          </cell>
          <cell r="E1059" t="str">
            <v>Guadalupe de Ramírez</v>
          </cell>
          <cell r="F1059">
            <v>1425</v>
          </cell>
          <cell r="G1059">
            <v>1325</v>
          </cell>
        </row>
        <row r="1060">
          <cell r="A1060" t="str">
            <v>20035</v>
          </cell>
          <cell r="B1060" t="str">
            <v>035</v>
          </cell>
          <cell r="C1060" t="str">
            <v>GUELATAO DE JUÁREZ</v>
          </cell>
          <cell r="D1060" t="str">
            <v>20</v>
          </cell>
          <cell r="E1060" t="str">
            <v>Guelatao de Juárez</v>
          </cell>
          <cell r="F1060">
            <v>544</v>
          </cell>
          <cell r="G1060">
            <v>570</v>
          </cell>
        </row>
        <row r="1061">
          <cell r="A1061" t="str">
            <v>20036</v>
          </cell>
          <cell r="B1061" t="str">
            <v>036</v>
          </cell>
          <cell r="C1061" t="str">
            <v>GUEVEA DE HUMBOLDT</v>
          </cell>
          <cell r="D1061" t="str">
            <v>20</v>
          </cell>
          <cell r="E1061" t="str">
            <v>Guevea de Humboldt</v>
          </cell>
          <cell r="F1061">
            <v>5285</v>
          </cell>
          <cell r="G1061">
            <v>5479</v>
          </cell>
        </row>
        <row r="1062">
          <cell r="A1062" t="str">
            <v>20037</v>
          </cell>
          <cell r="B1062" t="str">
            <v>037</v>
          </cell>
          <cell r="C1062" t="str">
            <v>MESONES HIDALGO</v>
          </cell>
          <cell r="D1062" t="str">
            <v>20</v>
          </cell>
          <cell r="E1062" t="str">
            <v>Mesones Hidalgo</v>
          </cell>
          <cell r="F1062">
            <v>4402</v>
          </cell>
          <cell r="G1062">
            <v>4554</v>
          </cell>
        </row>
        <row r="1063">
          <cell r="A1063" t="str">
            <v>20038</v>
          </cell>
          <cell r="B1063" t="str">
            <v>038</v>
          </cell>
          <cell r="C1063" t="str">
            <v>VILLA HIDALGO</v>
          </cell>
          <cell r="D1063" t="str">
            <v>20</v>
          </cell>
          <cell r="E1063" t="str">
            <v>Villa Hidalgo</v>
          </cell>
          <cell r="F1063">
            <v>2112</v>
          </cell>
          <cell r="G1063">
            <v>2021</v>
          </cell>
        </row>
        <row r="1064">
          <cell r="A1064" t="str">
            <v>20039</v>
          </cell>
          <cell r="B1064" t="str">
            <v>039</v>
          </cell>
          <cell r="C1064" t="str">
            <v>HEROICA CIUDAD DE HUAJUAPAN DE LEÓN</v>
          </cell>
          <cell r="D1064" t="str">
            <v>20</v>
          </cell>
          <cell r="E1064" t="str">
            <v>Heroica Ciudad de Huajuapan de León</v>
          </cell>
          <cell r="F1064">
            <v>69839</v>
          </cell>
          <cell r="G1064">
            <v>81271</v>
          </cell>
        </row>
        <row r="1065">
          <cell r="A1065" t="str">
            <v>20040</v>
          </cell>
          <cell r="B1065" t="str">
            <v>040</v>
          </cell>
          <cell r="C1065" t="str">
            <v>HUAUTEPEC</v>
          </cell>
          <cell r="D1065" t="str">
            <v>20</v>
          </cell>
          <cell r="E1065" t="str">
            <v>Huautepec</v>
          </cell>
          <cell r="F1065">
            <v>5995</v>
          </cell>
          <cell r="G1065">
            <v>6449</v>
          </cell>
        </row>
        <row r="1066">
          <cell r="A1066" t="str">
            <v>20041</v>
          </cell>
          <cell r="B1066" t="str">
            <v>041</v>
          </cell>
          <cell r="C1066" t="str">
            <v>HUAUTLA DE JIMÉNEZ</v>
          </cell>
          <cell r="D1066" t="str">
            <v>20</v>
          </cell>
          <cell r="E1066" t="str">
            <v>Huautla de Jiménez</v>
          </cell>
          <cell r="F1066">
            <v>30004</v>
          </cell>
          <cell r="G1066">
            <v>32459</v>
          </cell>
        </row>
        <row r="1067">
          <cell r="A1067" t="str">
            <v>20042</v>
          </cell>
          <cell r="B1067" t="str">
            <v>042</v>
          </cell>
          <cell r="C1067" t="str">
            <v>IXTLÁN DE JUÁREZ</v>
          </cell>
          <cell r="D1067" t="str">
            <v>20</v>
          </cell>
          <cell r="E1067" t="str">
            <v>Ixtlán de Juárez</v>
          </cell>
          <cell r="F1067">
            <v>7674</v>
          </cell>
          <cell r="G1067">
            <v>8521</v>
          </cell>
        </row>
        <row r="1068">
          <cell r="A1068" t="str">
            <v>20043</v>
          </cell>
          <cell r="B1068" t="str">
            <v>043</v>
          </cell>
          <cell r="C1068" t="str">
            <v>JUCHITÁN DE ZARAGOZA</v>
          </cell>
          <cell r="D1068" t="str">
            <v>20</v>
          </cell>
          <cell r="E1068" t="str">
            <v>Heroica Ciudad de Juchitán de Zaragoza</v>
          </cell>
          <cell r="F1068">
            <v>93038</v>
          </cell>
          <cell r="G1068">
            <v>103241</v>
          </cell>
        </row>
        <row r="1069">
          <cell r="A1069" t="str">
            <v>20044</v>
          </cell>
          <cell r="B1069" t="str">
            <v>044</v>
          </cell>
          <cell r="C1069" t="str">
            <v>LOMA BONITA</v>
          </cell>
          <cell r="D1069" t="str">
            <v>20</v>
          </cell>
          <cell r="E1069" t="str">
            <v>Loma Bonita</v>
          </cell>
          <cell r="F1069">
            <v>41535</v>
          </cell>
          <cell r="G1069">
            <v>44584</v>
          </cell>
        </row>
        <row r="1070">
          <cell r="A1070" t="str">
            <v>20045</v>
          </cell>
          <cell r="B1070" t="str">
            <v>045</v>
          </cell>
          <cell r="C1070" t="str">
            <v>MAGDALENA APASCO</v>
          </cell>
          <cell r="D1070" t="str">
            <v>20</v>
          </cell>
          <cell r="E1070" t="str">
            <v>Magdalena Apasco</v>
          </cell>
          <cell r="F1070">
            <v>7522</v>
          </cell>
          <cell r="G1070">
            <v>9300</v>
          </cell>
        </row>
        <row r="1071">
          <cell r="A1071" t="str">
            <v>20046</v>
          </cell>
          <cell r="B1071" t="str">
            <v>046</v>
          </cell>
          <cell r="C1071" t="str">
            <v>MAGDALENA JALTEPEC</v>
          </cell>
          <cell r="D1071" t="str">
            <v>20</v>
          </cell>
          <cell r="E1071" t="str">
            <v>Magdalena Jaltepec</v>
          </cell>
          <cell r="F1071">
            <v>3313</v>
          </cell>
          <cell r="G1071">
            <v>3311</v>
          </cell>
        </row>
        <row r="1072">
          <cell r="A1072" t="str">
            <v>20047</v>
          </cell>
          <cell r="B1072" t="str">
            <v>047</v>
          </cell>
          <cell r="C1072" t="str">
            <v>SANTA MAGDALENA JICOTLÁN</v>
          </cell>
          <cell r="D1072" t="str">
            <v>20</v>
          </cell>
          <cell r="E1072" t="str">
            <v>Santa Magdalena Jicotlán</v>
          </cell>
          <cell r="F1072">
            <v>93</v>
          </cell>
          <cell r="G1072">
            <v>95</v>
          </cell>
        </row>
        <row r="1073">
          <cell r="A1073" t="str">
            <v>20048</v>
          </cell>
          <cell r="B1073" t="str">
            <v>048</v>
          </cell>
          <cell r="C1073" t="str">
            <v>MAGDALENA MIXTEPEC</v>
          </cell>
          <cell r="D1073" t="str">
            <v>20</v>
          </cell>
          <cell r="E1073" t="str">
            <v>Magdalena Mixtepec</v>
          </cell>
          <cell r="F1073">
            <v>1304</v>
          </cell>
          <cell r="G1073">
            <v>1401</v>
          </cell>
        </row>
        <row r="1074">
          <cell r="A1074" t="str">
            <v>20049</v>
          </cell>
          <cell r="B1074" t="str">
            <v>049</v>
          </cell>
          <cell r="C1074" t="str">
            <v>MAGDALENA OCOTLÁN</v>
          </cell>
          <cell r="D1074" t="str">
            <v>20</v>
          </cell>
          <cell r="E1074" t="str">
            <v>Magdalena Ocotlán</v>
          </cell>
          <cell r="F1074">
            <v>1141</v>
          </cell>
          <cell r="G1074">
            <v>1209</v>
          </cell>
        </row>
        <row r="1075">
          <cell r="A1075" t="str">
            <v>20050</v>
          </cell>
          <cell r="B1075" t="str">
            <v>050</v>
          </cell>
          <cell r="C1075" t="str">
            <v>MAGDALENA PEÑASCO</v>
          </cell>
          <cell r="D1075" t="str">
            <v>20</v>
          </cell>
          <cell r="E1075" t="str">
            <v>Magdalena Peñasco</v>
          </cell>
          <cell r="F1075">
            <v>3778</v>
          </cell>
          <cell r="G1075">
            <v>3644</v>
          </cell>
        </row>
        <row r="1076">
          <cell r="A1076" t="str">
            <v>20051</v>
          </cell>
          <cell r="B1076" t="str">
            <v>051</v>
          </cell>
          <cell r="C1076" t="str">
            <v>MAGDALENA TEITIPAC</v>
          </cell>
          <cell r="D1076" t="str">
            <v>20</v>
          </cell>
          <cell r="E1076" t="str">
            <v>Magdalena Teitipac</v>
          </cell>
          <cell r="F1076">
            <v>4368</v>
          </cell>
          <cell r="G1076">
            <v>4782</v>
          </cell>
        </row>
        <row r="1077">
          <cell r="A1077" t="str">
            <v>20052</v>
          </cell>
          <cell r="B1077" t="str">
            <v>052</v>
          </cell>
          <cell r="C1077" t="str">
            <v>MAGDALENA TEQUISISTLÁN</v>
          </cell>
          <cell r="D1077" t="str">
            <v>20</v>
          </cell>
          <cell r="E1077" t="str">
            <v>Magdalena Tequisistlán</v>
          </cell>
          <cell r="F1077">
            <v>6182</v>
          </cell>
          <cell r="G1077">
            <v>6361</v>
          </cell>
        </row>
        <row r="1078">
          <cell r="A1078" t="str">
            <v>20053</v>
          </cell>
          <cell r="B1078" t="str">
            <v>053</v>
          </cell>
          <cell r="C1078" t="str">
            <v>MAGDALENA TLACOTEPEC</v>
          </cell>
          <cell r="D1078" t="str">
            <v>20</v>
          </cell>
          <cell r="E1078" t="str">
            <v>Magdalena Tlacotepec</v>
          </cell>
          <cell r="F1078">
            <v>1221</v>
          </cell>
          <cell r="G1078">
            <v>1302</v>
          </cell>
        </row>
        <row r="1079">
          <cell r="A1079" t="str">
            <v>20054</v>
          </cell>
          <cell r="B1079" t="str">
            <v>054</v>
          </cell>
          <cell r="C1079" t="str">
            <v>MAGDALENA ZAHUATLÁN</v>
          </cell>
          <cell r="D1079" t="str">
            <v>20</v>
          </cell>
          <cell r="E1079" t="str">
            <v>Magdalena Zahuatlán</v>
          </cell>
          <cell r="F1079">
            <v>409</v>
          </cell>
          <cell r="G1079">
            <v>427</v>
          </cell>
        </row>
        <row r="1080">
          <cell r="A1080" t="str">
            <v>20055</v>
          </cell>
          <cell r="B1080" t="str">
            <v>055</v>
          </cell>
          <cell r="C1080" t="str">
            <v>MARISCALA DE JUÁREZ</v>
          </cell>
          <cell r="D1080" t="str">
            <v>20</v>
          </cell>
          <cell r="E1080" t="str">
            <v>Mariscala de Juárez</v>
          </cell>
          <cell r="F1080">
            <v>3530</v>
          </cell>
          <cell r="G1080">
            <v>3682</v>
          </cell>
        </row>
        <row r="1081">
          <cell r="A1081" t="str">
            <v>20056</v>
          </cell>
          <cell r="B1081" t="str">
            <v>056</v>
          </cell>
          <cell r="C1081" t="str">
            <v>MÁRTIRES DE TACUBAYA</v>
          </cell>
          <cell r="D1081" t="str">
            <v>20</v>
          </cell>
          <cell r="E1081" t="str">
            <v>Mártires de Tacubaya</v>
          </cell>
          <cell r="F1081">
            <v>1451</v>
          </cell>
          <cell r="G1081">
            <v>1497</v>
          </cell>
        </row>
        <row r="1082">
          <cell r="A1082" t="str">
            <v>20057</v>
          </cell>
          <cell r="B1082" t="str">
            <v>057</v>
          </cell>
          <cell r="C1082" t="str">
            <v>MATÍAS ROMERO AVENDAÑO</v>
          </cell>
          <cell r="D1082" t="str">
            <v>20</v>
          </cell>
          <cell r="E1082" t="str">
            <v>Matías Romero Avendaño</v>
          </cell>
          <cell r="F1082">
            <v>38019</v>
          </cell>
          <cell r="G1082">
            <v>40690</v>
          </cell>
        </row>
        <row r="1083">
          <cell r="A1083" t="str">
            <v>20058</v>
          </cell>
          <cell r="B1083" t="str">
            <v>058</v>
          </cell>
          <cell r="C1083" t="str">
            <v>MAZATLÁN VILLA DE FLORES</v>
          </cell>
          <cell r="D1083" t="str">
            <v>20</v>
          </cell>
          <cell r="E1083" t="str">
            <v>Mazatlán Villa de Flores</v>
          </cell>
          <cell r="F1083">
            <v>13435</v>
          </cell>
          <cell r="G1083">
            <v>13516</v>
          </cell>
        </row>
        <row r="1084">
          <cell r="A1084" t="str">
            <v>20059</v>
          </cell>
          <cell r="B1084" t="str">
            <v>059</v>
          </cell>
          <cell r="C1084" t="str">
            <v>MIAHUATLÁN DE PORFIRIO DÍAZ</v>
          </cell>
          <cell r="D1084" t="str">
            <v>20</v>
          </cell>
          <cell r="E1084" t="str">
            <v>Miahuatlán de Porfirio Díaz</v>
          </cell>
          <cell r="F1084">
            <v>41387</v>
          </cell>
          <cell r="G1084">
            <v>45679</v>
          </cell>
        </row>
        <row r="1085">
          <cell r="A1085" t="str">
            <v>20060</v>
          </cell>
          <cell r="B1085" t="str">
            <v>060</v>
          </cell>
          <cell r="C1085" t="str">
            <v>MIXISTLÁN DE LA REFORMA</v>
          </cell>
          <cell r="D1085" t="str">
            <v>20</v>
          </cell>
          <cell r="E1085" t="str">
            <v>Mixistlán de la Reforma</v>
          </cell>
          <cell r="F1085">
            <v>2770</v>
          </cell>
          <cell r="G1085">
            <v>2713</v>
          </cell>
        </row>
        <row r="1086">
          <cell r="A1086" t="str">
            <v>20061</v>
          </cell>
          <cell r="B1086" t="str">
            <v>061</v>
          </cell>
          <cell r="C1086" t="str">
            <v>MONJAS</v>
          </cell>
          <cell r="D1086" t="str">
            <v>20</v>
          </cell>
          <cell r="E1086" t="str">
            <v>Monjas</v>
          </cell>
          <cell r="F1086">
            <v>2568</v>
          </cell>
          <cell r="G1086">
            <v>2846</v>
          </cell>
        </row>
        <row r="1087">
          <cell r="A1087" t="str">
            <v>20062</v>
          </cell>
          <cell r="B1087" t="str">
            <v>062</v>
          </cell>
          <cell r="C1087" t="str">
            <v>NATIVIDAD</v>
          </cell>
          <cell r="D1087" t="str">
            <v>20</v>
          </cell>
          <cell r="E1087" t="str">
            <v>Natividad</v>
          </cell>
          <cell r="F1087">
            <v>586</v>
          </cell>
          <cell r="G1087">
            <v>626</v>
          </cell>
        </row>
        <row r="1088">
          <cell r="A1088" t="str">
            <v>20063</v>
          </cell>
          <cell r="B1088" t="str">
            <v>063</v>
          </cell>
          <cell r="C1088" t="str">
            <v>NAZARENO ETLA</v>
          </cell>
          <cell r="D1088" t="str">
            <v>20</v>
          </cell>
          <cell r="E1088" t="str">
            <v>Nazareno Etla</v>
          </cell>
          <cell r="F1088">
            <v>3882</v>
          </cell>
          <cell r="G1088">
            <v>4234</v>
          </cell>
        </row>
        <row r="1089">
          <cell r="A1089" t="str">
            <v>20064</v>
          </cell>
          <cell r="B1089" t="str">
            <v>064</v>
          </cell>
          <cell r="C1089" t="str">
            <v>NEJAPA DE MADERO</v>
          </cell>
          <cell r="D1089" t="str">
            <v>20</v>
          </cell>
          <cell r="E1089" t="str">
            <v>Nejapa de Madero</v>
          </cell>
          <cell r="F1089">
            <v>7390</v>
          </cell>
          <cell r="G1089">
            <v>7729</v>
          </cell>
        </row>
        <row r="1090">
          <cell r="A1090" t="str">
            <v>20065</v>
          </cell>
          <cell r="B1090" t="str">
            <v>065</v>
          </cell>
          <cell r="C1090" t="str">
            <v>IXPANTEPEC NIEVES</v>
          </cell>
          <cell r="D1090" t="str">
            <v>20</v>
          </cell>
          <cell r="E1090" t="str">
            <v>Ixpantepec Nieves</v>
          </cell>
          <cell r="F1090">
            <v>1182</v>
          </cell>
          <cell r="G1090">
            <v>1184</v>
          </cell>
        </row>
        <row r="1091">
          <cell r="A1091" t="str">
            <v>20066</v>
          </cell>
          <cell r="B1091" t="str">
            <v>066</v>
          </cell>
          <cell r="C1091" t="str">
            <v>SANTIAGO NILTEPEC</v>
          </cell>
          <cell r="D1091" t="str">
            <v>20</v>
          </cell>
          <cell r="E1091" t="str">
            <v>Santiago Niltepec</v>
          </cell>
          <cell r="F1091">
            <v>5353</v>
          </cell>
          <cell r="G1091">
            <v>5572</v>
          </cell>
        </row>
        <row r="1092">
          <cell r="A1092" t="str">
            <v>20067</v>
          </cell>
          <cell r="B1092" t="str">
            <v>067</v>
          </cell>
          <cell r="C1092" t="str">
            <v>OAXACA DE JUÁREZ</v>
          </cell>
          <cell r="D1092" t="str">
            <v>20</v>
          </cell>
          <cell r="E1092" t="str">
            <v>Oaxaca de Juárez</v>
          </cell>
          <cell r="F1092">
            <v>263357</v>
          </cell>
          <cell r="G1092">
            <v>258636</v>
          </cell>
        </row>
        <row r="1093">
          <cell r="A1093" t="str">
            <v>20068</v>
          </cell>
          <cell r="B1093" t="str">
            <v>068</v>
          </cell>
          <cell r="C1093" t="str">
            <v>OCOTLÁN DE MORELOS</v>
          </cell>
          <cell r="D1093" t="str">
            <v>20</v>
          </cell>
          <cell r="E1093" t="str">
            <v>Ocotlán de Morelos</v>
          </cell>
          <cell r="F1093">
            <v>21341</v>
          </cell>
          <cell r="G1093">
            <v>22936</v>
          </cell>
        </row>
        <row r="1094">
          <cell r="A1094" t="str">
            <v>20069</v>
          </cell>
          <cell r="B1094" t="str">
            <v>069</v>
          </cell>
          <cell r="C1094" t="str">
            <v>LA PE</v>
          </cell>
          <cell r="D1094" t="str">
            <v>20</v>
          </cell>
          <cell r="E1094" t="str">
            <v>La Pe</v>
          </cell>
          <cell r="F1094">
            <v>2446</v>
          </cell>
          <cell r="G1094">
            <v>2745</v>
          </cell>
        </row>
        <row r="1095">
          <cell r="A1095" t="str">
            <v>20070</v>
          </cell>
          <cell r="B1095" t="str">
            <v>070</v>
          </cell>
          <cell r="C1095" t="str">
            <v>PINOTEPA DE DON LUIS</v>
          </cell>
          <cell r="D1095" t="str">
            <v>20</v>
          </cell>
          <cell r="E1095" t="str">
            <v>Pinotepa de Don Luis</v>
          </cell>
          <cell r="F1095">
            <v>6629</v>
          </cell>
          <cell r="G1095">
            <v>7201</v>
          </cell>
        </row>
        <row r="1096">
          <cell r="A1096" t="str">
            <v>20071</v>
          </cell>
          <cell r="B1096" t="str">
            <v>071</v>
          </cell>
          <cell r="C1096" t="str">
            <v>PLUMA HIDALGO</v>
          </cell>
          <cell r="D1096" t="str">
            <v>20</v>
          </cell>
          <cell r="E1096" t="str">
            <v>Pluma Hidalgo</v>
          </cell>
          <cell r="F1096">
            <v>3060</v>
          </cell>
          <cell r="G1096">
            <v>2996</v>
          </cell>
        </row>
        <row r="1097">
          <cell r="A1097" t="str">
            <v>20072</v>
          </cell>
          <cell r="B1097" t="str">
            <v>072</v>
          </cell>
          <cell r="C1097" t="str">
            <v>SAN JOSÉ DEL PROGRESO</v>
          </cell>
          <cell r="D1097" t="str">
            <v>20</v>
          </cell>
          <cell r="E1097" t="str">
            <v>San José del Progreso</v>
          </cell>
          <cell r="F1097">
            <v>6579</v>
          </cell>
          <cell r="G1097">
            <v>7071</v>
          </cell>
        </row>
        <row r="1098">
          <cell r="A1098" t="str">
            <v>20073</v>
          </cell>
          <cell r="B1098" t="str">
            <v>073</v>
          </cell>
          <cell r="C1098" t="str">
            <v>PUTLA VILLA DE GUERRERO</v>
          </cell>
          <cell r="D1098" t="str">
            <v>20</v>
          </cell>
          <cell r="E1098" t="str">
            <v>Putla Villa de Guerrero</v>
          </cell>
          <cell r="F1098">
            <v>31897</v>
          </cell>
          <cell r="G1098">
            <v>34568</v>
          </cell>
        </row>
        <row r="1099">
          <cell r="A1099" t="str">
            <v>20074</v>
          </cell>
          <cell r="B1099" t="str">
            <v>074</v>
          </cell>
          <cell r="C1099" t="str">
            <v>SANTA CATARINA QUIOQUITANI</v>
          </cell>
          <cell r="D1099" t="str">
            <v>20</v>
          </cell>
          <cell r="E1099" t="str">
            <v>Santa Catarina Quioquitani</v>
          </cell>
          <cell r="F1099">
            <v>505</v>
          </cell>
          <cell r="G1099">
            <v>554</v>
          </cell>
        </row>
        <row r="1100">
          <cell r="A1100" t="str">
            <v>20075</v>
          </cell>
          <cell r="B1100" t="str">
            <v>075</v>
          </cell>
          <cell r="C1100" t="str">
            <v>REFORMA DE PINEDA</v>
          </cell>
          <cell r="D1100" t="str">
            <v>20</v>
          </cell>
          <cell r="E1100" t="str">
            <v>Reforma de Pineda</v>
          </cell>
          <cell r="F1100">
            <v>2671</v>
          </cell>
          <cell r="G1100">
            <v>2896</v>
          </cell>
        </row>
        <row r="1101">
          <cell r="A1101" t="str">
            <v>20076</v>
          </cell>
          <cell r="B1101" t="str">
            <v>076</v>
          </cell>
          <cell r="C1101" t="str">
            <v>LA REFORMA</v>
          </cell>
          <cell r="D1101" t="str">
            <v>20</v>
          </cell>
          <cell r="E1101" t="str">
            <v>La Reforma</v>
          </cell>
          <cell r="F1101">
            <v>3331</v>
          </cell>
          <cell r="G1101">
            <v>3324</v>
          </cell>
        </row>
        <row r="1102">
          <cell r="A1102" t="str">
            <v>20077</v>
          </cell>
          <cell r="B1102" t="str">
            <v>077</v>
          </cell>
          <cell r="C1102" t="str">
            <v>REYES ETLA</v>
          </cell>
          <cell r="D1102" t="str">
            <v>20</v>
          </cell>
          <cell r="E1102" t="str">
            <v>Reyes Etla</v>
          </cell>
          <cell r="F1102">
            <v>3568</v>
          </cell>
          <cell r="G1102">
            <v>4087</v>
          </cell>
        </row>
        <row r="1103">
          <cell r="A1103" t="str">
            <v>20078</v>
          </cell>
          <cell r="B1103" t="str">
            <v>078</v>
          </cell>
          <cell r="C1103" t="str">
            <v>ROJAS DE CUAUHTÉMOC</v>
          </cell>
          <cell r="D1103" t="str">
            <v>20</v>
          </cell>
          <cell r="E1103" t="str">
            <v>Rojas de Cuauhtémoc</v>
          </cell>
          <cell r="F1103">
            <v>1092</v>
          </cell>
          <cell r="G1103">
            <v>1160</v>
          </cell>
        </row>
        <row r="1104">
          <cell r="A1104" t="str">
            <v>20079</v>
          </cell>
          <cell r="B1104" t="str">
            <v>079</v>
          </cell>
          <cell r="C1104" t="str">
            <v>SALINA CRUZ</v>
          </cell>
          <cell r="D1104" t="str">
            <v>20</v>
          </cell>
          <cell r="E1104" t="str">
            <v>Salina Cruz</v>
          </cell>
          <cell r="F1104">
            <v>82371</v>
          </cell>
          <cell r="G1104">
            <v>92577</v>
          </cell>
        </row>
        <row r="1105">
          <cell r="A1105" t="str">
            <v>20080</v>
          </cell>
          <cell r="B1105" t="str">
            <v>080</v>
          </cell>
          <cell r="C1105" t="str">
            <v>SAN AGUSTÍN AMATENGO</v>
          </cell>
          <cell r="D1105" t="str">
            <v>20</v>
          </cell>
          <cell r="E1105" t="str">
            <v>San Agustín Amatengo</v>
          </cell>
          <cell r="F1105">
            <v>1312</v>
          </cell>
          <cell r="G1105">
            <v>1475</v>
          </cell>
        </row>
        <row r="1106">
          <cell r="A1106" t="str">
            <v>20081</v>
          </cell>
          <cell r="B1106" t="str">
            <v>081</v>
          </cell>
          <cell r="C1106" t="str">
            <v>SAN AGUSTÍN ATENANGO</v>
          </cell>
          <cell r="D1106" t="str">
            <v>20</v>
          </cell>
          <cell r="E1106" t="str">
            <v>San Agustín Atenango</v>
          </cell>
          <cell r="F1106">
            <v>1914</v>
          </cell>
          <cell r="G1106">
            <v>1800</v>
          </cell>
        </row>
        <row r="1107">
          <cell r="A1107" t="str">
            <v>20082</v>
          </cell>
          <cell r="B1107" t="str">
            <v>082</v>
          </cell>
          <cell r="C1107" t="str">
            <v>SAN AGUSTÍN CHAYUCO</v>
          </cell>
          <cell r="D1107" t="str">
            <v>20</v>
          </cell>
          <cell r="E1107" t="str">
            <v>San Agustín Chayuco</v>
          </cell>
          <cell r="F1107">
            <v>3952</v>
          </cell>
          <cell r="G1107">
            <v>4096</v>
          </cell>
        </row>
        <row r="1108">
          <cell r="A1108" t="str">
            <v>20083</v>
          </cell>
          <cell r="B1108" t="str">
            <v>083</v>
          </cell>
          <cell r="C1108" t="str">
            <v>SAN AGUSTÍN DE LAS JUNTAS</v>
          </cell>
          <cell r="D1108" t="str">
            <v>20</v>
          </cell>
          <cell r="E1108" t="str">
            <v>San Agustín de las Juntas</v>
          </cell>
          <cell r="F1108">
            <v>8089</v>
          </cell>
          <cell r="G1108">
            <v>10151</v>
          </cell>
        </row>
        <row r="1109">
          <cell r="A1109" t="str">
            <v>20084</v>
          </cell>
          <cell r="B1109" t="str">
            <v>084</v>
          </cell>
          <cell r="C1109" t="str">
            <v>SAN AGUSTÍN ETLA</v>
          </cell>
          <cell r="D1109" t="str">
            <v>20</v>
          </cell>
          <cell r="E1109" t="str">
            <v>San Agustín Etla</v>
          </cell>
          <cell r="F1109">
            <v>3893</v>
          </cell>
          <cell r="G1109">
            <v>4278</v>
          </cell>
        </row>
        <row r="1110">
          <cell r="A1110" t="str">
            <v>20085</v>
          </cell>
          <cell r="B1110" t="str">
            <v>085</v>
          </cell>
          <cell r="C1110" t="str">
            <v>SAN AGUSTÍN LOXICHA</v>
          </cell>
          <cell r="D1110" t="str">
            <v>20</v>
          </cell>
          <cell r="E1110" t="str">
            <v>San Agustín Loxicha</v>
          </cell>
          <cell r="F1110">
            <v>22565</v>
          </cell>
          <cell r="G1110">
            <v>25684</v>
          </cell>
        </row>
        <row r="1111">
          <cell r="A1111" t="str">
            <v>20086</v>
          </cell>
          <cell r="B1111" t="str">
            <v>086</v>
          </cell>
          <cell r="C1111" t="str">
            <v>SAN AGUSTÍN TLACOTEPEC</v>
          </cell>
          <cell r="D1111" t="str">
            <v>20</v>
          </cell>
          <cell r="E1111" t="str">
            <v>San Agustín Tlacotepec</v>
          </cell>
          <cell r="F1111">
            <v>874</v>
          </cell>
          <cell r="G1111">
            <v>980</v>
          </cell>
        </row>
        <row r="1112">
          <cell r="A1112" t="str">
            <v>20087</v>
          </cell>
          <cell r="B1112" t="str">
            <v>087</v>
          </cell>
          <cell r="C1112" t="str">
            <v>SAN AGUSTÍN YATARENI</v>
          </cell>
          <cell r="D1112" t="str">
            <v>20</v>
          </cell>
          <cell r="E1112" t="str">
            <v>San Agustín Yatareni</v>
          </cell>
          <cell r="F1112">
            <v>4075</v>
          </cell>
          <cell r="G1112">
            <v>4610</v>
          </cell>
        </row>
        <row r="1113">
          <cell r="A1113" t="str">
            <v>20088</v>
          </cell>
          <cell r="B1113" t="str">
            <v>088</v>
          </cell>
          <cell r="C1113" t="str">
            <v>SAN ANDRÉS CABECERA NUEVA</v>
          </cell>
          <cell r="D1113" t="str">
            <v>20</v>
          </cell>
          <cell r="E1113" t="str">
            <v>San Andrés Cabecera Nueva</v>
          </cell>
          <cell r="F1113">
            <v>2851</v>
          </cell>
          <cell r="G1113">
            <v>2867</v>
          </cell>
        </row>
        <row r="1114">
          <cell r="A1114" t="str">
            <v>20089</v>
          </cell>
          <cell r="B1114" t="str">
            <v>089</v>
          </cell>
          <cell r="C1114" t="str">
            <v>SAN ANDRÉS DINICUITI</v>
          </cell>
          <cell r="D1114" t="str">
            <v>20</v>
          </cell>
          <cell r="E1114" t="str">
            <v>San Andrés Dinicuiti</v>
          </cell>
          <cell r="F1114">
            <v>2152</v>
          </cell>
          <cell r="G1114">
            <v>2199</v>
          </cell>
        </row>
        <row r="1115">
          <cell r="A1115" t="str">
            <v>20090</v>
          </cell>
          <cell r="B1115" t="str">
            <v>090</v>
          </cell>
          <cell r="C1115" t="str">
            <v>SAN ANDRÉS HUAXPALTEPEC</v>
          </cell>
          <cell r="D1115" t="str">
            <v>20</v>
          </cell>
          <cell r="E1115" t="str">
            <v>San Andrés Huaxpaltepec</v>
          </cell>
          <cell r="F1115">
            <v>5867</v>
          </cell>
          <cell r="G1115">
            <v>6381</v>
          </cell>
        </row>
        <row r="1116">
          <cell r="A1116" t="str">
            <v>20091</v>
          </cell>
          <cell r="B1116" t="str">
            <v>091</v>
          </cell>
          <cell r="C1116" t="str">
            <v>SAN ANDRÉS HUAYÁPAM</v>
          </cell>
          <cell r="D1116" t="str">
            <v>20</v>
          </cell>
          <cell r="E1116" t="str">
            <v>San Andrés Huayápam</v>
          </cell>
          <cell r="F1116">
            <v>4879</v>
          </cell>
          <cell r="G1116">
            <v>5655</v>
          </cell>
        </row>
        <row r="1117">
          <cell r="A1117" t="str">
            <v>20092</v>
          </cell>
          <cell r="B1117" t="str">
            <v>092</v>
          </cell>
          <cell r="C1117" t="str">
            <v>SAN ANDRÉS IXTLAHUACA</v>
          </cell>
          <cell r="D1117" t="str">
            <v>20</v>
          </cell>
          <cell r="E1117" t="str">
            <v>San Andrés Ixtlahuaca</v>
          </cell>
          <cell r="F1117">
            <v>1439</v>
          </cell>
          <cell r="G1117">
            <v>1666</v>
          </cell>
        </row>
        <row r="1118">
          <cell r="A1118" t="str">
            <v>20093</v>
          </cell>
          <cell r="B1118" t="str">
            <v>093</v>
          </cell>
          <cell r="C1118" t="str">
            <v>SAN ANDRÉS LAGUNAS</v>
          </cell>
          <cell r="D1118" t="str">
            <v>20</v>
          </cell>
          <cell r="E1118" t="str">
            <v>San Andrés Lagunas</v>
          </cell>
          <cell r="F1118">
            <v>505</v>
          </cell>
          <cell r="G1118">
            <v>505</v>
          </cell>
        </row>
        <row r="1119">
          <cell r="A1119" t="str">
            <v>20094</v>
          </cell>
          <cell r="B1119" t="str">
            <v>094</v>
          </cell>
          <cell r="C1119" t="str">
            <v>SAN ANDRÉS NUXIÑO</v>
          </cell>
          <cell r="D1119" t="str">
            <v>20</v>
          </cell>
          <cell r="E1119" t="str">
            <v>San Andrés Nuxiño</v>
          </cell>
          <cell r="F1119">
            <v>1898</v>
          </cell>
          <cell r="G1119">
            <v>1814</v>
          </cell>
        </row>
        <row r="1120">
          <cell r="A1120" t="str">
            <v>20095</v>
          </cell>
          <cell r="B1120" t="str">
            <v>095</v>
          </cell>
          <cell r="C1120" t="str">
            <v>SAN ANDRÉS PAXTLÁN</v>
          </cell>
          <cell r="D1120" t="str">
            <v>20</v>
          </cell>
          <cell r="E1120" t="str">
            <v>San Andrés Paxtlán</v>
          </cell>
          <cell r="F1120">
            <v>3990</v>
          </cell>
          <cell r="G1120">
            <v>4502</v>
          </cell>
        </row>
        <row r="1121">
          <cell r="A1121" t="str">
            <v>20096</v>
          </cell>
          <cell r="B1121" t="str">
            <v>096</v>
          </cell>
          <cell r="C1121" t="str">
            <v>SAN ANDRÉS SINAXTLA</v>
          </cell>
          <cell r="D1121" t="str">
            <v>20</v>
          </cell>
          <cell r="E1121" t="str">
            <v>San Andrés Sinaxtla</v>
          </cell>
          <cell r="F1121">
            <v>772</v>
          </cell>
          <cell r="G1121">
            <v>778</v>
          </cell>
        </row>
        <row r="1122">
          <cell r="A1122" t="str">
            <v>20097</v>
          </cell>
          <cell r="B1122" t="str">
            <v>097</v>
          </cell>
          <cell r="C1122" t="str">
            <v>SAN ANDRÉS SOLAGA</v>
          </cell>
          <cell r="D1122" t="str">
            <v>20</v>
          </cell>
          <cell r="E1122" t="str">
            <v>San Andrés Solaga</v>
          </cell>
          <cell r="F1122">
            <v>1740</v>
          </cell>
          <cell r="G1122">
            <v>1779</v>
          </cell>
        </row>
        <row r="1123">
          <cell r="A1123" t="str">
            <v>20098</v>
          </cell>
          <cell r="B1123" t="str">
            <v>098</v>
          </cell>
          <cell r="C1123" t="str">
            <v>SAN ANDRÉS TEOTILÁLPAM</v>
          </cell>
          <cell r="D1123" t="str">
            <v>20</v>
          </cell>
          <cell r="E1123" t="str">
            <v>San Andrés Teotilálpam</v>
          </cell>
          <cell r="F1123">
            <v>4427</v>
          </cell>
          <cell r="G1123">
            <v>4590</v>
          </cell>
        </row>
        <row r="1124">
          <cell r="A1124" t="str">
            <v>20099</v>
          </cell>
          <cell r="B1124" t="str">
            <v>099</v>
          </cell>
          <cell r="C1124" t="str">
            <v>SAN ANDRÉS TEPETLAPA</v>
          </cell>
          <cell r="D1124" t="str">
            <v>20</v>
          </cell>
          <cell r="E1124" t="str">
            <v>San Andrés Tepetlapa</v>
          </cell>
          <cell r="F1124">
            <v>475</v>
          </cell>
          <cell r="G1124">
            <v>525</v>
          </cell>
        </row>
        <row r="1125">
          <cell r="A1125" t="str">
            <v>20100</v>
          </cell>
          <cell r="B1125" t="str">
            <v>100</v>
          </cell>
          <cell r="C1125" t="str">
            <v>SAN ANDRÉS YAÁ</v>
          </cell>
          <cell r="D1125" t="str">
            <v>20</v>
          </cell>
          <cell r="E1125" t="str">
            <v>San Andrés Yaá</v>
          </cell>
          <cell r="F1125">
            <v>497</v>
          </cell>
          <cell r="G1125">
            <v>462</v>
          </cell>
        </row>
        <row r="1126">
          <cell r="A1126" t="str">
            <v>20101</v>
          </cell>
          <cell r="B1126" t="str">
            <v>101</v>
          </cell>
          <cell r="C1126" t="str">
            <v>SAN ANDRÉS ZABACHE</v>
          </cell>
          <cell r="D1126" t="str">
            <v>20</v>
          </cell>
          <cell r="E1126" t="str">
            <v>San Andrés Zabache</v>
          </cell>
          <cell r="F1126">
            <v>726</v>
          </cell>
          <cell r="G1126">
            <v>735</v>
          </cell>
        </row>
        <row r="1127">
          <cell r="A1127" t="str">
            <v>20102</v>
          </cell>
          <cell r="B1127" t="str">
            <v>102</v>
          </cell>
          <cell r="C1127" t="str">
            <v>SAN ANDRÉS ZAUTLA</v>
          </cell>
          <cell r="D1127" t="str">
            <v>20</v>
          </cell>
          <cell r="E1127" t="str">
            <v>San Andrés Zautla</v>
          </cell>
          <cell r="F1127">
            <v>4405</v>
          </cell>
          <cell r="G1127">
            <v>4838</v>
          </cell>
        </row>
        <row r="1128">
          <cell r="A1128" t="str">
            <v>20103</v>
          </cell>
          <cell r="B1128" t="str">
            <v>103</v>
          </cell>
          <cell r="C1128" t="str">
            <v>SAN ANTONINO CASTILLO VELASCO</v>
          </cell>
          <cell r="D1128" t="str">
            <v>20</v>
          </cell>
          <cell r="E1128" t="str">
            <v>San Antonino Castillo Velasco</v>
          </cell>
          <cell r="F1128">
            <v>5651</v>
          </cell>
          <cell r="G1128">
            <v>6330</v>
          </cell>
        </row>
        <row r="1129">
          <cell r="A1129" t="str">
            <v>20104</v>
          </cell>
          <cell r="B1129" t="str">
            <v>104</v>
          </cell>
          <cell r="C1129" t="str">
            <v>SAN ANTONINO EL ALTO</v>
          </cell>
          <cell r="D1129" t="str">
            <v>20</v>
          </cell>
          <cell r="E1129" t="str">
            <v>San Antonino el Alto</v>
          </cell>
          <cell r="F1129">
            <v>2508</v>
          </cell>
          <cell r="G1129">
            <v>2788</v>
          </cell>
        </row>
        <row r="1130">
          <cell r="A1130" t="str">
            <v>20105</v>
          </cell>
          <cell r="B1130" t="str">
            <v>105</v>
          </cell>
          <cell r="C1130" t="str">
            <v>SAN ANTONINO MONTE VERDE</v>
          </cell>
          <cell r="D1130" t="str">
            <v>20</v>
          </cell>
          <cell r="E1130" t="str">
            <v>San Antonino Monte Verde</v>
          </cell>
          <cell r="F1130">
            <v>6650</v>
          </cell>
          <cell r="G1130">
            <v>7456</v>
          </cell>
        </row>
        <row r="1131">
          <cell r="A1131" t="str">
            <v>20106</v>
          </cell>
          <cell r="B1131" t="str">
            <v>106</v>
          </cell>
          <cell r="C1131" t="str">
            <v>SAN ANTONIO ACUTLA</v>
          </cell>
          <cell r="D1131" t="str">
            <v>20</v>
          </cell>
          <cell r="E1131" t="str">
            <v>San Antonio Acutla</v>
          </cell>
          <cell r="F1131">
            <v>297</v>
          </cell>
          <cell r="G1131">
            <v>269</v>
          </cell>
        </row>
        <row r="1132">
          <cell r="A1132" t="str">
            <v>20107</v>
          </cell>
          <cell r="B1132" t="str">
            <v>107</v>
          </cell>
          <cell r="C1132" t="str">
            <v>SAN ANTONIO DE LA CAL</v>
          </cell>
          <cell r="D1132" t="str">
            <v>20</v>
          </cell>
          <cell r="E1132" t="str">
            <v>San Antonio de la Cal</v>
          </cell>
          <cell r="F1132">
            <v>21456</v>
          </cell>
          <cell r="G1132">
            <v>25602</v>
          </cell>
        </row>
        <row r="1133">
          <cell r="A1133" t="str">
            <v>20108</v>
          </cell>
          <cell r="B1133" t="str">
            <v>108</v>
          </cell>
          <cell r="C1133" t="str">
            <v>SAN ANTONIO HUITEPEC</v>
          </cell>
          <cell r="D1133" t="str">
            <v>20</v>
          </cell>
          <cell r="E1133" t="str">
            <v>San Antonio Huitepec</v>
          </cell>
          <cell r="F1133">
            <v>4289</v>
          </cell>
          <cell r="G1133">
            <v>4563</v>
          </cell>
        </row>
        <row r="1134">
          <cell r="A1134" t="str">
            <v>20109</v>
          </cell>
          <cell r="B1134" t="str">
            <v>109</v>
          </cell>
          <cell r="C1134" t="str">
            <v>SAN ANTONIO NANAHUATÍPAM</v>
          </cell>
          <cell r="D1134" t="str">
            <v>20</v>
          </cell>
          <cell r="E1134" t="str">
            <v>San Antonio Nanahuatípam</v>
          </cell>
          <cell r="F1134">
            <v>1233</v>
          </cell>
          <cell r="G1134">
            <v>1279</v>
          </cell>
        </row>
        <row r="1135">
          <cell r="A1135" t="str">
            <v>20110</v>
          </cell>
          <cell r="B1135" t="str">
            <v>110</v>
          </cell>
          <cell r="C1135" t="str">
            <v>SAN ANTONIO SINICAHUA</v>
          </cell>
          <cell r="D1135" t="str">
            <v>20</v>
          </cell>
          <cell r="E1135" t="str">
            <v>San Antonio Sinicahua</v>
          </cell>
          <cell r="F1135">
            <v>1603</v>
          </cell>
          <cell r="G1135">
            <v>1631</v>
          </cell>
        </row>
        <row r="1136">
          <cell r="A1136" t="str">
            <v>20111</v>
          </cell>
          <cell r="B1136" t="str">
            <v>111</v>
          </cell>
          <cell r="C1136" t="str">
            <v>SAN ANTONIO TEPETLAPA</v>
          </cell>
          <cell r="D1136" t="str">
            <v>20</v>
          </cell>
          <cell r="E1136" t="str">
            <v>San Antonio Tepetlapa</v>
          </cell>
          <cell r="F1136">
            <v>4394</v>
          </cell>
          <cell r="G1136">
            <v>4460</v>
          </cell>
        </row>
        <row r="1137">
          <cell r="A1137" t="str">
            <v>20112</v>
          </cell>
          <cell r="B1137" t="str">
            <v>112</v>
          </cell>
          <cell r="C1137" t="str">
            <v>SAN BALTAZAR CHICHICÁPAM</v>
          </cell>
          <cell r="D1137" t="str">
            <v>20</v>
          </cell>
          <cell r="E1137" t="str">
            <v>San Baltazar Chichicápam</v>
          </cell>
          <cell r="F1137">
            <v>2439</v>
          </cell>
          <cell r="G1137">
            <v>2610</v>
          </cell>
        </row>
        <row r="1138">
          <cell r="A1138" t="str">
            <v>20113</v>
          </cell>
          <cell r="B1138" t="str">
            <v>113</v>
          </cell>
          <cell r="C1138" t="str">
            <v>SAN BALTAZAR LOXICHA</v>
          </cell>
          <cell r="D1138" t="str">
            <v>20</v>
          </cell>
          <cell r="E1138" t="str">
            <v>San Baltazar Loxicha</v>
          </cell>
          <cell r="F1138">
            <v>2832</v>
          </cell>
          <cell r="G1138">
            <v>3072</v>
          </cell>
        </row>
        <row r="1139">
          <cell r="A1139" t="str">
            <v>20114</v>
          </cell>
          <cell r="B1139" t="str">
            <v>114</v>
          </cell>
          <cell r="C1139" t="str">
            <v>SAN BALTAZAR YATZACHI EL BAJO</v>
          </cell>
          <cell r="D1139" t="str">
            <v>20</v>
          </cell>
          <cell r="E1139" t="str">
            <v>San Baltazar Yatzachi el Bajo</v>
          </cell>
          <cell r="F1139">
            <v>677</v>
          </cell>
          <cell r="G1139">
            <v>678</v>
          </cell>
        </row>
        <row r="1140">
          <cell r="A1140" t="str">
            <v>20115</v>
          </cell>
          <cell r="B1140" t="str">
            <v>115</v>
          </cell>
          <cell r="C1140" t="str">
            <v>SAN BARTOLO COYOTEPEC</v>
          </cell>
          <cell r="D1140" t="str">
            <v>20</v>
          </cell>
          <cell r="E1140" t="str">
            <v>San Bartolo Coyotepec</v>
          </cell>
          <cell r="F1140">
            <v>8684</v>
          </cell>
          <cell r="G1140">
            <v>10186</v>
          </cell>
        </row>
        <row r="1141">
          <cell r="A1141" t="str">
            <v>20116</v>
          </cell>
          <cell r="B1141" t="str">
            <v>116</v>
          </cell>
          <cell r="C1141" t="str">
            <v>SAN BARTOLOMÉ AYAUTLA</v>
          </cell>
          <cell r="D1141" t="str">
            <v>20</v>
          </cell>
          <cell r="E1141" t="str">
            <v>San Bartolomé Ayautla</v>
          </cell>
          <cell r="F1141">
            <v>4052</v>
          </cell>
          <cell r="G1141">
            <v>4660</v>
          </cell>
        </row>
        <row r="1142">
          <cell r="A1142" t="str">
            <v>20117</v>
          </cell>
          <cell r="B1142" t="str">
            <v>117</v>
          </cell>
          <cell r="C1142" t="str">
            <v>SAN BARTOLOMÉ LOXICHA</v>
          </cell>
          <cell r="D1142" t="str">
            <v>20</v>
          </cell>
          <cell r="E1142" t="str">
            <v>San Bartolomé Loxicha</v>
          </cell>
          <cell r="F1142">
            <v>2422</v>
          </cell>
          <cell r="G1142">
            <v>2423</v>
          </cell>
        </row>
        <row r="1143">
          <cell r="A1143" t="str">
            <v>20118</v>
          </cell>
          <cell r="B1143" t="str">
            <v>118</v>
          </cell>
          <cell r="C1143" t="str">
            <v>SAN BARTOLOMÉ QUIALANA</v>
          </cell>
          <cell r="D1143" t="str">
            <v>20</v>
          </cell>
          <cell r="E1143" t="str">
            <v>San Bartolomé Quialana</v>
          </cell>
          <cell r="F1143">
            <v>2470</v>
          </cell>
          <cell r="G1143">
            <v>2541</v>
          </cell>
        </row>
        <row r="1144">
          <cell r="A1144" t="str">
            <v>20119</v>
          </cell>
          <cell r="B1144" t="str">
            <v>119</v>
          </cell>
          <cell r="C1144" t="str">
            <v>SAN BARTOLOMÉ YUCUAÑE</v>
          </cell>
          <cell r="D1144" t="str">
            <v>20</v>
          </cell>
          <cell r="E1144" t="str">
            <v>San Bartolomé Yucuañe</v>
          </cell>
          <cell r="F1144">
            <v>399</v>
          </cell>
          <cell r="G1144">
            <v>391</v>
          </cell>
        </row>
        <row r="1145">
          <cell r="A1145" t="str">
            <v>20120</v>
          </cell>
          <cell r="B1145" t="str">
            <v>120</v>
          </cell>
          <cell r="C1145" t="str">
            <v>SAN BARTOLOMÉ ZOOGOCHO</v>
          </cell>
          <cell r="D1145" t="str">
            <v>20</v>
          </cell>
          <cell r="E1145" t="str">
            <v>San Bartolomé Zoogocho</v>
          </cell>
          <cell r="F1145">
            <v>368</v>
          </cell>
          <cell r="G1145">
            <v>316</v>
          </cell>
        </row>
        <row r="1146">
          <cell r="A1146" t="str">
            <v>20121</v>
          </cell>
          <cell r="B1146" t="str">
            <v>121</v>
          </cell>
          <cell r="C1146" t="str">
            <v>SAN BARTOLO SOYALTEPEC</v>
          </cell>
          <cell r="D1146" t="str">
            <v>20</v>
          </cell>
          <cell r="E1146" t="str">
            <v>San Bartolo Soyaltepec</v>
          </cell>
          <cell r="F1146">
            <v>655</v>
          </cell>
          <cell r="G1146">
            <v>674</v>
          </cell>
        </row>
        <row r="1147">
          <cell r="A1147" t="str">
            <v>20122</v>
          </cell>
          <cell r="B1147" t="str">
            <v>122</v>
          </cell>
          <cell r="C1147" t="str">
            <v>SAN BARTOLO YAUTEPEC</v>
          </cell>
          <cell r="D1147" t="str">
            <v>20</v>
          </cell>
          <cell r="E1147" t="str">
            <v>San Bartolo Yautepec</v>
          </cell>
          <cell r="F1147">
            <v>677</v>
          </cell>
          <cell r="G1147">
            <v>678</v>
          </cell>
        </row>
        <row r="1148">
          <cell r="A1148" t="str">
            <v>20123</v>
          </cell>
          <cell r="B1148" t="str">
            <v>123</v>
          </cell>
          <cell r="C1148" t="str">
            <v>SAN BERNARDO MIXTEPEC</v>
          </cell>
          <cell r="D1148" t="str">
            <v>20</v>
          </cell>
          <cell r="E1148" t="str">
            <v>San Bernardo Mixtepec</v>
          </cell>
          <cell r="F1148">
            <v>2705</v>
          </cell>
          <cell r="G1148">
            <v>2790</v>
          </cell>
        </row>
        <row r="1149">
          <cell r="A1149" t="str">
            <v>20124</v>
          </cell>
          <cell r="B1149" t="str">
            <v>124</v>
          </cell>
          <cell r="C1149" t="str">
            <v>SAN BLAS ATEMPA</v>
          </cell>
          <cell r="D1149" t="str">
            <v>20</v>
          </cell>
          <cell r="E1149" t="str">
            <v>San Blas Atempa</v>
          </cell>
          <cell r="F1149">
            <v>17094</v>
          </cell>
          <cell r="G1149">
            <v>18929</v>
          </cell>
        </row>
        <row r="1150">
          <cell r="A1150" t="str">
            <v>20125</v>
          </cell>
          <cell r="B1150" t="str">
            <v>125</v>
          </cell>
          <cell r="C1150" t="str">
            <v>SAN CARLOS YAUTEPEC</v>
          </cell>
          <cell r="D1150" t="str">
            <v>20</v>
          </cell>
          <cell r="E1150" t="str">
            <v>San Carlos Yautepec</v>
          </cell>
          <cell r="F1150">
            <v>11813</v>
          </cell>
          <cell r="G1150">
            <v>12562</v>
          </cell>
        </row>
        <row r="1151">
          <cell r="A1151" t="str">
            <v>20126</v>
          </cell>
          <cell r="B1151" t="str">
            <v>126</v>
          </cell>
          <cell r="C1151" t="str">
            <v>SAN CRISTÓBAL AMATLÁN</v>
          </cell>
          <cell r="D1151" t="str">
            <v>20</v>
          </cell>
          <cell r="E1151" t="str">
            <v>San Cristóbal Amatlán</v>
          </cell>
          <cell r="F1151">
            <v>5024</v>
          </cell>
          <cell r="G1151">
            <v>5419</v>
          </cell>
        </row>
        <row r="1152">
          <cell r="A1152" t="str">
            <v>20127</v>
          </cell>
          <cell r="B1152" t="str">
            <v>127</v>
          </cell>
          <cell r="C1152" t="str">
            <v>SAN CRISTÓBAL AMOLTEPEC</v>
          </cell>
          <cell r="D1152" t="str">
            <v>20</v>
          </cell>
          <cell r="E1152" t="str">
            <v>San Cristóbal Amoltepec</v>
          </cell>
          <cell r="F1152">
            <v>1283</v>
          </cell>
          <cell r="G1152">
            <v>1147</v>
          </cell>
        </row>
        <row r="1153">
          <cell r="A1153" t="str">
            <v>20128</v>
          </cell>
          <cell r="B1153" t="str">
            <v>128</v>
          </cell>
          <cell r="C1153" t="str">
            <v>SAN CRISTÓBAL LACHIRIOAG</v>
          </cell>
          <cell r="D1153" t="str">
            <v>20</v>
          </cell>
          <cell r="E1153" t="str">
            <v>San Cristóbal Lachirioag</v>
          </cell>
          <cell r="F1153">
            <v>1230</v>
          </cell>
          <cell r="G1153">
            <v>1300</v>
          </cell>
        </row>
        <row r="1154">
          <cell r="A1154" t="str">
            <v>20129</v>
          </cell>
          <cell r="B1154" t="str">
            <v>129</v>
          </cell>
          <cell r="C1154" t="str">
            <v>SAN CRISTÓBAL SUCHIXTLAHUACA</v>
          </cell>
          <cell r="D1154" t="str">
            <v>20</v>
          </cell>
          <cell r="E1154" t="str">
            <v>San Cristóbal Suchixtlahuaca</v>
          </cell>
          <cell r="F1154">
            <v>334</v>
          </cell>
          <cell r="G1154">
            <v>375</v>
          </cell>
        </row>
        <row r="1155">
          <cell r="A1155" t="str">
            <v>20130</v>
          </cell>
          <cell r="B1155" t="str">
            <v>130</v>
          </cell>
          <cell r="C1155" t="str">
            <v>SAN DIONISIO DEL MAR</v>
          </cell>
          <cell r="D1155" t="str">
            <v>20</v>
          </cell>
          <cell r="E1155" t="str">
            <v>San Dionisio del Mar</v>
          </cell>
          <cell r="F1155">
            <v>5098</v>
          </cell>
          <cell r="G1155">
            <v>5370</v>
          </cell>
        </row>
        <row r="1156">
          <cell r="A1156" t="str">
            <v>20131</v>
          </cell>
          <cell r="B1156" t="str">
            <v>131</v>
          </cell>
          <cell r="C1156" t="str">
            <v>SAN DIONISIO OCOTEPEC</v>
          </cell>
          <cell r="D1156" t="str">
            <v>20</v>
          </cell>
          <cell r="E1156" t="str">
            <v>San Dionisio Ocotepec</v>
          </cell>
          <cell r="F1156">
            <v>10500</v>
          </cell>
          <cell r="G1156">
            <v>11119</v>
          </cell>
        </row>
        <row r="1157">
          <cell r="A1157" t="str">
            <v>20132</v>
          </cell>
          <cell r="B1157" t="str">
            <v>132</v>
          </cell>
          <cell r="C1157" t="str">
            <v>SAN DIONISIO OCOTLÁN</v>
          </cell>
          <cell r="D1157" t="str">
            <v>20</v>
          </cell>
          <cell r="E1157" t="str">
            <v>San Dionisio Ocotlán</v>
          </cell>
          <cell r="F1157">
            <v>1245</v>
          </cell>
          <cell r="G1157">
            <v>1200</v>
          </cell>
        </row>
        <row r="1158">
          <cell r="A1158" t="str">
            <v>20133</v>
          </cell>
          <cell r="B1158" t="str">
            <v>133</v>
          </cell>
          <cell r="C1158" t="str">
            <v>SAN ESTEBAN ATATLAHUCA</v>
          </cell>
          <cell r="D1158" t="str">
            <v>20</v>
          </cell>
          <cell r="E1158" t="str">
            <v>San Esteban Atatlahuca</v>
          </cell>
          <cell r="F1158">
            <v>3974</v>
          </cell>
          <cell r="G1158">
            <v>3894</v>
          </cell>
        </row>
        <row r="1159">
          <cell r="A1159" t="str">
            <v>20134</v>
          </cell>
          <cell r="B1159" t="str">
            <v>134</v>
          </cell>
          <cell r="C1159" t="str">
            <v>SAN FELIPE JALAPA DE DÍAZ</v>
          </cell>
          <cell r="D1159" t="str">
            <v>20</v>
          </cell>
          <cell r="E1159" t="str">
            <v>San Felipe Jalapa de Díaz</v>
          </cell>
          <cell r="F1159">
            <v>26838</v>
          </cell>
          <cell r="G1159">
            <v>29048</v>
          </cell>
        </row>
        <row r="1160">
          <cell r="A1160" t="str">
            <v>20135</v>
          </cell>
          <cell r="B1160" t="str">
            <v>135</v>
          </cell>
          <cell r="C1160" t="str">
            <v>SAN FELIPE TEJALÁPAM</v>
          </cell>
          <cell r="D1160" t="str">
            <v>20</v>
          </cell>
          <cell r="E1160" t="str">
            <v>San Felipe Tejalápam</v>
          </cell>
          <cell r="F1160">
            <v>7187</v>
          </cell>
          <cell r="G1160">
            <v>8185</v>
          </cell>
        </row>
        <row r="1161">
          <cell r="A1161" t="str">
            <v>20136</v>
          </cell>
          <cell r="B1161" t="str">
            <v>136</v>
          </cell>
          <cell r="C1161" t="str">
            <v>SAN FELIPE USILA</v>
          </cell>
          <cell r="D1161" t="str">
            <v>20</v>
          </cell>
          <cell r="E1161" t="str">
            <v>San Felipe Usila</v>
          </cell>
          <cell r="F1161">
            <v>11575</v>
          </cell>
          <cell r="G1161">
            <v>12029</v>
          </cell>
        </row>
        <row r="1162">
          <cell r="A1162" t="str">
            <v>20137</v>
          </cell>
          <cell r="B1162" t="str">
            <v>137</v>
          </cell>
          <cell r="C1162" t="str">
            <v>SAN FRANCISCO CAHUACUÁ</v>
          </cell>
          <cell r="D1162" t="str">
            <v>20</v>
          </cell>
          <cell r="E1162" t="str">
            <v>San Francisco Cahuacuá</v>
          </cell>
          <cell r="F1162">
            <v>3427</v>
          </cell>
          <cell r="G1162">
            <v>3509</v>
          </cell>
        </row>
        <row r="1163">
          <cell r="A1163" t="str">
            <v>20138</v>
          </cell>
          <cell r="B1163" t="str">
            <v>138</v>
          </cell>
          <cell r="C1163" t="str">
            <v>SAN FRANCISCO CAJONOS</v>
          </cell>
          <cell r="D1163" t="str">
            <v>20</v>
          </cell>
          <cell r="E1163" t="str">
            <v>San Francisco Cajonos</v>
          </cell>
          <cell r="F1163">
            <v>460</v>
          </cell>
          <cell r="G1163">
            <v>446</v>
          </cell>
        </row>
        <row r="1164">
          <cell r="A1164" t="str">
            <v>20139</v>
          </cell>
          <cell r="B1164" t="str">
            <v>139</v>
          </cell>
          <cell r="C1164" t="str">
            <v>SAN FRANCISCO CHAPULAPA</v>
          </cell>
          <cell r="D1164" t="str">
            <v>20</v>
          </cell>
          <cell r="E1164" t="str">
            <v>San Francisco Chapulapa</v>
          </cell>
          <cell r="F1164">
            <v>2136</v>
          </cell>
          <cell r="G1164">
            <v>2140</v>
          </cell>
        </row>
        <row r="1165">
          <cell r="A1165" t="str">
            <v>20140</v>
          </cell>
          <cell r="B1165" t="str">
            <v>140</v>
          </cell>
          <cell r="C1165" t="str">
            <v>SAN FRANCISCO CHINDÚA</v>
          </cell>
          <cell r="D1165" t="str">
            <v>20</v>
          </cell>
          <cell r="E1165" t="str">
            <v>San Francisco Chindúa</v>
          </cell>
          <cell r="F1165">
            <v>827</v>
          </cell>
          <cell r="G1165">
            <v>841</v>
          </cell>
        </row>
        <row r="1166">
          <cell r="A1166" t="str">
            <v>20141</v>
          </cell>
          <cell r="B1166" t="str">
            <v>141</v>
          </cell>
          <cell r="C1166" t="str">
            <v>SAN FRANCISCO DEL MAR</v>
          </cell>
          <cell r="D1166" t="str">
            <v>20</v>
          </cell>
          <cell r="E1166" t="str">
            <v>San Francisco del Mar</v>
          </cell>
          <cell r="F1166">
            <v>7232</v>
          </cell>
          <cell r="G1166">
            <v>8091</v>
          </cell>
        </row>
        <row r="1167">
          <cell r="A1167" t="str">
            <v>20142</v>
          </cell>
          <cell r="B1167" t="str">
            <v>142</v>
          </cell>
          <cell r="C1167" t="str">
            <v>SAN FRANCISCO HUEHUETLÁN</v>
          </cell>
          <cell r="D1167" t="str">
            <v>20</v>
          </cell>
          <cell r="E1167" t="str">
            <v>San Francisco Huehuetlán</v>
          </cell>
          <cell r="F1167">
            <v>1160</v>
          </cell>
          <cell r="G1167">
            <v>1110</v>
          </cell>
        </row>
        <row r="1168">
          <cell r="A1168" t="str">
            <v>20143</v>
          </cell>
          <cell r="B1168" t="str">
            <v>143</v>
          </cell>
          <cell r="C1168" t="str">
            <v>SAN FRANCISCO IXHUATÁN</v>
          </cell>
          <cell r="D1168" t="str">
            <v>20</v>
          </cell>
          <cell r="E1168" t="str">
            <v>San Francisco Ixhuatán</v>
          </cell>
          <cell r="F1168">
            <v>8959</v>
          </cell>
          <cell r="G1168">
            <v>9296</v>
          </cell>
        </row>
        <row r="1169">
          <cell r="A1169" t="str">
            <v>20144</v>
          </cell>
          <cell r="B1169" t="str">
            <v>144</v>
          </cell>
          <cell r="C1169" t="str">
            <v>SAN FRANCISCO JALTEPETONGO</v>
          </cell>
          <cell r="D1169" t="str">
            <v>20</v>
          </cell>
          <cell r="E1169" t="str">
            <v>San Francisco Jaltepetongo</v>
          </cell>
          <cell r="F1169">
            <v>1110</v>
          </cell>
          <cell r="G1169">
            <v>1024</v>
          </cell>
        </row>
        <row r="1170">
          <cell r="A1170" t="str">
            <v>20145</v>
          </cell>
          <cell r="B1170" t="str">
            <v>145</v>
          </cell>
          <cell r="C1170" t="str">
            <v>SAN FRANCISCO LACHIGOLÓ</v>
          </cell>
          <cell r="D1170" t="str">
            <v>20</v>
          </cell>
          <cell r="E1170" t="str">
            <v>San Francisco Lachigoló</v>
          </cell>
          <cell r="F1170">
            <v>3474</v>
          </cell>
          <cell r="G1170">
            <v>4546</v>
          </cell>
        </row>
        <row r="1171">
          <cell r="A1171" t="str">
            <v>20146</v>
          </cell>
          <cell r="B1171" t="str">
            <v>146</v>
          </cell>
          <cell r="C1171" t="str">
            <v>SAN FRANCISCO LOGUECHE</v>
          </cell>
          <cell r="D1171" t="str">
            <v>20</v>
          </cell>
          <cell r="E1171" t="str">
            <v>San Francisco Logueche</v>
          </cell>
          <cell r="F1171">
            <v>2666</v>
          </cell>
          <cell r="G1171">
            <v>3026</v>
          </cell>
        </row>
        <row r="1172">
          <cell r="A1172" t="str">
            <v>20147</v>
          </cell>
          <cell r="B1172" t="str">
            <v>147</v>
          </cell>
          <cell r="C1172" t="str">
            <v>SAN FRANCISCO NUXAÑO</v>
          </cell>
          <cell r="D1172" t="str">
            <v>20</v>
          </cell>
          <cell r="E1172" t="str">
            <v>San Francisco Nuxaño</v>
          </cell>
          <cell r="F1172">
            <v>378</v>
          </cell>
          <cell r="G1172">
            <v>387</v>
          </cell>
        </row>
        <row r="1173">
          <cell r="A1173" t="str">
            <v>20148</v>
          </cell>
          <cell r="B1173" t="str">
            <v>148</v>
          </cell>
          <cell r="C1173" t="str">
            <v>SAN FRANCISCO OZOLOTEPEC</v>
          </cell>
          <cell r="D1173" t="str">
            <v>20</v>
          </cell>
          <cell r="E1173" t="str">
            <v>San Francisco Ozolotepec</v>
          </cell>
          <cell r="F1173">
            <v>1945</v>
          </cell>
          <cell r="G1173">
            <v>1973</v>
          </cell>
        </row>
        <row r="1174">
          <cell r="A1174" t="str">
            <v>20149</v>
          </cell>
          <cell r="B1174" t="str">
            <v>149</v>
          </cell>
          <cell r="C1174" t="str">
            <v>SAN FRANCISCO SOLA</v>
          </cell>
          <cell r="D1174" t="str">
            <v>20</v>
          </cell>
          <cell r="E1174" t="str">
            <v>San Francisco Sola</v>
          </cell>
          <cell r="F1174">
            <v>1509</v>
          </cell>
          <cell r="G1174">
            <v>1773</v>
          </cell>
        </row>
        <row r="1175">
          <cell r="A1175" t="str">
            <v>20150</v>
          </cell>
          <cell r="B1175" t="str">
            <v>150</v>
          </cell>
          <cell r="C1175" t="str">
            <v>SAN FRANCISCO TELIXTLAHUACA</v>
          </cell>
          <cell r="D1175" t="str">
            <v>20</v>
          </cell>
          <cell r="E1175" t="str">
            <v>San Francisco Telixtlahuaca</v>
          </cell>
          <cell r="F1175">
            <v>11893</v>
          </cell>
          <cell r="G1175">
            <v>13482</v>
          </cell>
        </row>
        <row r="1176">
          <cell r="A1176" t="str">
            <v>20151</v>
          </cell>
          <cell r="B1176" t="str">
            <v>151</v>
          </cell>
          <cell r="C1176" t="str">
            <v>SAN FRANCISCO TEOPAN</v>
          </cell>
          <cell r="D1176" t="str">
            <v>20</v>
          </cell>
          <cell r="E1176" t="str">
            <v>San Francisco Teopan</v>
          </cell>
          <cell r="F1176">
            <v>394</v>
          </cell>
          <cell r="G1176">
            <v>345</v>
          </cell>
        </row>
        <row r="1177">
          <cell r="A1177" t="str">
            <v>20152</v>
          </cell>
          <cell r="B1177" t="str">
            <v>152</v>
          </cell>
          <cell r="C1177" t="str">
            <v>SAN FRANCISCO TLAPANCINGO</v>
          </cell>
          <cell r="D1177" t="str">
            <v>20</v>
          </cell>
          <cell r="E1177" t="str">
            <v>San Francisco Tlapancingo</v>
          </cell>
          <cell r="F1177">
            <v>2152</v>
          </cell>
          <cell r="G1177">
            <v>2357</v>
          </cell>
        </row>
        <row r="1178">
          <cell r="A1178" t="str">
            <v>20153</v>
          </cell>
          <cell r="B1178" t="str">
            <v>153</v>
          </cell>
          <cell r="C1178" t="str">
            <v>SAN GABRIEL MIXTEPEC</v>
          </cell>
          <cell r="D1178" t="str">
            <v>20</v>
          </cell>
          <cell r="E1178" t="str">
            <v>San Gabriel Mixtepec</v>
          </cell>
          <cell r="F1178">
            <v>4733</v>
          </cell>
          <cell r="G1178">
            <v>5087</v>
          </cell>
        </row>
        <row r="1179">
          <cell r="A1179" t="str">
            <v>20154</v>
          </cell>
          <cell r="B1179" t="str">
            <v>154</v>
          </cell>
          <cell r="C1179" t="str">
            <v>SAN ILDEFONSO AMATLÁN</v>
          </cell>
          <cell r="D1179" t="str">
            <v>20</v>
          </cell>
          <cell r="E1179" t="str">
            <v>San Ildefonso Amatlán</v>
          </cell>
          <cell r="F1179">
            <v>2393</v>
          </cell>
          <cell r="G1179">
            <v>2575</v>
          </cell>
        </row>
        <row r="1180">
          <cell r="A1180" t="str">
            <v>20155</v>
          </cell>
          <cell r="B1180" t="str">
            <v>155</v>
          </cell>
          <cell r="C1180" t="str">
            <v>SAN ILDEFONSO SOLA</v>
          </cell>
          <cell r="D1180" t="str">
            <v>20</v>
          </cell>
          <cell r="E1180" t="str">
            <v>San Ildefonso Sola</v>
          </cell>
          <cell r="F1180">
            <v>940</v>
          </cell>
          <cell r="G1180">
            <v>1007</v>
          </cell>
        </row>
        <row r="1181">
          <cell r="A1181" t="str">
            <v>20156</v>
          </cell>
          <cell r="B1181" t="str">
            <v>156</v>
          </cell>
          <cell r="C1181" t="str">
            <v>SAN ILDEFONSO VILLA ALTA</v>
          </cell>
          <cell r="D1181" t="str">
            <v>20</v>
          </cell>
          <cell r="E1181" t="str">
            <v>San Ildefonso Villa Alta</v>
          </cell>
          <cell r="F1181">
            <v>3478</v>
          </cell>
          <cell r="G1181">
            <v>3537</v>
          </cell>
        </row>
        <row r="1182">
          <cell r="A1182" t="str">
            <v>20157</v>
          </cell>
          <cell r="B1182" t="str">
            <v>157</v>
          </cell>
          <cell r="C1182" t="str">
            <v>SAN JACINTO AMILPAS</v>
          </cell>
          <cell r="D1182" t="str">
            <v>20</v>
          </cell>
          <cell r="E1182" t="str">
            <v>San Jacinto Amilpas</v>
          </cell>
          <cell r="F1182">
            <v>13860</v>
          </cell>
          <cell r="G1182">
            <v>18293</v>
          </cell>
        </row>
        <row r="1183">
          <cell r="A1183" t="str">
            <v>20158</v>
          </cell>
          <cell r="B1183" t="str">
            <v>158</v>
          </cell>
          <cell r="C1183" t="str">
            <v>SAN JACINTO TLACOTEPEC</v>
          </cell>
          <cell r="D1183" t="str">
            <v>20</v>
          </cell>
          <cell r="E1183" t="str">
            <v>San Jacinto Tlacotepec</v>
          </cell>
          <cell r="F1183">
            <v>2231</v>
          </cell>
          <cell r="G1183">
            <v>2260</v>
          </cell>
        </row>
        <row r="1184">
          <cell r="A1184" t="str">
            <v>20159</v>
          </cell>
          <cell r="B1184" t="str">
            <v>159</v>
          </cell>
          <cell r="C1184" t="str">
            <v>SAN JERÓNIMO COATLÁN</v>
          </cell>
          <cell r="D1184" t="str">
            <v>20</v>
          </cell>
          <cell r="E1184" t="str">
            <v>San Jerónimo Coatlán</v>
          </cell>
          <cell r="F1184">
            <v>5449</v>
          </cell>
          <cell r="G1184">
            <v>5501</v>
          </cell>
        </row>
        <row r="1185">
          <cell r="A1185" t="str">
            <v>20160</v>
          </cell>
          <cell r="B1185" t="str">
            <v>160</v>
          </cell>
          <cell r="C1185" t="str">
            <v>SAN JERÓNIMO SILACAYOAPILLA</v>
          </cell>
          <cell r="D1185" t="str">
            <v>20</v>
          </cell>
          <cell r="E1185" t="str">
            <v>San Jerónimo Silacayoapilla</v>
          </cell>
          <cell r="F1185">
            <v>1449</v>
          </cell>
          <cell r="G1185">
            <v>1414</v>
          </cell>
        </row>
        <row r="1186">
          <cell r="A1186" t="str">
            <v>20161</v>
          </cell>
          <cell r="B1186" t="str">
            <v>161</v>
          </cell>
          <cell r="C1186" t="str">
            <v>SAN JERÓNIMO SOSOLA</v>
          </cell>
          <cell r="D1186" t="str">
            <v>20</v>
          </cell>
          <cell r="E1186" t="str">
            <v>San Jerónimo Sosola</v>
          </cell>
          <cell r="F1186">
            <v>2559</v>
          </cell>
          <cell r="G1186">
            <v>2688</v>
          </cell>
        </row>
        <row r="1187">
          <cell r="A1187" t="str">
            <v>20162</v>
          </cell>
          <cell r="B1187" t="str">
            <v>162</v>
          </cell>
          <cell r="C1187" t="str">
            <v>SAN JERÓNIMO TAVICHE</v>
          </cell>
          <cell r="D1187" t="str">
            <v>20</v>
          </cell>
          <cell r="E1187" t="str">
            <v>San Jerónimo Taviche</v>
          </cell>
          <cell r="F1187">
            <v>1848</v>
          </cell>
          <cell r="G1187">
            <v>2002</v>
          </cell>
        </row>
        <row r="1188">
          <cell r="A1188" t="str">
            <v>20163</v>
          </cell>
          <cell r="B1188" t="str">
            <v>163</v>
          </cell>
          <cell r="C1188" t="str">
            <v>SAN JERÓNIMO TECÓATL</v>
          </cell>
          <cell r="D1188" t="str">
            <v>20</v>
          </cell>
          <cell r="E1188" t="str">
            <v>San Jerónimo Tecóatl</v>
          </cell>
          <cell r="F1188">
            <v>1606</v>
          </cell>
          <cell r="G1188">
            <v>1669</v>
          </cell>
        </row>
        <row r="1189">
          <cell r="A1189" t="str">
            <v>20164</v>
          </cell>
          <cell r="B1189" t="str">
            <v>164</v>
          </cell>
          <cell r="C1189" t="str">
            <v>SAN JORGE NUCHITA</v>
          </cell>
          <cell r="D1189" t="str">
            <v>20</v>
          </cell>
          <cell r="E1189" t="str">
            <v>San Jorge Nuchita</v>
          </cell>
          <cell r="F1189">
            <v>3215</v>
          </cell>
          <cell r="G1189">
            <v>2937</v>
          </cell>
        </row>
        <row r="1190">
          <cell r="A1190" t="str">
            <v>20165</v>
          </cell>
          <cell r="B1190" t="str">
            <v>165</v>
          </cell>
          <cell r="C1190" t="str">
            <v>SAN JOSÉ AYUQUILA</v>
          </cell>
          <cell r="D1190" t="str">
            <v>20</v>
          </cell>
          <cell r="E1190" t="str">
            <v>San José Ayuquila</v>
          </cell>
          <cell r="F1190">
            <v>1511</v>
          </cell>
          <cell r="G1190">
            <v>1594</v>
          </cell>
        </row>
        <row r="1191">
          <cell r="A1191" t="str">
            <v>20166</v>
          </cell>
          <cell r="B1191" t="str">
            <v>166</v>
          </cell>
          <cell r="C1191" t="str">
            <v>SAN JOSÉ CHILTEPEC</v>
          </cell>
          <cell r="D1191" t="str">
            <v>20</v>
          </cell>
          <cell r="E1191" t="str">
            <v>San José Chiltepec</v>
          </cell>
          <cell r="F1191">
            <v>11019</v>
          </cell>
          <cell r="G1191">
            <v>12573</v>
          </cell>
        </row>
        <row r="1192">
          <cell r="A1192" t="str">
            <v>20167</v>
          </cell>
          <cell r="B1192" t="str">
            <v>167</v>
          </cell>
          <cell r="C1192" t="str">
            <v>SAN JOSÉ DEL PEÑASCO</v>
          </cell>
          <cell r="D1192" t="str">
            <v>20</v>
          </cell>
          <cell r="E1192" t="str">
            <v>San José del Peñasco</v>
          </cell>
          <cell r="F1192">
            <v>2094</v>
          </cell>
          <cell r="G1192">
            <v>2205</v>
          </cell>
        </row>
        <row r="1193">
          <cell r="A1193" t="str">
            <v>20168</v>
          </cell>
          <cell r="B1193" t="str">
            <v>168</v>
          </cell>
          <cell r="C1193" t="str">
            <v>SAN JOSÉ ESTANCIA GRANDE</v>
          </cell>
          <cell r="D1193" t="str">
            <v>20</v>
          </cell>
          <cell r="E1193" t="str">
            <v>San José Estancia Grande</v>
          </cell>
          <cell r="F1193">
            <v>977</v>
          </cell>
          <cell r="G1193">
            <v>1092</v>
          </cell>
        </row>
        <row r="1194">
          <cell r="A1194" t="str">
            <v>20169</v>
          </cell>
          <cell r="B1194" t="str">
            <v>169</v>
          </cell>
          <cell r="C1194" t="str">
            <v>SAN JOSÉ INDEPENDENCIA</v>
          </cell>
          <cell r="D1194" t="str">
            <v>20</v>
          </cell>
          <cell r="E1194" t="str">
            <v>San José Independencia</v>
          </cell>
          <cell r="F1194">
            <v>3684</v>
          </cell>
          <cell r="G1194">
            <v>3825</v>
          </cell>
        </row>
        <row r="1195">
          <cell r="A1195" t="str">
            <v>20170</v>
          </cell>
          <cell r="B1195" t="str">
            <v>170</v>
          </cell>
          <cell r="C1195" t="str">
            <v>SAN JOSÉ LACHIGUIRI</v>
          </cell>
          <cell r="D1195" t="str">
            <v>20</v>
          </cell>
          <cell r="E1195" t="str">
            <v>San José Lachiguiri</v>
          </cell>
          <cell r="F1195">
            <v>3849</v>
          </cell>
          <cell r="G1195">
            <v>3620</v>
          </cell>
        </row>
        <row r="1196">
          <cell r="A1196" t="str">
            <v>20171</v>
          </cell>
          <cell r="B1196" t="str">
            <v>171</v>
          </cell>
          <cell r="C1196" t="str">
            <v>SAN JOSÉ TENANGO</v>
          </cell>
          <cell r="D1196" t="str">
            <v>20</v>
          </cell>
          <cell r="E1196" t="str">
            <v>San José Tenango</v>
          </cell>
          <cell r="F1196">
            <v>18478</v>
          </cell>
          <cell r="G1196">
            <v>18952</v>
          </cell>
        </row>
        <row r="1197">
          <cell r="A1197" t="str">
            <v>20172</v>
          </cell>
          <cell r="B1197" t="str">
            <v>172</v>
          </cell>
          <cell r="C1197" t="str">
            <v>SAN JUAN ACHIUTLA</v>
          </cell>
          <cell r="D1197" t="str">
            <v>20</v>
          </cell>
          <cell r="E1197" t="str">
            <v>San Juan Achiutla</v>
          </cell>
          <cell r="F1197">
            <v>430</v>
          </cell>
          <cell r="G1197">
            <v>417</v>
          </cell>
        </row>
        <row r="1198">
          <cell r="A1198" t="str">
            <v>20173</v>
          </cell>
          <cell r="B1198" t="str">
            <v>173</v>
          </cell>
          <cell r="C1198" t="str">
            <v>SAN JUAN ATEPEC</v>
          </cell>
          <cell r="D1198" t="str">
            <v>20</v>
          </cell>
          <cell r="E1198" t="str">
            <v>San Juan Atepec</v>
          </cell>
          <cell r="F1198">
            <v>1517</v>
          </cell>
          <cell r="G1198">
            <v>1540</v>
          </cell>
        </row>
        <row r="1199">
          <cell r="A1199" t="str">
            <v>20174</v>
          </cell>
          <cell r="B1199" t="str">
            <v>174</v>
          </cell>
          <cell r="C1199" t="str">
            <v>ÁNIMAS TRUJANO</v>
          </cell>
          <cell r="D1199" t="str">
            <v>20</v>
          </cell>
          <cell r="E1199" t="str">
            <v>Ánimas Trujano</v>
          </cell>
          <cell r="F1199">
            <v>3759</v>
          </cell>
          <cell r="G1199">
            <v>4207</v>
          </cell>
        </row>
        <row r="1200">
          <cell r="A1200" t="str">
            <v>20175</v>
          </cell>
          <cell r="B1200" t="str">
            <v>175</v>
          </cell>
          <cell r="C1200" t="str">
            <v>SAN JUAN BAUTISTA ATATLAHUCA</v>
          </cell>
          <cell r="D1200" t="str">
            <v>20</v>
          </cell>
          <cell r="E1200" t="str">
            <v>San Juan Bautista Atatlahuca</v>
          </cell>
          <cell r="F1200">
            <v>1724</v>
          </cell>
          <cell r="G1200">
            <v>1652</v>
          </cell>
        </row>
        <row r="1201">
          <cell r="A1201" t="str">
            <v>20176</v>
          </cell>
          <cell r="B1201" t="str">
            <v>176</v>
          </cell>
          <cell r="C1201" t="str">
            <v>SAN JUAN BAUTISTA COIXTLAHUACA</v>
          </cell>
          <cell r="D1201" t="str">
            <v>20</v>
          </cell>
          <cell r="E1201" t="str">
            <v>San Juan Bautista Coixtlahuaca</v>
          </cell>
          <cell r="F1201">
            <v>2808</v>
          </cell>
          <cell r="G1201">
            <v>2758</v>
          </cell>
        </row>
        <row r="1202">
          <cell r="A1202" t="str">
            <v>20177</v>
          </cell>
          <cell r="B1202" t="str">
            <v>177</v>
          </cell>
          <cell r="C1202" t="str">
            <v>SAN JUAN BAUTISTA CUICATLÁN</v>
          </cell>
          <cell r="D1202" t="str">
            <v>20</v>
          </cell>
          <cell r="E1202" t="str">
            <v>San Juan Bautista Cuicatlán</v>
          </cell>
          <cell r="F1202">
            <v>9441</v>
          </cell>
          <cell r="G1202">
            <v>10341</v>
          </cell>
        </row>
        <row r="1203">
          <cell r="A1203" t="str">
            <v>20178</v>
          </cell>
          <cell r="B1203" t="str">
            <v>178</v>
          </cell>
          <cell r="C1203" t="str">
            <v>SAN JUAN BAUTISTA GUELACHE</v>
          </cell>
          <cell r="D1203" t="str">
            <v>20</v>
          </cell>
          <cell r="E1203" t="str">
            <v>San Juan Bautista Guelache</v>
          </cell>
          <cell r="F1203">
            <v>6287</v>
          </cell>
          <cell r="G1203">
            <v>7863</v>
          </cell>
        </row>
        <row r="1204">
          <cell r="A1204" t="str">
            <v>20179</v>
          </cell>
          <cell r="B1204" t="str">
            <v>179</v>
          </cell>
          <cell r="C1204" t="str">
            <v>SAN JUAN BAUTISTA JAYACATLÁN</v>
          </cell>
          <cell r="D1204" t="str">
            <v>20</v>
          </cell>
          <cell r="E1204" t="str">
            <v>San Juan Bautista Jayacatlán</v>
          </cell>
          <cell r="F1204">
            <v>1462</v>
          </cell>
          <cell r="G1204">
            <v>1550</v>
          </cell>
        </row>
        <row r="1205">
          <cell r="A1205" t="str">
            <v>20180</v>
          </cell>
          <cell r="B1205" t="str">
            <v>180</v>
          </cell>
          <cell r="C1205" t="str">
            <v>SAN JUAN BAUTISTA LO DE SOTO</v>
          </cell>
          <cell r="D1205" t="str">
            <v>20</v>
          </cell>
          <cell r="E1205" t="str">
            <v>San Juan Bautista Lo de Soto</v>
          </cell>
          <cell r="F1205">
            <v>2325</v>
          </cell>
          <cell r="G1205">
            <v>2653</v>
          </cell>
        </row>
        <row r="1206">
          <cell r="A1206" t="str">
            <v>20181</v>
          </cell>
          <cell r="B1206" t="str">
            <v>181</v>
          </cell>
          <cell r="C1206" t="str">
            <v>SAN JUAN BAUTISTA SUCHITEPEC</v>
          </cell>
          <cell r="D1206" t="str">
            <v>20</v>
          </cell>
          <cell r="E1206" t="str">
            <v>San Juan Bautista Suchitepec</v>
          </cell>
          <cell r="F1206">
            <v>417</v>
          </cell>
          <cell r="G1206">
            <v>458</v>
          </cell>
        </row>
        <row r="1207">
          <cell r="A1207" t="str">
            <v>20182</v>
          </cell>
          <cell r="B1207" t="str">
            <v>182</v>
          </cell>
          <cell r="C1207" t="str">
            <v>SAN JUAN BAUTISTA TLACOATZINTEPEC</v>
          </cell>
          <cell r="D1207" t="str">
            <v>20</v>
          </cell>
          <cell r="E1207" t="str">
            <v>San Juan Bautista Tlacoatzintepec</v>
          </cell>
          <cell r="F1207">
            <v>2292</v>
          </cell>
          <cell r="G1207">
            <v>2248</v>
          </cell>
        </row>
        <row r="1208">
          <cell r="A1208" t="str">
            <v>20183</v>
          </cell>
          <cell r="B1208" t="str">
            <v>183</v>
          </cell>
          <cell r="C1208" t="str">
            <v>SAN JUAN BAUTISTA TLACHICHILCO</v>
          </cell>
          <cell r="D1208" t="str">
            <v>20</v>
          </cell>
          <cell r="E1208" t="str">
            <v>San Juan Bautista Tlachichilco</v>
          </cell>
          <cell r="F1208">
            <v>1447</v>
          </cell>
          <cell r="G1208">
            <v>1440</v>
          </cell>
        </row>
        <row r="1209">
          <cell r="A1209" t="str">
            <v>20184</v>
          </cell>
          <cell r="B1209" t="str">
            <v>184</v>
          </cell>
          <cell r="C1209" t="str">
            <v>SAN JUAN BAUTISTA TUXTEPEC</v>
          </cell>
          <cell r="D1209" t="str">
            <v>20</v>
          </cell>
          <cell r="E1209" t="str">
            <v>San Juan Bautista Tuxtepec</v>
          </cell>
          <cell r="F1209">
            <v>155766</v>
          </cell>
          <cell r="G1209">
            <v>170588</v>
          </cell>
        </row>
        <row r="1210">
          <cell r="A1210" t="str">
            <v>20185</v>
          </cell>
          <cell r="B1210" t="str">
            <v>185</v>
          </cell>
          <cell r="C1210" t="str">
            <v>SAN JUAN CACAHUATEPEC</v>
          </cell>
          <cell r="D1210" t="str">
            <v>20</v>
          </cell>
          <cell r="E1210" t="str">
            <v>San Juan Cacahuatepec</v>
          </cell>
          <cell r="F1210">
            <v>8680</v>
          </cell>
          <cell r="G1210">
            <v>9264</v>
          </cell>
        </row>
        <row r="1211">
          <cell r="A1211" t="str">
            <v>20186</v>
          </cell>
          <cell r="B1211" t="str">
            <v>186</v>
          </cell>
          <cell r="C1211" t="str">
            <v>SAN JUAN CIENEGUILLA</v>
          </cell>
          <cell r="D1211" t="str">
            <v>20</v>
          </cell>
          <cell r="E1211" t="str">
            <v>San Juan Cieneguilla</v>
          </cell>
          <cell r="F1211">
            <v>605</v>
          </cell>
          <cell r="G1211">
            <v>598</v>
          </cell>
        </row>
        <row r="1212">
          <cell r="A1212" t="str">
            <v>20187</v>
          </cell>
          <cell r="B1212" t="str">
            <v>187</v>
          </cell>
          <cell r="C1212" t="str">
            <v>SAN JUAN COATZÓSPAM</v>
          </cell>
          <cell r="D1212" t="str">
            <v>20</v>
          </cell>
          <cell r="E1212" t="str">
            <v>San Juan Coatzóspam</v>
          </cell>
          <cell r="F1212">
            <v>2535</v>
          </cell>
          <cell r="G1212">
            <v>2176</v>
          </cell>
        </row>
        <row r="1213">
          <cell r="A1213" t="str">
            <v>20188</v>
          </cell>
          <cell r="B1213" t="str">
            <v>188</v>
          </cell>
          <cell r="C1213" t="str">
            <v>SAN JUAN COLORADO</v>
          </cell>
          <cell r="D1213" t="str">
            <v>20</v>
          </cell>
          <cell r="E1213" t="str">
            <v>San Juan Colorado</v>
          </cell>
          <cell r="F1213">
            <v>9494</v>
          </cell>
          <cell r="G1213">
            <v>10329</v>
          </cell>
        </row>
        <row r="1214">
          <cell r="A1214" t="str">
            <v>20189</v>
          </cell>
          <cell r="B1214" t="str">
            <v>189</v>
          </cell>
          <cell r="C1214" t="str">
            <v>SAN JUAN COMALTEPEC</v>
          </cell>
          <cell r="D1214" t="str">
            <v>20</v>
          </cell>
          <cell r="E1214" t="str">
            <v>San Juan Comaltepec</v>
          </cell>
          <cell r="F1214">
            <v>2517</v>
          </cell>
          <cell r="G1214">
            <v>2937</v>
          </cell>
        </row>
        <row r="1215">
          <cell r="A1215" t="str">
            <v>20190</v>
          </cell>
          <cell r="B1215" t="str">
            <v>190</v>
          </cell>
          <cell r="C1215" t="str">
            <v>SAN JUAN COTZOCÓN</v>
          </cell>
          <cell r="D1215" t="str">
            <v>20</v>
          </cell>
          <cell r="E1215" t="str">
            <v>San Juan Cotzocón</v>
          </cell>
          <cell r="F1215">
            <v>22356</v>
          </cell>
          <cell r="G1215">
            <v>24519</v>
          </cell>
        </row>
        <row r="1216">
          <cell r="A1216" t="str">
            <v>20191</v>
          </cell>
          <cell r="B1216" t="str">
            <v>191</v>
          </cell>
          <cell r="C1216" t="str">
            <v>SAN JUAN CHICOMEZÚCHIL</v>
          </cell>
          <cell r="D1216" t="str">
            <v>20</v>
          </cell>
          <cell r="E1216" t="str">
            <v>San Juan Chicomezúchil</v>
          </cell>
          <cell r="F1216">
            <v>320</v>
          </cell>
          <cell r="G1216">
            <v>344</v>
          </cell>
        </row>
        <row r="1217">
          <cell r="A1217" t="str">
            <v>20192</v>
          </cell>
          <cell r="B1217" t="str">
            <v>192</v>
          </cell>
          <cell r="C1217" t="str">
            <v>SAN JUAN CHILATECA</v>
          </cell>
          <cell r="D1217" t="str">
            <v>20</v>
          </cell>
          <cell r="E1217" t="str">
            <v>San Juan Chilateca</v>
          </cell>
          <cell r="F1217">
            <v>1442</v>
          </cell>
          <cell r="G1217">
            <v>1585</v>
          </cell>
        </row>
        <row r="1218">
          <cell r="A1218" t="str">
            <v>20193</v>
          </cell>
          <cell r="B1218" t="str">
            <v>193</v>
          </cell>
          <cell r="C1218" t="str">
            <v>SAN JUAN DEL ESTADO</v>
          </cell>
          <cell r="D1218" t="str">
            <v>20</v>
          </cell>
          <cell r="E1218" t="str">
            <v>San Juan del Estado</v>
          </cell>
          <cell r="F1218">
            <v>2546</v>
          </cell>
          <cell r="G1218">
            <v>2769</v>
          </cell>
        </row>
        <row r="1219">
          <cell r="A1219" t="str">
            <v>20194</v>
          </cell>
          <cell r="B1219" t="str">
            <v>194</v>
          </cell>
          <cell r="C1219" t="str">
            <v>SAN JUAN DEL RÍO</v>
          </cell>
          <cell r="D1219" t="str">
            <v>20</v>
          </cell>
          <cell r="E1219" t="str">
            <v>San Juan del Río</v>
          </cell>
          <cell r="F1219">
            <v>1231</v>
          </cell>
          <cell r="G1219">
            <v>1318</v>
          </cell>
        </row>
        <row r="1220">
          <cell r="A1220" t="str">
            <v>20195</v>
          </cell>
          <cell r="B1220" t="str">
            <v>195</v>
          </cell>
          <cell r="C1220" t="str">
            <v>SAN JUAN DIUXI</v>
          </cell>
          <cell r="D1220" t="str">
            <v>20</v>
          </cell>
          <cell r="E1220" t="str">
            <v>San Juan Diuxi</v>
          </cell>
          <cell r="F1220">
            <v>1256</v>
          </cell>
          <cell r="G1220">
            <v>1111</v>
          </cell>
        </row>
        <row r="1221">
          <cell r="A1221" t="str">
            <v>20196</v>
          </cell>
          <cell r="B1221" t="str">
            <v>196</v>
          </cell>
          <cell r="C1221" t="str">
            <v>SAN JUAN EVANGELISTA ANALCO</v>
          </cell>
          <cell r="D1221" t="str">
            <v>20</v>
          </cell>
          <cell r="E1221" t="str">
            <v>San Juan Evangelista Analco</v>
          </cell>
          <cell r="F1221">
            <v>404</v>
          </cell>
          <cell r="G1221">
            <v>435</v>
          </cell>
        </row>
        <row r="1222">
          <cell r="A1222" t="str">
            <v>20197</v>
          </cell>
          <cell r="B1222" t="str">
            <v>197</v>
          </cell>
          <cell r="C1222" t="str">
            <v>SAN JUAN GUELAVÍA</v>
          </cell>
          <cell r="D1222" t="str">
            <v>20</v>
          </cell>
          <cell r="E1222" t="str">
            <v>San Juan Guelavía</v>
          </cell>
          <cell r="F1222">
            <v>3047</v>
          </cell>
          <cell r="G1222">
            <v>3405</v>
          </cell>
        </row>
        <row r="1223">
          <cell r="A1223" t="str">
            <v>20198</v>
          </cell>
          <cell r="B1223" t="str">
            <v>198</v>
          </cell>
          <cell r="C1223" t="str">
            <v>SAN JUAN GUICHICOVI</v>
          </cell>
          <cell r="D1223" t="str">
            <v>20</v>
          </cell>
          <cell r="E1223" t="str">
            <v>San Juan Guichicovi</v>
          </cell>
          <cell r="F1223">
            <v>28142</v>
          </cell>
          <cell r="G1223">
            <v>30815</v>
          </cell>
        </row>
        <row r="1224">
          <cell r="A1224" t="str">
            <v>20199</v>
          </cell>
          <cell r="B1224" t="str">
            <v>199</v>
          </cell>
          <cell r="C1224" t="str">
            <v>SAN JUAN IHUALTEPEC</v>
          </cell>
          <cell r="D1224" t="str">
            <v>20</v>
          </cell>
          <cell r="E1224" t="str">
            <v>San Juan Ihualtepec</v>
          </cell>
          <cell r="F1224">
            <v>713</v>
          </cell>
          <cell r="G1224">
            <v>642</v>
          </cell>
        </row>
        <row r="1225">
          <cell r="A1225" t="str">
            <v>20200</v>
          </cell>
          <cell r="B1225" t="str">
            <v>200</v>
          </cell>
          <cell r="C1225" t="str">
            <v>SAN JUAN JUQUILA MIXES</v>
          </cell>
          <cell r="D1225" t="str">
            <v>20</v>
          </cell>
          <cell r="E1225" t="str">
            <v>San Juan Juquila Mixes</v>
          </cell>
          <cell r="F1225">
            <v>3924</v>
          </cell>
          <cell r="G1225">
            <v>3973</v>
          </cell>
        </row>
        <row r="1226">
          <cell r="A1226" t="str">
            <v>20201</v>
          </cell>
          <cell r="B1226" t="str">
            <v>201</v>
          </cell>
          <cell r="C1226" t="str">
            <v>SAN JUAN JUQUILA VIJANOS</v>
          </cell>
          <cell r="D1226" t="str">
            <v>20</v>
          </cell>
          <cell r="E1226" t="str">
            <v>San Juan Juquila Vijanos</v>
          </cell>
          <cell r="F1226">
            <v>1832</v>
          </cell>
          <cell r="G1226">
            <v>2022</v>
          </cell>
        </row>
        <row r="1227">
          <cell r="A1227" t="str">
            <v>20202</v>
          </cell>
          <cell r="B1227" t="str">
            <v>202</v>
          </cell>
          <cell r="C1227" t="str">
            <v>SAN JUAN LACHAO</v>
          </cell>
          <cell r="D1227" t="str">
            <v>20</v>
          </cell>
          <cell r="E1227" t="str">
            <v>San Juan Lachao</v>
          </cell>
          <cell r="F1227">
            <v>4531</v>
          </cell>
          <cell r="G1227">
            <v>4968</v>
          </cell>
        </row>
        <row r="1228">
          <cell r="A1228" t="str">
            <v>20203</v>
          </cell>
          <cell r="B1228" t="str">
            <v>203</v>
          </cell>
          <cell r="C1228" t="str">
            <v>SAN JUAN LACHIGALLA</v>
          </cell>
          <cell r="D1228" t="str">
            <v>20</v>
          </cell>
          <cell r="E1228" t="str">
            <v>San Juan Lachigalla</v>
          </cell>
          <cell r="F1228">
            <v>3285</v>
          </cell>
          <cell r="G1228">
            <v>3432</v>
          </cell>
        </row>
        <row r="1229">
          <cell r="A1229" t="str">
            <v>20204</v>
          </cell>
          <cell r="B1229" t="str">
            <v>204</v>
          </cell>
          <cell r="C1229" t="str">
            <v>SAN JUAN LAJARCIA</v>
          </cell>
          <cell r="D1229" t="str">
            <v>20</v>
          </cell>
          <cell r="E1229" t="str">
            <v>San Juan Lajarcia</v>
          </cell>
          <cell r="F1229">
            <v>715</v>
          </cell>
          <cell r="G1229">
            <v>673</v>
          </cell>
        </row>
        <row r="1230">
          <cell r="A1230" t="str">
            <v>20205</v>
          </cell>
          <cell r="B1230" t="str">
            <v>205</v>
          </cell>
          <cell r="C1230" t="str">
            <v>SAN JUAN LALANA</v>
          </cell>
          <cell r="D1230" t="str">
            <v>20</v>
          </cell>
          <cell r="E1230" t="str">
            <v>San Juan Lalana</v>
          </cell>
          <cell r="F1230">
            <v>17398</v>
          </cell>
          <cell r="G1230">
            <v>17579</v>
          </cell>
        </row>
        <row r="1231">
          <cell r="A1231" t="str">
            <v>20206</v>
          </cell>
          <cell r="B1231" t="str">
            <v>206</v>
          </cell>
          <cell r="C1231" t="str">
            <v>SAN JUAN DE LOS CUÉS</v>
          </cell>
          <cell r="D1231" t="str">
            <v>20</v>
          </cell>
          <cell r="E1231" t="str">
            <v>San Juan de los Cués</v>
          </cell>
          <cell r="F1231">
            <v>2357</v>
          </cell>
          <cell r="G1231">
            <v>2497</v>
          </cell>
        </row>
        <row r="1232">
          <cell r="A1232" t="str">
            <v>20207</v>
          </cell>
          <cell r="B1232" t="str">
            <v>207</v>
          </cell>
          <cell r="C1232" t="str">
            <v>SAN JUAN MAZATLÁN</v>
          </cell>
          <cell r="D1232" t="str">
            <v>20</v>
          </cell>
          <cell r="E1232" t="str">
            <v>San Juan Mazatlán</v>
          </cell>
          <cell r="F1232">
            <v>17100</v>
          </cell>
          <cell r="G1232">
            <v>19226</v>
          </cell>
        </row>
        <row r="1233">
          <cell r="A1233" t="str">
            <v>20208</v>
          </cell>
          <cell r="B1233" t="str">
            <v>208</v>
          </cell>
          <cell r="C1233" t="str">
            <v>SAN JUAN MIXTEPEC</v>
          </cell>
          <cell r="D1233" t="str">
            <v>20</v>
          </cell>
          <cell r="E1233" t="str">
            <v>San Juan Mixtepec -Dto. 08 -</v>
          </cell>
          <cell r="F1233">
            <v>7611</v>
          </cell>
          <cell r="G1233">
            <v>7118</v>
          </cell>
        </row>
        <row r="1234">
          <cell r="A1234" t="str">
            <v>20209</v>
          </cell>
          <cell r="B1234" t="str">
            <v>209</v>
          </cell>
          <cell r="C1234" t="str">
            <v>SAN JUAN MIXTEPEC</v>
          </cell>
          <cell r="D1234" t="str">
            <v>20</v>
          </cell>
          <cell r="E1234" t="str">
            <v>San Juan Mixtepec -Dto. 26 -</v>
          </cell>
          <cell r="F1234">
            <v>711</v>
          </cell>
          <cell r="G1234">
            <v>701</v>
          </cell>
        </row>
        <row r="1235">
          <cell r="A1235" t="str">
            <v>20210</v>
          </cell>
          <cell r="B1235" t="str">
            <v>210</v>
          </cell>
          <cell r="C1235" t="str">
            <v>SAN JUAN ÑUMÍ</v>
          </cell>
          <cell r="D1235" t="str">
            <v>20</v>
          </cell>
          <cell r="E1235" t="str">
            <v>San Juan Ñumí</v>
          </cell>
          <cell r="F1235">
            <v>6666</v>
          </cell>
          <cell r="G1235">
            <v>6153</v>
          </cell>
        </row>
        <row r="1236">
          <cell r="A1236" t="str">
            <v>20211</v>
          </cell>
          <cell r="B1236" t="str">
            <v>211</v>
          </cell>
          <cell r="C1236" t="str">
            <v>SAN JUAN OZOLOTEPEC</v>
          </cell>
          <cell r="D1236" t="str">
            <v>20</v>
          </cell>
          <cell r="E1236" t="str">
            <v>San Juan Ozolotepec</v>
          </cell>
          <cell r="F1236">
            <v>3168</v>
          </cell>
          <cell r="G1236">
            <v>2780</v>
          </cell>
        </row>
        <row r="1237">
          <cell r="A1237" t="str">
            <v>20212</v>
          </cell>
          <cell r="B1237" t="str">
            <v>212</v>
          </cell>
          <cell r="C1237" t="str">
            <v>SAN JUAN PETLAPA</v>
          </cell>
          <cell r="D1237" t="str">
            <v>20</v>
          </cell>
          <cell r="E1237" t="str">
            <v>San Juan Petlapa</v>
          </cell>
          <cell r="F1237">
            <v>2807</v>
          </cell>
          <cell r="G1237">
            <v>3041</v>
          </cell>
        </row>
        <row r="1238">
          <cell r="A1238" t="str">
            <v>20213</v>
          </cell>
          <cell r="B1238" t="str">
            <v>213</v>
          </cell>
          <cell r="C1238" t="str">
            <v>SAN JUAN QUIAHIJE</v>
          </cell>
          <cell r="D1238" t="str">
            <v>20</v>
          </cell>
          <cell r="E1238" t="str">
            <v>San Juan Quiahije</v>
          </cell>
          <cell r="F1238">
            <v>3628</v>
          </cell>
          <cell r="G1238">
            <v>4145</v>
          </cell>
        </row>
        <row r="1239">
          <cell r="A1239" t="str">
            <v>20214</v>
          </cell>
          <cell r="B1239" t="str">
            <v>214</v>
          </cell>
          <cell r="C1239" t="str">
            <v>SAN JUAN QUIOTEPEC</v>
          </cell>
          <cell r="D1239" t="str">
            <v>20</v>
          </cell>
          <cell r="E1239" t="str">
            <v>San Juan Quiotepec</v>
          </cell>
          <cell r="F1239">
            <v>2313</v>
          </cell>
          <cell r="G1239">
            <v>2135</v>
          </cell>
        </row>
        <row r="1240">
          <cell r="A1240" t="str">
            <v>20215</v>
          </cell>
          <cell r="B1240" t="str">
            <v>215</v>
          </cell>
          <cell r="C1240" t="str">
            <v>SAN JUAN SAYULTEPEC</v>
          </cell>
          <cell r="D1240" t="str">
            <v>20</v>
          </cell>
          <cell r="E1240" t="str">
            <v>San Juan Sayultepec</v>
          </cell>
          <cell r="F1240">
            <v>764</v>
          </cell>
          <cell r="G1240">
            <v>839</v>
          </cell>
        </row>
        <row r="1241">
          <cell r="A1241" t="str">
            <v>20216</v>
          </cell>
          <cell r="B1241" t="str">
            <v>216</v>
          </cell>
          <cell r="C1241" t="str">
            <v>SAN JUAN TABAÁ</v>
          </cell>
          <cell r="D1241" t="str">
            <v>20</v>
          </cell>
          <cell r="E1241" t="str">
            <v>San Juan Tabaá</v>
          </cell>
          <cell r="F1241">
            <v>1331</v>
          </cell>
          <cell r="G1241">
            <v>1381</v>
          </cell>
        </row>
        <row r="1242">
          <cell r="A1242" t="str">
            <v>20217</v>
          </cell>
          <cell r="B1242" t="str">
            <v>217</v>
          </cell>
          <cell r="C1242" t="str">
            <v>SAN JUAN TAMAZOLA</v>
          </cell>
          <cell r="D1242" t="str">
            <v>20</v>
          </cell>
          <cell r="E1242" t="str">
            <v>San Juan Tamazola</v>
          </cell>
          <cell r="F1242">
            <v>3446</v>
          </cell>
          <cell r="G1242">
            <v>3079</v>
          </cell>
        </row>
        <row r="1243">
          <cell r="A1243" t="str">
            <v>20218</v>
          </cell>
          <cell r="B1243" t="str">
            <v>218</v>
          </cell>
          <cell r="C1243" t="str">
            <v>SAN JUAN TEITA</v>
          </cell>
          <cell r="D1243" t="str">
            <v>20</v>
          </cell>
          <cell r="E1243" t="str">
            <v>San Juan Teita</v>
          </cell>
          <cell r="F1243">
            <v>607</v>
          </cell>
          <cell r="G1243">
            <v>633</v>
          </cell>
        </row>
        <row r="1244">
          <cell r="A1244" t="str">
            <v>20219</v>
          </cell>
          <cell r="B1244" t="str">
            <v>219</v>
          </cell>
          <cell r="C1244" t="str">
            <v>SAN JUAN TEITIPAC</v>
          </cell>
          <cell r="D1244" t="str">
            <v>20</v>
          </cell>
          <cell r="E1244" t="str">
            <v>San Juan Teitipac</v>
          </cell>
          <cell r="F1244">
            <v>2565</v>
          </cell>
          <cell r="G1244">
            <v>2705</v>
          </cell>
        </row>
        <row r="1245">
          <cell r="A1245" t="str">
            <v>20220</v>
          </cell>
          <cell r="B1245" t="str">
            <v>220</v>
          </cell>
          <cell r="C1245" t="str">
            <v>SAN JUAN TEPEUXILA</v>
          </cell>
          <cell r="D1245" t="str">
            <v>20</v>
          </cell>
          <cell r="E1245" t="str">
            <v>San Juan Tepeuxila</v>
          </cell>
          <cell r="F1245">
            <v>2773</v>
          </cell>
          <cell r="G1245">
            <v>2743</v>
          </cell>
        </row>
        <row r="1246">
          <cell r="A1246" t="str">
            <v>20221</v>
          </cell>
          <cell r="B1246" t="str">
            <v>221</v>
          </cell>
          <cell r="C1246" t="str">
            <v>SAN JUAN TEPOSCOLULA</v>
          </cell>
          <cell r="D1246" t="str">
            <v>20</v>
          </cell>
          <cell r="E1246" t="str">
            <v>San Juan Teposcolula</v>
          </cell>
          <cell r="F1246">
            <v>1340</v>
          </cell>
          <cell r="G1246">
            <v>1295</v>
          </cell>
        </row>
        <row r="1247">
          <cell r="A1247" t="str">
            <v>20222</v>
          </cell>
          <cell r="B1247" t="str">
            <v>222</v>
          </cell>
          <cell r="C1247" t="str">
            <v>SAN JUAN YAEÉ</v>
          </cell>
          <cell r="D1247" t="str">
            <v>20</v>
          </cell>
          <cell r="E1247" t="str">
            <v>San Juan Yaeé</v>
          </cell>
          <cell r="F1247">
            <v>1530</v>
          </cell>
          <cell r="G1247">
            <v>1562</v>
          </cell>
        </row>
        <row r="1248">
          <cell r="A1248" t="str">
            <v>20223</v>
          </cell>
          <cell r="B1248" t="str">
            <v>223</v>
          </cell>
          <cell r="C1248" t="str">
            <v>SAN JUAN YATZONA</v>
          </cell>
          <cell r="D1248" t="str">
            <v>20</v>
          </cell>
          <cell r="E1248" t="str">
            <v>San Juan Yatzona</v>
          </cell>
          <cell r="F1248">
            <v>452</v>
          </cell>
          <cell r="G1248">
            <v>483</v>
          </cell>
        </row>
        <row r="1249">
          <cell r="A1249" t="str">
            <v>20224</v>
          </cell>
          <cell r="B1249" t="str">
            <v>224</v>
          </cell>
          <cell r="C1249" t="str">
            <v>SAN JUAN YUCUITA</v>
          </cell>
          <cell r="D1249" t="str">
            <v>20</v>
          </cell>
          <cell r="E1249" t="str">
            <v>San Juan Yucuita</v>
          </cell>
          <cell r="F1249">
            <v>684</v>
          </cell>
          <cell r="G1249">
            <v>615</v>
          </cell>
        </row>
        <row r="1250">
          <cell r="A1250" t="str">
            <v>20225</v>
          </cell>
          <cell r="B1250" t="str">
            <v>225</v>
          </cell>
          <cell r="C1250" t="str">
            <v>SAN LORENZO</v>
          </cell>
          <cell r="D1250" t="str">
            <v>20</v>
          </cell>
          <cell r="E1250" t="str">
            <v>San Lorenzo</v>
          </cell>
          <cell r="F1250">
            <v>5955</v>
          </cell>
          <cell r="G1250">
            <v>6357</v>
          </cell>
        </row>
        <row r="1251">
          <cell r="A1251" t="str">
            <v>20226</v>
          </cell>
          <cell r="B1251" t="str">
            <v>226</v>
          </cell>
          <cell r="C1251" t="str">
            <v>SAN LORENZO ALBARRADAS</v>
          </cell>
          <cell r="D1251" t="str">
            <v>20</v>
          </cell>
          <cell r="E1251" t="str">
            <v>San Lorenzo Albarradas</v>
          </cell>
          <cell r="F1251">
            <v>2708</v>
          </cell>
          <cell r="G1251">
            <v>2875</v>
          </cell>
        </row>
        <row r="1252">
          <cell r="A1252" t="str">
            <v>20227</v>
          </cell>
          <cell r="B1252" t="str">
            <v>227</v>
          </cell>
          <cell r="C1252" t="str">
            <v>SAN LORENZO CACAOTEPEC</v>
          </cell>
          <cell r="D1252" t="str">
            <v>20</v>
          </cell>
          <cell r="E1252" t="str">
            <v>San Lorenzo Cacaotepec</v>
          </cell>
          <cell r="F1252">
            <v>13704</v>
          </cell>
          <cell r="G1252">
            <v>16630</v>
          </cell>
        </row>
        <row r="1253">
          <cell r="A1253" t="str">
            <v>20228</v>
          </cell>
          <cell r="B1253" t="str">
            <v>228</v>
          </cell>
          <cell r="C1253" t="str">
            <v>SAN LORENZO CUAUNECUILTITLA</v>
          </cell>
          <cell r="D1253" t="str">
            <v>20</v>
          </cell>
          <cell r="E1253" t="str">
            <v>San Lorenzo Cuaunecuiltitla</v>
          </cell>
          <cell r="F1253">
            <v>771</v>
          </cell>
          <cell r="G1253">
            <v>843</v>
          </cell>
        </row>
        <row r="1254">
          <cell r="A1254" t="str">
            <v>20229</v>
          </cell>
          <cell r="B1254" t="str">
            <v>229</v>
          </cell>
          <cell r="C1254" t="str">
            <v>SAN LORENZO TEXMELÚCAN</v>
          </cell>
          <cell r="D1254" t="str">
            <v>20</v>
          </cell>
          <cell r="E1254" t="str">
            <v>San Lorenzo Texmelúcan</v>
          </cell>
          <cell r="F1254">
            <v>7048</v>
          </cell>
          <cell r="G1254">
            <v>8520</v>
          </cell>
        </row>
        <row r="1255">
          <cell r="A1255" t="str">
            <v>20230</v>
          </cell>
          <cell r="B1255" t="str">
            <v>230</v>
          </cell>
          <cell r="C1255" t="str">
            <v>SAN LORENZO VICTORIA</v>
          </cell>
          <cell r="D1255" t="str">
            <v>20</v>
          </cell>
          <cell r="E1255" t="str">
            <v>San Lorenzo Victoria</v>
          </cell>
          <cell r="F1255">
            <v>1007</v>
          </cell>
          <cell r="G1255">
            <v>1010</v>
          </cell>
        </row>
        <row r="1256">
          <cell r="A1256" t="str">
            <v>20231</v>
          </cell>
          <cell r="B1256" t="str">
            <v>231</v>
          </cell>
          <cell r="C1256" t="str">
            <v>SAN LUCAS CAMOTLÁN</v>
          </cell>
          <cell r="D1256" t="str">
            <v>20</v>
          </cell>
          <cell r="E1256" t="str">
            <v>San Lucas Camotlán</v>
          </cell>
          <cell r="F1256">
            <v>3026</v>
          </cell>
          <cell r="G1256">
            <v>3131</v>
          </cell>
        </row>
        <row r="1257">
          <cell r="A1257" t="str">
            <v>20232</v>
          </cell>
          <cell r="B1257" t="str">
            <v>232</v>
          </cell>
          <cell r="C1257" t="str">
            <v>SAN LUCAS OJITLÁN</v>
          </cell>
          <cell r="D1257" t="str">
            <v>20</v>
          </cell>
          <cell r="E1257" t="str">
            <v>San Lucas Ojitlán</v>
          </cell>
          <cell r="F1257">
            <v>21514</v>
          </cell>
          <cell r="G1257">
            <v>21069</v>
          </cell>
        </row>
        <row r="1258">
          <cell r="A1258" t="str">
            <v>20233</v>
          </cell>
          <cell r="B1258" t="str">
            <v>233</v>
          </cell>
          <cell r="C1258" t="str">
            <v>SAN LUCAS QUIAVINÍ</v>
          </cell>
          <cell r="D1258" t="str">
            <v>20</v>
          </cell>
          <cell r="E1258" t="str">
            <v>San Lucas Quiaviní</v>
          </cell>
          <cell r="F1258">
            <v>1745</v>
          </cell>
          <cell r="G1258">
            <v>1795</v>
          </cell>
        </row>
        <row r="1259">
          <cell r="A1259" t="str">
            <v>20234</v>
          </cell>
          <cell r="B1259" t="str">
            <v>234</v>
          </cell>
          <cell r="C1259" t="str">
            <v>SAN LUCAS ZOQUIÁPAM</v>
          </cell>
          <cell r="D1259" t="str">
            <v>20</v>
          </cell>
          <cell r="E1259" t="str">
            <v>San Lucas Zoquiápam</v>
          </cell>
          <cell r="F1259">
            <v>7554</v>
          </cell>
          <cell r="G1259">
            <v>7710</v>
          </cell>
        </row>
        <row r="1260">
          <cell r="A1260" t="str">
            <v>20235</v>
          </cell>
          <cell r="B1260" t="str">
            <v>235</v>
          </cell>
          <cell r="C1260" t="str">
            <v>SAN LUIS AMATLÁN</v>
          </cell>
          <cell r="D1260" t="str">
            <v>20</v>
          </cell>
          <cell r="E1260" t="str">
            <v>San Luis Amatlán</v>
          </cell>
          <cell r="F1260">
            <v>3624</v>
          </cell>
          <cell r="G1260">
            <v>3777</v>
          </cell>
        </row>
        <row r="1261">
          <cell r="A1261" t="str">
            <v>20236</v>
          </cell>
          <cell r="B1261" t="str">
            <v>236</v>
          </cell>
          <cell r="C1261" t="str">
            <v>SAN MARCIAL OZOLOTEPEC</v>
          </cell>
          <cell r="D1261" t="str">
            <v>20</v>
          </cell>
          <cell r="E1261" t="str">
            <v>San Marcial Ozolotepec</v>
          </cell>
          <cell r="F1261">
            <v>1525</v>
          </cell>
          <cell r="G1261">
            <v>1558</v>
          </cell>
        </row>
        <row r="1262">
          <cell r="A1262" t="str">
            <v>20237</v>
          </cell>
          <cell r="B1262" t="str">
            <v>237</v>
          </cell>
          <cell r="C1262" t="str">
            <v>SAN MARCOS ARTEAGA</v>
          </cell>
          <cell r="D1262" t="str">
            <v>20</v>
          </cell>
          <cell r="E1262" t="str">
            <v>San Marcos Arteaga</v>
          </cell>
          <cell r="F1262">
            <v>1557</v>
          </cell>
          <cell r="G1262">
            <v>1402</v>
          </cell>
        </row>
        <row r="1263">
          <cell r="A1263" t="str">
            <v>20238</v>
          </cell>
          <cell r="B1263" t="str">
            <v>238</v>
          </cell>
          <cell r="C1263" t="str">
            <v>SAN MARTÍN DE LOS CANSECOS</v>
          </cell>
          <cell r="D1263" t="str">
            <v>20</v>
          </cell>
          <cell r="E1263" t="str">
            <v>San Martín de los Cansecos</v>
          </cell>
          <cell r="F1263">
            <v>816</v>
          </cell>
          <cell r="G1263">
            <v>890</v>
          </cell>
        </row>
        <row r="1264">
          <cell r="A1264" t="str">
            <v>20239</v>
          </cell>
          <cell r="B1264" t="str">
            <v>239</v>
          </cell>
          <cell r="C1264" t="str">
            <v>SAN MARTÍN HUAMELÚLPAM</v>
          </cell>
          <cell r="D1264" t="str">
            <v>20</v>
          </cell>
          <cell r="E1264" t="str">
            <v>San Martín Huamelúlpam</v>
          </cell>
          <cell r="F1264">
            <v>1077</v>
          </cell>
          <cell r="G1264">
            <v>1089</v>
          </cell>
        </row>
        <row r="1265">
          <cell r="A1265" t="str">
            <v>20240</v>
          </cell>
          <cell r="B1265" t="str">
            <v>240</v>
          </cell>
          <cell r="C1265" t="str">
            <v>SAN MARTÍN ITUNYOSO</v>
          </cell>
          <cell r="D1265" t="str">
            <v>20</v>
          </cell>
          <cell r="E1265" t="str">
            <v>San Martín Itunyoso</v>
          </cell>
          <cell r="F1265">
            <v>2460</v>
          </cell>
          <cell r="G1265">
            <v>2320</v>
          </cell>
        </row>
        <row r="1266">
          <cell r="A1266" t="str">
            <v>20241</v>
          </cell>
          <cell r="B1266" t="str">
            <v>241</v>
          </cell>
          <cell r="C1266" t="str">
            <v>SAN MARTÍN LACHILÁ</v>
          </cell>
          <cell r="D1266" t="str">
            <v>20</v>
          </cell>
          <cell r="E1266" t="str">
            <v>San Martín Lachilá</v>
          </cell>
          <cell r="F1266">
            <v>1084</v>
          </cell>
          <cell r="G1266">
            <v>1115</v>
          </cell>
        </row>
        <row r="1267">
          <cell r="A1267" t="str">
            <v>20242</v>
          </cell>
          <cell r="B1267" t="str">
            <v>242</v>
          </cell>
          <cell r="C1267" t="str">
            <v>SAN MARTÍN PERAS</v>
          </cell>
          <cell r="D1267" t="str">
            <v>20</v>
          </cell>
          <cell r="E1267" t="str">
            <v>San Martín Peras</v>
          </cell>
          <cell r="F1267">
            <v>11361</v>
          </cell>
          <cell r="G1267">
            <v>12556</v>
          </cell>
        </row>
        <row r="1268">
          <cell r="A1268" t="str">
            <v>20243</v>
          </cell>
          <cell r="B1268" t="str">
            <v>243</v>
          </cell>
          <cell r="C1268" t="str">
            <v>SAN MARTÍN TILCAJETE</v>
          </cell>
          <cell r="D1268" t="str">
            <v>20</v>
          </cell>
          <cell r="E1268" t="str">
            <v>San Martín Tilcajete</v>
          </cell>
          <cell r="F1268">
            <v>1742</v>
          </cell>
          <cell r="G1268">
            <v>1885</v>
          </cell>
        </row>
        <row r="1269">
          <cell r="A1269" t="str">
            <v>20244</v>
          </cell>
          <cell r="B1269" t="str">
            <v>244</v>
          </cell>
          <cell r="C1269" t="str">
            <v>SAN MARTÍN TOXPALAN</v>
          </cell>
          <cell r="D1269" t="str">
            <v>20</v>
          </cell>
          <cell r="E1269" t="str">
            <v>San Martín Toxpalan</v>
          </cell>
          <cell r="F1269">
            <v>3669</v>
          </cell>
          <cell r="G1269">
            <v>3973</v>
          </cell>
        </row>
        <row r="1270">
          <cell r="A1270" t="str">
            <v>20245</v>
          </cell>
          <cell r="B1270" t="str">
            <v>245</v>
          </cell>
          <cell r="C1270" t="str">
            <v>SAN MARTÍN ZACATEPEC</v>
          </cell>
          <cell r="D1270" t="str">
            <v>20</v>
          </cell>
          <cell r="E1270" t="str">
            <v>San Martín Zacatepec</v>
          </cell>
          <cell r="F1270">
            <v>1277</v>
          </cell>
          <cell r="G1270">
            <v>1322</v>
          </cell>
        </row>
        <row r="1271">
          <cell r="A1271" t="str">
            <v>20246</v>
          </cell>
          <cell r="B1271" t="str">
            <v>246</v>
          </cell>
          <cell r="C1271" t="str">
            <v>SAN MATEO CAJONOS</v>
          </cell>
          <cell r="D1271" t="str">
            <v>20</v>
          </cell>
          <cell r="E1271" t="str">
            <v>San Mateo Cajonos</v>
          </cell>
          <cell r="F1271">
            <v>620</v>
          </cell>
          <cell r="G1271">
            <v>648</v>
          </cell>
        </row>
        <row r="1272">
          <cell r="A1272" t="str">
            <v>20247</v>
          </cell>
          <cell r="B1272" t="str">
            <v>247</v>
          </cell>
          <cell r="C1272" t="str">
            <v>CAPULÁLPAM DE MÉNDEZ</v>
          </cell>
          <cell r="D1272" t="str">
            <v>20</v>
          </cell>
          <cell r="E1272" t="str">
            <v>Capulálpam de Méndez</v>
          </cell>
          <cell r="F1272">
            <v>1467</v>
          </cell>
          <cell r="G1272">
            <v>1622</v>
          </cell>
        </row>
        <row r="1273">
          <cell r="A1273" t="str">
            <v>20248</v>
          </cell>
          <cell r="B1273" t="str">
            <v>248</v>
          </cell>
          <cell r="C1273" t="str">
            <v>SAN MATEO DEL MAR</v>
          </cell>
          <cell r="D1273" t="str">
            <v>20</v>
          </cell>
          <cell r="E1273" t="str">
            <v>San Mateo del Mar</v>
          </cell>
          <cell r="F1273">
            <v>14252</v>
          </cell>
          <cell r="G1273">
            <v>15771</v>
          </cell>
        </row>
        <row r="1274">
          <cell r="A1274" t="str">
            <v>20249</v>
          </cell>
          <cell r="B1274" t="str">
            <v>249</v>
          </cell>
          <cell r="C1274" t="str">
            <v>SAN MATEO YOLOXOCHITLÁN</v>
          </cell>
          <cell r="D1274" t="str">
            <v>20</v>
          </cell>
          <cell r="E1274" t="str">
            <v>San Mateo Yoloxochitlán</v>
          </cell>
          <cell r="F1274">
            <v>3475</v>
          </cell>
          <cell r="G1274">
            <v>3758</v>
          </cell>
        </row>
        <row r="1275">
          <cell r="A1275" t="str">
            <v>20250</v>
          </cell>
          <cell r="B1275" t="str">
            <v>250</v>
          </cell>
          <cell r="C1275" t="str">
            <v>SAN MATEO ETLATONGO</v>
          </cell>
          <cell r="D1275" t="str">
            <v>20</v>
          </cell>
          <cell r="E1275" t="str">
            <v>San Mateo Etlatongo</v>
          </cell>
          <cell r="F1275">
            <v>1181</v>
          </cell>
          <cell r="G1275">
            <v>1182</v>
          </cell>
        </row>
        <row r="1276">
          <cell r="A1276" t="str">
            <v>20251</v>
          </cell>
          <cell r="B1276" t="str">
            <v>251</v>
          </cell>
          <cell r="C1276" t="str">
            <v>SAN MATEO NEJÁPAM</v>
          </cell>
          <cell r="D1276" t="str">
            <v>20</v>
          </cell>
          <cell r="E1276" t="str">
            <v>San Mateo Nejápam</v>
          </cell>
          <cell r="F1276">
            <v>1180</v>
          </cell>
          <cell r="G1276">
            <v>1183</v>
          </cell>
        </row>
        <row r="1277">
          <cell r="A1277" t="str">
            <v>20252</v>
          </cell>
          <cell r="B1277" t="str">
            <v>252</v>
          </cell>
          <cell r="C1277" t="str">
            <v>SAN MATEO PEÑASCO</v>
          </cell>
          <cell r="D1277" t="str">
            <v>20</v>
          </cell>
          <cell r="E1277" t="str">
            <v>San Mateo Peñasco</v>
          </cell>
          <cell r="F1277">
            <v>2116</v>
          </cell>
          <cell r="G1277">
            <v>2216</v>
          </cell>
        </row>
        <row r="1278">
          <cell r="A1278" t="str">
            <v>20253</v>
          </cell>
          <cell r="B1278" t="str">
            <v>253</v>
          </cell>
          <cell r="C1278" t="str">
            <v>SAN MATEO PIÑAS</v>
          </cell>
          <cell r="D1278" t="str">
            <v>20</v>
          </cell>
          <cell r="E1278" t="str">
            <v>San Mateo Piñas</v>
          </cell>
          <cell r="F1278">
            <v>2226</v>
          </cell>
          <cell r="G1278">
            <v>1962</v>
          </cell>
        </row>
        <row r="1279">
          <cell r="A1279" t="str">
            <v>20254</v>
          </cell>
          <cell r="B1279" t="str">
            <v>254</v>
          </cell>
          <cell r="C1279" t="str">
            <v>SAN MATEO RÍO HONDO</v>
          </cell>
          <cell r="D1279" t="str">
            <v>20</v>
          </cell>
          <cell r="E1279" t="str">
            <v>San Mateo Río Hondo</v>
          </cell>
          <cell r="F1279">
            <v>3308</v>
          </cell>
          <cell r="G1279">
            <v>3252</v>
          </cell>
        </row>
        <row r="1280">
          <cell r="A1280" t="str">
            <v>20255</v>
          </cell>
          <cell r="B1280" t="str">
            <v>255</v>
          </cell>
          <cell r="C1280" t="str">
            <v>SAN MATEO SINDIHUI</v>
          </cell>
          <cell r="D1280" t="str">
            <v>20</v>
          </cell>
          <cell r="E1280" t="str">
            <v>San Mateo Sindihui</v>
          </cell>
          <cell r="F1280">
            <v>2086</v>
          </cell>
          <cell r="G1280">
            <v>2106</v>
          </cell>
        </row>
        <row r="1281">
          <cell r="A1281" t="str">
            <v>20256</v>
          </cell>
          <cell r="B1281" t="str">
            <v>256</v>
          </cell>
          <cell r="C1281" t="str">
            <v>SAN MATEO TLAPILTEPEC</v>
          </cell>
          <cell r="D1281" t="str">
            <v>20</v>
          </cell>
          <cell r="E1281" t="str">
            <v>San Mateo Tlapiltepec</v>
          </cell>
          <cell r="F1281">
            <v>234</v>
          </cell>
          <cell r="G1281">
            <v>234</v>
          </cell>
        </row>
        <row r="1282">
          <cell r="A1282" t="str">
            <v>20257</v>
          </cell>
          <cell r="B1282" t="str">
            <v>257</v>
          </cell>
          <cell r="C1282" t="str">
            <v>SAN MELCHOR BETAZA</v>
          </cell>
          <cell r="D1282" t="str">
            <v>20</v>
          </cell>
          <cell r="E1282" t="str">
            <v>San Melchor Betaza</v>
          </cell>
          <cell r="F1282">
            <v>1091</v>
          </cell>
          <cell r="G1282">
            <v>1068</v>
          </cell>
        </row>
        <row r="1283">
          <cell r="A1283" t="str">
            <v>20258</v>
          </cell>
          <cell r="B1283" t="str">
            <v>258</v>
          </cell>
          <cell r="C1283" t="str">
            <v>SAN MIGUEL ACHIUTLA</v>
          </cell>
          <cell r="D1283" t="str">
            <v>20</v>
          </cell>
          <cell r="E1283" t="str">
            <v>San Miguel Achiutla</v>
          </cell>
          <cell r="F1283">
            <v>744</v>
          </cell>
          <cell r="G1283">
            <v>775</v>
          </cell>
        </row>
        <row r="1284">
          <cell r="A1284" t="str">
            <v>20259</v>
          </cell>
          <cell r="B1284" t="str">
            <v>259</v>
          </cell>
          <cell r="C1284" t="str">
            <v>SAN MIGUEL AHUEHUETITLÁN</v>
          </cell>
          <cell r="D1284" t="str">
            <v>20</v>
          </cell>
          <cell r="E1284" t="str">
            <v>San Miguel Ahuehuetitlán</v>
          </cell>
          <cell r="F1284">
            <v>2465</v>
          </cell>
          <cell r="G1284">
            <v>2485</v>
          </cell>
        </row>
        <row r="1285">
          <cell r="A1285" t="str">
            <v>20260</v>
          </cell>
          <cell r="B1285" t="str">
            <v>260</v>
          </cell>
          <cell r="C1285" t="str">
            <v>SAN MIGUEL ALOÁPAM</v>
          </cell>
          <cell r="D1285" t="str">
            <v>20</v>
          </cell>
          <cell r="E1285" t="str">
            <v>San Miguel Aloápam</v>
          </cell>
          <cell r="F1285">
            <v>2488</v>
          </cell>
          <cell r="G1285">
            <v>2291</v>
          </cell>
        </row>
        <row r="1286">
          <cell r="A1286" t="str">
            <v>20261</v>
          </cell>
          <cell r="B1286" t="str">
            <v>261</v>
          </cell>
          <cell r="C1286" t="str">
            <v>SAN MIGUEL AMATITLÁN</v>
          </cell>
          <cell r="D1286" t="str">
            <v>20</v>
          </cell>
          <cell r="E1286" t="str">
            <v>San Miguel Amatitlán</v>
          </cell>
          <cell r="F1286">
            <v>7244</v>
          </cell>
          <cell r="G1286">
            <v>7808</v>
          </cell>
        </row>
        <row r="1287">
          <cell r="A1287" t="str">
            <v>20262</v>
          </cell>
          <cell r="B1287" t="str">
            <v>262</v>
          </cell>
          <cell r="C1287" t="str">
            <v>SAN MIGUEL AMATLÁN</v>
          </cell>
          <cell r="D1287" t="str">
            <v>20</v>
          </cell>
          <cell r="E1287" t="str">
            <v>San Miguel Amatlán</v>
          </cell>
          <cell r="F1287">
            <v>1043</v>
          </cell>
          <cell r="G1287">
            <v>1021</v>
          </cell>
        </row>
        <row r="1288">
          <cell r="A1288" t="str">
            <v>20263</v>
          </cell>
          <cell r="B1288" t="str">
            <v>263</v>
          </cell>
          <cell r="C1288" t="str">
            <v>SAN MIGUEL COATLÁN</v>
          </cell>
          <cell r="D1288" t="str">
            <v>20</v>
          </cell>
          <cell r="E1288" t="str">
            <v>San Miguel Coatlán</v>
          </cell>
          <cell r="F1288">
            <v>3483</v>
          </cell>
          <cell r="G1288">
            <v>3416</v>
          </cell>
        </row>
        <row r="1289">
          <cell r="A1289" t="str">
            <v>20264</v>
          </cell>
          <cell r="B1289" t="str">
            <v>264</v>
          </cell>
          <cell r="C1289" t="str">
            <v>SAN MIGUEL CHICAHUA</v>
          </cell>
          <cell r="D1289" t="str">
            <v>20</v>
          </cell>
          <cell r="E1289" t="str">
            <v>San Miguel Chicahua</v>
          </cell>
          <cell r="F1289">
            <v>2274</v>
          </cell>
          <cell r="G1289">
            <v>2223</v>
          </cell>
        </row>
        <row r="1290">
          <cell r="A1290" t="str">
            <v>20265</v>
          </cell>
          <cell r="B1290" t="str">
            <v>265</v>
          </cell>
          <cell r="C1290" t="str">
            <v>SAN MIGUEL CHIMALAPA</v>
          </cell>
          <cell r="D1290" t="str">
            <v>20</v>
          </cell>
          <cell r="E1290" t="str">
            <v>San Miguel Chimalapa</v>
          </cell>
          <cell r="F1290">
            <v>6608</v>
          </cell>
          <cell r="G1290">
            <v>7117</v>
          </cell>
        </row>
        <row r="1291">
          <cell r="A1291" t="str">
            <v>20266</v>
          </cell>
          <cell r="B1291" t="str">
            <v>266</v>
          </cell>
          <cell r="C1291" t="str">
            <v>SAN MIGUEL DEL PUERTO</v>
          </cell>
          <cell r="D1291" t="str">
            <v>20</v>
          </cell>
          <cell r="E1291" t="str">
            <v>San Miguel del Puerto</v>
          </cell>
          <cell r="F1291">
            <v>8481</v>
          </cell>
          <cell r="G1291">
            <v>8607</v>
          </cell>
        </row>
        <row r="1292">
          <cell r="A1292" t="str">
            <v>20267</v>
          </cell>
          <cell r="B1292" t="str">
            <v>267</v>
          </cell>
          <cell r="C1292" t="str">
            <v>SAN MIGUEL DEL RÍO</v>
          </cell>
          <cell r="D1292" t="str">
            <v>20</v>
          </cell>
          <cell r="E1292" t="str">
            <v>San Miguel del Río</v>
          </cell>
          <cell r="F1292">
            <v>294</v>
          </cell>
          <cell r="G1292">
            <v>277</v>
          </cell>
        </row>
        <row r="1293">
          <cell r="A1293" t="str">
            <v>20268</v>
          </cell>
          <cell r="B1293" t="str">
            <v>268</v>
          </cell>
          <cell r="C1293" t="str">
            <v>SAN MIGUEL EJUTLA</v>
          </cell>
          <cell r="D1293" t="str">
            <v>20</v>
          </cell>
          <cell r="E1293" t="str">
            <v>San Miguel Ejutla</v>
          </cell>
          <cell r="F1293">
            <v>916</v>
          </cell>
          <cell r="G1293">
            <v>1032</v>
          </cell>
        </row>
        <row r="1294">
          <cell r="A1294" t="str">
            <v>20269</v>
          </cell>
          <cell r="B1294" t="str">
            <v>269</v>
          </cell>
          <cell r="C1294" t="str">
            <v>SAN MIGUEL EL GRANDE</v>
          </cell>
          <cell r="D1294" t="str">
            <v>20</v>
          </cell>
          <cell r="E1294" t="str">
            <v>San Miguel el Grande</v>
          </cell>
          <cell r="F1294">
            <v>4127</v>
          </cell>
          <cell r="G1294">
            <v>4389</v>
          </cell>
        </row>
        <row r="1295">
          <cell r="A1295" t="str">
            <v>20270</v>
          </cell>
          <cell r="B1295" t="str">
            <v>270</v>
          </cell>
          <cell r="C1295" t="str">
            <v>SAN MIGUEL HUAUTLA</v>
          </cell>
          <cell r="D1295" t="str">
            <v>20</v>
          </cell>
          <cell r="E1295" t="str">
            <v>San Miguel Huautla</v>
          </cell>
          <cell r="F1295">
            <v>1399</v>
          </cell>
          <cell r="G1295">
            <v>1157</v>
          </cell>
        </row>
        <row r="1296">
          <cell r="A1296" t="str">
            <v>20271</v>
          </cell>
          <cell r="B1296" t="str">
            <v>271</v>
          </cell>
          <cell r="C1296" t="str">
            <v>SAN MIGUEL MIXTEPEC</v>
          </cell>
          <cell r="D1296" t="str">
            <v>20</v>
          </cell>
          <cell r="E1296" t="str">
            <v>San Miguel Mixtepec</v>
          </cell>
          <cell r="F1296">
            <v>3245</v>
          </cell>
          <cell r="G1296">
            <v>3321</v>
          </cell>
        </row>
        <row r="1297">
          <cell r="A1297" t="str">
            <v>20272</v>
          </cell>
          <cell r="B1297" t="str">
            <v>272</v>
          </cell>
          <cell r="C1297" t="str">
            <v>SAN MIGUEL PANIXTLAHUACA</v>
          </cell>
          <cell r="D1297" t="str">
            <v>20</v>
          </cell>
          <cell r="E1297" t="str">
            <v>San Miguel Panixtlahuaca</v>
          </cell>
          <cell r="F1297">
            <v>6161</v>
          </cell>
          <cell r="G1297">
            <v>6768</v>
          </cell>
        </row>
        <row r="1298">
          <cell r="A1298" t="str">
            <v>20273</v>
          </cell>
          <cell r="B1298" t="str">
            <v>273</v>
          </cell>
          <cell r="C1298" t="str">
            <v>SAN MIGUEL PERAS</v>
          </cell>
          <cell r="D1298" t="str">
            <v>20</v>
          </cell>
          <cell r="E1298" t="str">
            <v>San Miguel Peras</v>
          </cell>
          <cell r="F1298">
            <v>3497</v>
          </cell>
          <cell r="G1298">
            <v>3463</v>
          </cell>
        </row>
        <row r="1299">
          <cell r="A1299" t="str">
            <v>20274</v>
          </cell>
          <cell r="B1299" t="str">
            <v>274</v>
          </cell>
          <cell r="C1299" t="str">
            <v>SAN MIGUEL PIEDRAS</v>
          </cell>
          <cell r="D1299" t="str">
            <v>20</v>
          </cell>
          <cell r="E1299" t="str">
            <v>San Miguel Piedras</v>
          </cell>
          <cell r="F1299">
            <v>1296</v>
          </cell>
          <cell r="G1299">
            <v>1334</v>
          </cell>
        </row>
        <row r="1300">
          <cell r="A1300" t="str">
            <v>20275</v>
          </cell>
          <cell r="B1300" t="str">
            <v>275</v>
          </cell>
          <cell r="C1300" t="str">
            <v>SAN MIGUEL QUETZALTEPEC</v>
          </cell>
          <cell r="D1300" t="str">
            <v>20</v>
          </cell>
          <cell r="E1300" t="str">
            <v>San Miguel Quetzaltepec</v>
          </cell>
          <cell r="F1300">
            <v>7293</v>
          </cell>
          <cell r="G1300">
            <v>8512</v>
          </cell>
        </row>
        <row r="1301">
          <cell r="A1301" t="str">
            <v>20276</v>
          </cell>
          <cell r="B1301" t="str">
            <v>276</v>
          </cell>
          <cell r="C1301" t="str">
            <v>SAN MIGUEL SANTA FLOR</v>
          </cell>
          <cell r="D1301" t="str">
            <v>20</v>
          </cell>
          <cell r="E1301" t="str">
            <v>San Miguel Santa Flor</v>
          </cell>
          <cell r="F1301">
            <v>801</v>
          </cell>
          <cell r="G1301">
            <v>730</v>
          </cell>
        </row>
        <row r="1302">
          <cell r="A1302" t="str">
            <v>20277</v>
          </cell>
          <cell r="B1302" t="str">
            <v>277</v>
          </cell>
          <cell r="C1302" t="str">
            <v>VILLA SOLA DE VEGA</v>
          </cell>
          <cell r="D1302" t="str">
            <v>20</v>
          </cell>
          <cell r="E1302" t="str">
            <v>Villa Sola de Vega</v>
          </cell>
          <cell r="F1302">
            <v>12525</v>
          </cell>
          <cell r="G1302">
            <v>12703</v>
          </cell>
        </row>
        <row r="1303">
          <cell r="A1303" t="str">
            <v>20278</v>
          </cell>
          <cell r="B1303" t="str">
            <v>278</v>
          </cell>
          <cell r="C1303" t="str">
            <v>SAN MIGUEL SOYALTEPEC</v>
          </cell>
          <cell r="D1303" t="str">
            <v>20</v>
          </cell>
          <cell r="E1303" t="str">
            <v>San Miguel Soyaltepec</v>
          </cell>
          <cell r="F1303">
            <v>36564</v>
          </cell>
          <cell r="G1303">
            <v>40476</v>
          </cell>
        </row>
        <row r="1304">
          <cell r="A1304" t="str">
            <v>20279</v>
          </cell>
          <cell r="B1304" t="str">
            <v>279</v>
          </cell>
          <cell r="C1304" t="str">
            <v>SAN MIGUEL SUCHIXTEPEC</v>
          </cell>
          <cell r="D1304" t="str">
            <v>20</v>
          </cell>
          <cell r="E1304" t="str">
            <v>San Miguel Suchixtepec</v>
          </cell>
          <cell r="F1304">
            <v>2911</v>
          </cell>
          <cell r="G1304">
            <v>2833</v>
          </cell>
        </row>
        <row r="1305">
          <cell r="A1305" t="str">
            <v>20280</v>
          </cell>
          <cell r="B1305" t="str">
            <v>280</v>
          </cell>
          <cell r="C1305" t="str">
            <v>VILLA TALEA DE CASTRO</v>
          </cell>
          <cell r="D1305" t="str">
            <v>20</v>
          </cell>
          <cell r="E1305" t="str">
            <v>Villa Talea de Castro</v>
          </cell>
          <cell r="F1305">
            <v>2394</v>
          </cell>
          <cell r="G1305">
            <v>2368</v>
          </cell>
        </row>
        <row r="1306">
          <cell r="A1306" t="str">
            <v>20281</v>
          </cell>
          <cell r="B1306" t="str">
            <v>281</v>
          </cell>
          <cell r="C1306" t="str">
            <v>SAN MIGUEL TECOMATLÁN</v>
          </cell>
          <cell r="D1306" t="str">
            <v>20</v>
          </cell>
          <cell r="E1306" t="str">
            <v>San Miguel Tecomatlán</v>
          </cell>
          <cell r="F1306">
            <v>308</v>
          </cell>
          <cell r="G1306">
            <v>312</v>
          </cell>
        </row>
        <row r="1307">
          <cell r="A1307" t="str">
            <v>20282</v>
          </cell>
          <cell r="B1307" t="str">
            <v>282</v>
          </cell>
          <cell r="C1307" t="str">
            <v>SAN MIGUEL TENANGO</v>
          </cell>
          <cell r="D1307" t="str">
            <v>20</v>
          </cell>
          <cell r="E1307" t="str">
            <v>San Miguel Tenango</v>
          </cell>
          <cell r="F1307">
            <v>794</v>
          </cell>
          <cell r="G1307">
            <v>749</v>
          </cell>
        </row>
        <row r="1308">
          <cell r="A1308" t="str">
            <v>20283</v>
          </cell>
          <cell r="B1308" t="str">
            <v>283</v>
          </cell>
          <cell r="C1308" t="str">
            <v>SAN MIGUEL TEQUIXTEPEC</v>
          </cell>
          <cell r="D1308" t="str">
            <v>20</v>
          </cell>
          <cell r="E1308" t="str">
            <v>San Miguel Tequixtepec</v>
          </cell>
          <cell r="F1308">
            <v>1042</v>
          </cell>
          <cell r="G1308">
            <v>1054</v>
          </cell>
        </row>
        <row r="1309">
          <cell r="A1309" t="str">
            <v>20284</v>
          </cell>
          <cell r="B1309" t="str">
            <v>284</v>
          </cell>
          <cell r="C1309" t="str">
            <v>SAN MIGUEL TILQUIÁPAM</v>
          </cell>
          <cell r="D1309" t="str">
            <v>20</v>
          </cell>
          <cell r="E1309" t="str">
            <v>San Miguel Tilquiápam</v>
          </cell>
          <cell r="F1309">
            <v>3160</v>
          </cell>
          <cell r="G1309">
            <v>3219</v>
          </cell>
        </row>
        <row r="1310">
          <cell r="A1310" t="str">
            <v>20285</v>
          </cell>
          <cell r="B1310" t="str">
            <v>285</v>
          </cell>
          <cell r="C1310" t="str">
            <v>SAN MIGUEL TLACAMAMA</v>
          </cell>
          <cell r="D1310" t="str">
            <v>20</v>
          </cell>
          <cell r="E1310" t="str">
            <v>San Miguel Tlacamama</v>
          </cell>
          <cell r="F1310">
            <v>3386</v>
          </cell>
          <cell r="G1310">
            <v>3785</v>
          </cell>
        </row>
        <row r="1311">
          <cell r="A1311" t="str">
            <v>20286</v>
          </cell>
          <cell r="B1311" t="str">
            <v>286</v>
          </cell>
          <cell r="C1311" t="str">
            <v>SAN MIGUEL TLACOTEPEC</v>
          </cell>
          <cell r="D1311" t="str">
            <v>20</v>
          </cell>
          <cell r="E1311" t="str">
            <v>San Miguel Tlacotepec</v>
          </cell>
          <cell r="F1311">
            <v>3220</v>
          </cell>
          <cell r="G1311">
            <v>3254</v>
          </cell>
        </row>
        <row r="1312">
          <cell r="A1312" t="str">
            <v>20287</v>
          </cell>
          <cell r="B1312" t="str">
            <v>287</v>
          </cell>
          <cell r="C1312" t="str">
            <v>SAN MIGUEL TULANCINGO</v>
          </cell>
          <cell r="D1312" t="str">
            <v>20</v>
          </cell>
          <cell r="E1312" t="str">
            <v>San Miguel Tulancingo</v>
          </cell>
          <cell r="F1312">
            <v>346</v>
          </cell>
          <cell r="G1312">
            <v>319</v>
          </cell>
        </row>
        <row r="1313">
          <cell r="A1313" t="str">
            <v>20288</v>
          </cell>
          <cell r="B1313" t="str">
            <v>288</v>
          </cell>
          <cell r="C1313" t="str">
            <v>SAN MIGUEL YOTAO</v>
          </cell>
          <cell r="D1313" t="str">
            <v>20</v>
          </cell>
          <cell r="E1313" t="str">
            <v>San Miguel Yotao</v>
          </cell>
          <cell r="F1313">
            <v>611</v>
          </cell>
          <cell r="G1313">
            <v>625</v>
          </cell>
        </row>
        <row r="1314">
          <cell r="A1314" t="str">
            <v>20289</v>
          </cell>
          <cell r="B1314" t="str">
            <v>289</v>
          </cell>
          <cell r="C1314" t="str">
            <v>SAN NICOLÁS</v>
          </cell>
          <cell r="D1314" t="str">
            <v>20</v>
          </cell>
          <cell r="E1314" t="str">
            <v>San Nicolás</v>
          </cell>
          <cell r="F1314">
            <v>1143</v>
          </cell>
          <cell r="G1314">
            <v>1191</v>
          </cell>
        </row>
        <row r="1315">
          <cell r="A1315" t="str">
            <v>20290</v>
          </cell>
          <cell r="B1315" t="str">
            <v>290</v>
          </cell>
          <cell r="C1315" t="str">
            <v>SAN NICOLÁS HIDALGO</v>
          </cell>
          <cell r="D1315" t="str">
            <v>20</v>
          </cell>
          <cell r="E1315" t="str">
            <v>San Nicolás Hidalgo</v>
          </cell>
          <cell r="F1315">
            <v>1012</v>
          </cell>
          <cell r="G1315">
            <v>1043</v>
          </cell>
        </row>
        <row r="1316">
          <cell r="A1316" t="str">
            <v>20291</v>
          </cell>
          <cell r="B1316" t="str">
            <v>291</v>
          </cell>
          <cell r="C1316" t="str">
            <v>SAN PABLO COATLÁN</v>
          </cell>
          <cell r="D1316" t="str">
            <v>20</v>
          </cell>
          <cell r="E1316" t="str">
            <v>San Pablo Coatlán</v>
          </cell>
          <cell r="F1316">
            <v>4167</v>
          </cell>
          <cell r="G1316">
            <v>4369</v>
          </cell>
        </row>
        <row r="1317">
          <cell r="A1317" t="str">
            <v>20292</v>
          </cell>
          <cell r="B1317" t="str">
            <v>292</v>
          </cell>
          <cell r="C1317" t="str">
            <v>SAN PABLO CUATRO VENADOS</v>
          </cell>
          <cell r="D1317" t="str">
            <v>20</v>
          </cell>
          <cell r="E1317" t="str">
            <v>San Pablo Cuatro Venados</v>
          </cell>
          <cell r="F1317">
            <v>1388</v>
          </cell>
          <cell r="G1317">
            <v>1448</v>
          </cell>
        </row>
        <row r="1318">
          <cell r="A1318" t="str">
            <v>20293</v>
          </cell>
          <cell r="B1318" t="str">
            <v>293</v>
          </cell>
          <cell r="C1318" t="str">
            <v>SAN PABLO ETLA</v>
          </cell>
          <cell r="D1318" t="str">
            <v>20</v>
          </cell>
          <cell r="E1318" t="str">
            <v>San Pablo Etla</v>
          </cell>
          <cell r="F1318">
            <v>15535</v>
          </cell>
          <cell r="G1318">
            <v>19200</v>
          </cell>
        </row>
        <row r="1319">
          <cell r="A1319" t="str">
            <v>20294</v>
          </cell>
          <cell r="B1319" t="str">
            <v>294</v>
          </cell>
          <cell r="C1319" t="str">
            <v>SAN PABLO HUITZO</v>
          </cell>
          <cell r="D1319" t="str">
            <v>20</v>
          </cell>
          <cell r="E1319" t="str">
            <v>San Pablo Huitzo</v>
          </cell>
          <cell r="F1319">
            <v>6307</v>
          </cell>
          <cell r="G1319">
            <v>7435</v>
          </cell>
        </row>
        <row r="1320">
          <cell r="A1320" t="str">
            <v>20295</v>
          </cell>
          <cell r="B1320" t="str">
            <v>295</v>
          </cell>
          <cell r="C1320" t="str">
            <v>SAN PABLO HUIXTEPEC</v>
          </cell>
          <cell r="D1320" t="str">
            <v>20</v>
          </cell>
          <cell r="E1320" t="str">
            <v>San Pablo Huixtepec</v>
          </cell>
          <cell r="F1320">
            <v>9025</v>
          </cell>
          <cell r="G1320">
            <v>9784</v>
          </cell>
        </row>
        <row r="1321">
          <cell r="A1321" t="str">
            <v>20296</v>
          </cell>
          <cell r="B1321" t="str">
            <v>296</v>
          </cell>
          <cell r="C1321" t="str">
            <v>SAN PABLO MACUILTIANGUIS</v>
          </cell>
          <cell r="D1321" t="str">
            <v>20</v>
          </cell>
          <cell r="E1321" t="str">
            <v>San Pablo Macuiltianguis</v>
          </cell>
          <cell r="F1321">
            <v>929</v>
          </cell>
          <cell r="G1321">
            <v>925</v>
          </cell>
        </row>
        <row r="1322">
          <cell r="A1322" t="str">
            <v>20297</v>
          </cell>
          <cell r="B1322" t="str">
            <v>297</v>
          </cell>
          <cell r="C1322" t="str">
            <v>SAN PABLO TIJALTEPEC</v>
          </cell>
          <cell r="D1322" t="str">
            <v>20</v>
          </cell>
          <cell r="E1322" t="str">
            <v>San Pablo Tijaltepec</v>
          </cell>
          <cell r="F1322">
            <v>2150</v>
          </cell>
          <cell r="G1322">
            <v>2477</v>
          </cell>
        </row>
        <row r="1323">
          <cell r="A1323" t="str">
            <v>20298</v>
          </cell>
          <cell r="B1323" t="str">
            <v>298</v>
          </cell>
          <cell r="C1323" t="str">
            <v>SAN PABLO VILLA DE MITLA</v>
          </cell>
          <cell r="D1323" t="str">
            <v>20</v>
          </cell>
          <cell r="E1323" t="str">
            <v>San Pablo Villa de Mitla</v>
          </cell>
          <cell r="F1323">
            <v>11825</v>
          </cell>
          <cell r="G1323">
            <v>13199</v>
          </cell>
        </row>
        <row r="1324">
          <cell r="A1324" t="str">
            <v>20299</v>
          </cell>
          <cell r="B1324" t="str">
            <v>299</v>
          </cell>
          <cell r="C1324" t="str">
            <v>SAN PABLO YAGANIZA</v>
          </cell>
          <cell r="D1324" t="str">
            <v>20</v>
          </cell>
          <cell r="E1324" t="str">
            <v>San Pablo Yaganiza</v>
          </cell>
          <cell r="F1324">
            <v>1108</v>
          </cell>
          <cell r="G1324">
            <v>1110</v>
          </cell>
        </row>
        <row r="1325">
          <cell r="A1325" t="str">
            <v>20300</v>
          </cell>
          <cell r="B1325" t="str">
            <v>300</v>
          </cell>
          <cell r="C1325" t="str">
            <v>SAN PEDRO AMUZGOS</v>
          </cell>
          <cell r="D1325" t="str">
            <v>20</v>
          </cell>
          <cell r="E1325" t="str">
            <v>San Pedro Amuzgos</v>
          </cell>
          <cell r="F1325">
            <v>6468</v>
          </cell>
          <cell r="G1325">
            <v>7006</v>
          </cell>
        </row>
        <row r="1326">
          <cell r="A1326" t="str">
            <v>20301</v>
          </cell>
          <cell r="B1326" t="str">
            <v>301</v>
          </cell>
          <cell r="C1326" t="str">
            <v>SAN PEDRO APÓSTOL</v>
          </cell>
          <cell r="D1326" t="str">
            <v>20</v>
          </cell>
          <cell r="E1326" t="str">
            <v>San Pedro Apóstol</v>
          </cell>
          <cell r="F1326">
            <v>1544</v>
          </cell>
          <cell r="G1326">
            <v>1594</v>
          </cell>
        </row>
        <row r="1327">
          <cell r="A1327" t="str">
            <v>20302</v>
          </cell>
          <cell r="B1327" t="str">
            <v>302</v>
          </cell>
          <cell r="C1327" t="str">
            <v>SAN PEDRO ATOYAC</v>
          </cell>
          <cell r="D1327" t="str">
            <v>20</v>
          </cell>
          <cell r="E1327" t="str">
            <v>San Pedro Atoyac</v>
          </cell>
          <cell r="F1327">
            <v>4136</v>
          </cell>
          <cell r="G1327">
            <v>4608</v>
          </cell>
        </row>
        <row r="1328">
          <cell r="A1328" t="str">
            <v>20303</v>
          </cell>
          <cell r="B1328" t="str">
            <v>303</v>
          </cell>
          <cell r="C1328" t="str">
            <v>SAN PEDRO CAJONOS</v>
          </cell>
          <cell r="D1328" t="str">
            <v>20</v>
          </cell>
          <cell r="E1328" t="str">
            <v>San Pedro Cajonos</v>
          </cell>
          <cell r="F1328">
            <v>1172</v>
          </cell>
          <cell r="G1328">
            <v>1140</v>
          </cell>
        </row>
        <row r="1329">
          <cell r="A1329" t="str">
            <v>20304</v>
          </cell>
          <cell r="B1329" t="str">
            <v>304</v>
          </cell>
          <cell r="C1329" t="str">
            <v>SAN PEDRO COXCALTEPEC CÁNTAROS</v>
          </cell>
          <cell r="D1329" t="str">
            <v>20</v>
          </cell>
          <cell r="E1329" t="str">
            <v>San Pedro Coxcaltepec Cántaros</v>
          </cell>
          <cell r="F1329">
            <v>851</v>
          </cell>
          <cell r="G1329">
            <v>771</v>
          </cell>
        </row>
        <row r="1330">
          <cell r="A1330" t="str">
            <v>20305</v>
          </cell>
          <cell r="B1330" t="str">
            <v>305</v>
          </cell>
          <cell r="C1330" t="str">
            <v>SAN PEDRO COMITANCILLO</v>
          </cell>
          <cell r="D1330" t="str">
            <v>20</v>
          </cell>
          <cell r="E1330" t="str">
            <v>San Pedro Comitancillo</v>
          </cell>
          <cell r="F1330">
            <v>3944</v>
          </cell>
          <cell r="G1330">
            <v>4437</v>
          </cell>
        </row>
        <row r="1331">
          <cell r="A1331" t="str">
            <v>20306</v>
          </cell>
          <cell r="B1331" t="str">
            <v>306</v>
          </cell>
          <cell r="C1331" t="str">
            <v>SAN PEDRO EL ALTO</v>
          </cell>
          <cell r="D1331" t="str">
            <v>20</v>
          </cell>
          <cell r="E1331" t="str">
            <v>San Pedro el Alto</v>
          </cell>
          <cell r="F1331">
            <v>3903</v>
          </cell>
          <cell r="G1331">
            <v>3781</v>
          </cell>
        </row>
        <row r="1332">
          <cell r="A1332" t="str">
            <v>20307</v>
          </cell>
          <cell r="B1332" t="str">
            <v>307</v>
          </cell>
          <cell r="C1332" t="str">
            <v>SAN PEDRO HUAMELULA</v>
          </cell>
          <cell r="D1332" t="str">
            <v>20</v>
          </cell>
          <cell r="E1332" t="str">
            <v>San Pedro Huamelula</v>
          </cell>
          <cell r="F1332">
            <v>9594</v>
          </cell>
          <cell r="G1332">
            <v>10259</v>
          </cell>
        </row>
        <row r="1333">
          <cell r="A1333" t="str">
            <v>20308</v>
          </cell>
          <cell r="B1333" t="str">
            <v>308</v>
          </cell>
          <cell r="C1333" t="str">
            <v>SAN PEDRO HUILOTEPEC</v>
          </cell>
          <cell r="D1333" t="str">
            <v>20</v>
          </cell>
          <cell r="E1333" t="str">
            <v>San Pedro Huilotepec</v>
          </cell>
          <cell r="F1333">
            <v>2839</v>
          </cell>
          <cell r="G1333">
            <v>3271</v>
          </cell>
        </row>
        <row r="1334">
          <cell r="A1334" t="str">
            <v>20309</v>
          </cell>
          <cell r="B1334" t="str">
            <v>309</v>
          </cell>
          <cell r="C1334" t="str">
            <v>SAN PEDRO IXCATLÁN</v>
          </cell>
          <cell r="D1334" t="str">
            <v>20</v>
          </cell>
          <cell r="E1334" t="str">
            <v>San Pedro Ixcatlán</v>
          </cell>
          <cell r="F1334">
            <v>10371</v>
          </cell>
          <cell r="G1334">
            <v>11804</v>
          </cell>
        </row>
        <row r="1335">
          <cell r="A1335" t="str">
            <v>20310</v>
          </cell>
          <cell r="B1335" t="str">
            <v>310</v>
          </cell>
          <cell r="C1335" t="str">
            <v>SAN PEDRO IXTLAHUACA</v>
          </cell>
          <cell r="D1335" t="str">
            <v>20</v>
          </cell>
          <cell r="E1335" t="str">
            <v>San Pedro Ixtlahuaca</v>
          </cell>
          <cell r="F1335">
            <v>6822</v>
          </cell>
          <cell r="G1335">
            <v>9333</v>
          </cell>
        </row>
        <row r="1336">
          <cell r="A1336" t="str">
            <v>20311</v>
          </cell>
          <cell r="B1336" t="str">
            <v>311</v>
          </cell>
          <cell r="C1336" t="str">
            <v>SAN PEDRO JALTEPETONGO</v>
          </cell>
          <cell r="D1336" t="str">
            <v>20</v>
          </cell>
          <cell r="E1336" t="str">
            <v>San Pedro Jaltepetongo</v>
          </cell>
          <cell r="F1336">
            <v>458</v>
          </cell>
          <cell r="G1336">
            <v>570</v>
          </cell>
        </row>
        <row r="1337">
          <cell r="A1337" t="str">
            <v>20312</v>
          </cell>
          <cell r="B1337" t="str">
            <v>312</v>
          </cell>
          <cell r="C1337" t="str">
            <v>SAN PEDRO JICAYÁN</v>
          </cell>
          <cell r="D1337" t="str">
            <v>20</v>
          </cell>
          <cell r="E1337" t="str">
            <v>San Pedro Jicayán</v>
          </cell>
          <cell r="F1337">
            <v>11555</v>
          </cell>
          <cell r="G1337">
            <v>12760</v>
          </cell>
        </row>
        <row r="1338">
          <cell r="A1338" t="str">
            <v>20313</v>
          </cell>
          <cell r="B1338" t="str">
            <v>313</v>
          </cell>
          <cell r="C1338" t="str">
            <v>SAN PEDRO JOCOTIPAC</v>
          </cell>
          <cell r="D1338" t="str">
            <v>20</v>
          </cell>
          <cell r="E1338" t="str">
            <v>San Pedro Jocotipac</v>
          </cell>
          <cell r="F1338">
            <v>834</v>
          </cell>
          <cell r="G1338">
            <v>803</v>
          </cell>
        </row>
        <row r="1339">
          <cell r="A1339" t="str">
            <v>20314</v>
          </cell>
          <cell r="B1339" t="str">
            <v>314</v>
          </cell>
          <cell r="C1339" t="str">
            <v>SAN PEDRO JUCHATENGO</v>
          </cell>
          <cell r="D1339" t="str">
            <v>20</v>
          </cell>
          <cell r="E1339" t="str">
            <v>San Pedro Juchatengo</v>
          </cell>
          <cell r="F1339">
            <v>1693</v>
          </cell>
          <cell r="G1339">
            <v>1668</v>
          </cell>
        </row>
        <row r="1340">
          <cell r="A1340" t="str">
            <v>20315</v>
          </cell>
          <cell r="B1340" t="str">
            <v>315</v>
          </cell>
          <cell r="C1340" t="str">
            <v>SAN PEDRO MÁRTIR</v>
          </cell>
          <cell r="D1340" t="str">
            <v>20</v>
          </cell>
          <cell r="E1340" t="str">
            <v>San Pedro Mártir</v>
          </cell>
          <cell r="F1340">
            <v>1711</v>
          </cell>
          <cell r="G1340">
            <v>1727</v>
          </cell>
        </row>
        <row r="1341">
          <cell r="A1341" t="str">
            <v>20316</v>
          </cell>
          <cell r="B1341" t="str">
            <v>316</v>
          </cell>
          <cell r="C1341" t="str">
            <v>SAN PEDRO MÁRTIR QUIECHAPA</v>
          </cell>
          <cell r="D1341" t="str">
            <v>20</v>
          </cell>
          <cell r="E1341" t="str">
            <v>San Pedro Mártir Quiechapa</v>
          </cell>
          <cell r="F1341">
            <v>753</v>
          </cell>
          <cell r="G1341">
            <v>727</v>
          </cell>
        </row>
        <row r="1342">
          <cell r="A1342" t="str">
            <v>20317</v>
          </cell>
          <cell r="B1342" t="str">
            <v>317</v>
          </cell>
          <cell r="C1342" t="str">
            <v>SAN PEDRO MÁRTIR YUCUXACO</v>
          </cell>
          <cell r="D1342" t="str">
            <v>20</v>
          </cell>
          <cell r="E1342" t="str">
            <v>San Pedro Mártir Yucuxaco</v>
          </cell>
          <cell r="F1342">
            <v>1405</v>
          </cell>
          <cell r="G1342">
            <v>1299</v>
          </cell>
        </row>
        <row r="1343">
          <cell r="A1343" t="str">
            <v>20318</v>
          </cell>
          <cell r="B1343" t="str">
            <v>318</v>
          </cell>
          <cell r="C1343" t="str">
            <v>SAN PEDRO MIXTEPEC</v>
          </cell>
          <cell r="D1343" t="str">
            <v>20</v>
          </cell>
          <cell r="E1343" t="str">
            <v>San Pedro Mixtepec -Dto. 22 -</v>
          </cell>
          <cell r="F1343">
            <v>42860</v>
          </cell>
          <cell r="G1343">
            <v>51195</v>
          </cell>
        </row>
        <row r="1344">
          <cell r="A1344" t="str">
            <v>20319</v>
          </cell>
          <cell r="B1344" t="str">
            <v>319</v>
          </cell>
          <cell r="C1344" t="str">
            <v>SAN PEDRO MIXTEPEC</v>
          </cell>
          <cell r="D1344" t="str">
            <v>20</v>
          </cell>
          <cell r="E1344" t="str">
            <v>San Pedro Mixtepec -Dto. 26 -</v>
          </cell>
          <cell r="F1344">
            <v>1099</v>
          </cell>
          <cell r="G1344">
            <v>1110</v>
          </cell>
        </row>
        <row r="1345">
          <cell r="A1345" t="str">
            <v>20320</v>
          </cell>
          <cell r="B1345" t="str">
            <v>320</v>
          </cell>
          <cell r="C1345" t="str">
            <v>SAN PEDRO MOLINOS</v>
          </cell>
          <cell r="D1345" t="str">
            <v>20</v>
          </cell>
          <cell r="E1345" t="str">
            <v>San Pedro Molinos</v>
          </cell>
          <cell r="F1345">
            <v>723</v>
          </cell>
          <cell r="G1345">
            <v>702</v>
          </cell>
        </row>
        <row r="1346">
          <cell r="A1346" t="str">
            <v>20321</v>
          </cell>
          <cell r="B1346" t="str">
            <v>321</v>
          </cell>
          <cell r="C1346" t="str">
            <v>SAN PEDRO NOPALA</v>
          </cell>
          <cell r="D1346" t="str">
            <v>20</v>
          </cell>
          <cell r="E1346" t="str">
            <v>San Pedro Nopala</v>
          </cell>
          <cell r="F1346">
            <v>840</v>
          </cell>
          <cell r="G1346">
            <v>750</v>
          </cell>
        </row>
        <row r="1347">
          <cell r="A1347" t="str">
            <v>20322</v>
          </cell>
          <cell r="B1347" t="str">
            <v>322</v>
          </cell>
          <cell r="C1347" t="str">
            <v>SAN PEDRO OCOPETATILLO</v>
          </cell>
          <cell r="D1347" t="str">
            <v>20</v>
          </cell>
          <cell r="E1347" t="str">
            <v>San Pedro Ocopetatillo</v>
          </cell>
          <cell r="F1347">
            <v>884</v>
          </cell>
          <cell r="G1347">
            <v>847</v>
          </cell>
        </row>
        <row r="1348">
          <cell r="A1348" t="str">
            <v>20323</v>
          </cell>
          <cell r="B1348" t="str">
            <v>323</v>
          </cell>
          <cell r="C1348" t="str">
            <v>SAN PEDRO OCOTEPEC</v>
          </cell>
          <cell r="D1348" t="str">
            <v>20</v>
          </cell>
          <cell r="E1348" t="str">
            <v>San Pedro Ocotepec</v>
          </cell>
          <cell r="F1348">
            <v>2135</v>
          </cell>
          <cell r="G1348">
            <v>2203</v>
          </cell>
        </row>
        <row r="1349">
          <cell r="A1349" t="str">
            <v>20324</v>
          </cell>
          <cell r="B1349" t="str">
            <v>324</v>
          </cell>
          <cell r="C1349" t="str">
            <v>SAN PEDRO POCHUTLA</v>
          </cell>
          <cell r="D1349" t="str">
            <v>20</v>
          </cell>
          <cell r="E1349" t="str">
            <v>San Pedro Pochutla</v>
          </cell>
          <cell r="F1349">
            <v>43860</v>
          </cell>
          <cell r="G1349">
            <v>49364</v>
          </cell>
        </row>
        <row r="1350">
          <cell r="A1350" t="str">
            <v>20325</v>
          </cell>
          <cell r="B1350" t="str">
            <v>325</v>
          </cell>
          <cell r="C1350" t="str">
            <v>SAN PEDRO QUIATONI</v>
          </cell>
          <cell r="D1350" t="str">
            <v>20</v>
          </cell>
          <cell r="E1350" t="str">
            <v>San Pedro Quiatoni</v>
          </cell>
          <cell r="F1350">
            <v>10491</v>
          </cell>
          <cell r="G1350">
            <v>11353</v>
          </cell>
        </row>
        <row r="1351">
          <cell r="A1351" t="str">
            <v>20326</v>
          </cell>
          <cell r="B1351" t="str">
            <v>326</v>
          </cell>
          <cell r="C1351" t="str">
            <v>SAN PEDRO SOCHIÁPAM</v>
          </cell>
          <cell r="D1351" t="str">
            <v>20</v>
          </cell>
          <cell r="E1351" t="str">
            <v>San Pedro Sochiápam</v>
          </cell>
          <cell r="F1351">
            <v>4957</v>
          </cell>
          <cell r="G1351">
            <v>5245</v>
          </cell>
        </row>
        <row r="1352">
          <cell r="A1352" t="str">
            <v>20327</v>
          </cell>
          <cell r="B1352" t="str">
            <v>327</v>
          </cell>
          <cell r="C1352" t="str">
            <v>SAN PEDRO TAPANATEPEC</v>
          </cell>
          <cell r="D1352" t="str">
            <v>20</v>
          </cell>
          <cell r="E1352" t="str">
            <v>San Pedro Tapanatepec</v>
          </cell>
          <cell r="F1352">
            <v>13992</v>
          </cell>
          <cell r="G1352">
            <v>15367</v>
          </cell>
        </row>
        <row r="1353">
          <cell r="A1353" t="str">
            <v>20328</v>
          </cell>
          <cell r="B1353" t="str">
            <v>328</v>
          </cell>
          <cell r="C1353" t="str">
            <v>SAN PEDRO TAVICHE</v>
          </cell>
          <cell r="D1353" t="str">
            <v>20</v>
          </cell>
          <cell r="E1353" t="str">
            <v>San Pedro Taviche</v>
          </cell>
          <cell r="F1353">
            <v>1173</v>
          </cell>
          <cell r="G1353">
            <v>1251</v>
          </cell>
        </row>
        <row r="1354">
          <cell r="A1354" t="str">
            <v>20329</v>
          </cell>
          <cell r="B1354" t="str">
            <v>329</v>
          </cell>
          <cell r="C1354" t="str">
            <v>SAN PEDRO TEOZACOALCO</v>
          </cell>
          <cell r="D1354" t="str">
            <v>20</v>
          </cell>
          <cell r="E1354" t="str">
            <v>San Pedro Teozacoalco</v>
          </cell>
          <cell r="F1354">
            <v>1320</v>
          </cell>
          <cell r="G1354">
            <v>1279</v>
          </cell>
        </row>
        <row r="1355">
          <cell r="A1355" t="str">
            <v>20330</v>
          </cell>
          <cell r="B1355" t="str">
            <v>330</v>
          </cell>
          <cell r="C1355" t="str">
            <v>SAN PEDRO TEUTILA</v>
          </cell>
          <cell r="D1355" t="str">
            <v>20</v>
          </cell>
          <cell r="E1355" t="str">
            <v>San Pedro Teutila</v>
          </cell>
          <cell r="F1355">
            <v>4277</v>
          </cell>
          <cell r="G1355">
            <v>4422</v>
          </cell>
        </row>
        <row r="1356">
          <cell r="A1356" t="str">
            <v>20331</v>
          </cell>
          <cell r="B1356" t="str">
            <v>331</v>
          </cell>
          <cell r="C1356" t="str">
            <v>SAN PEDRO TIDAÁ</v>
          </cell>
          <cell r="D1356" t="str">
            <v>20</v>
          </cell>
          <cell r="E1356" t="str">
            <v>San Pedro Tidaá</v>
          </cell>
          <cell r="F1356">
            <v>894</v>
          </cell>
          <cell r="G1356">
            <v>928</v>
          </cell>
        </row>
        <row r="1357">
          <cell r="A1357" t="str">
            <v>20332</v>
          </cell>
          <cell r="B1357" t="str">
            <v>332</v>
          </cell>
          <cell r="C1357" t="str">
            <v>SAN PEDRO TOPILTEPEC</v>
          </cell>
          <cell r="D1357" t="str">
            <v>20</v>
          </cell>
          <cell r="E1357" t="str">
            <v>San Pedro Topiltepec</v>
          </cell>
          <cell r="F1357">
            <v>406</v>
          </cell>
          <cell r="G1357">
            <v>375</v>
          </cell>
        </row>
        <row r="1358">
          <cell r="A1358" t="str">
            <v>20333</v>
          </cell>
          <cell r="B1358" t="str">
            <v>333</v>
          </cell>
          <cell r="C1358" t="str">
            <v>SAN PEDRO TOTOLÁPAM</v>
          </cell>
          <cell r="D1358" t="str">
            <v>20</v>
          </cell>
          <cell r="E1358" t="str">
            <v>San Pedro Totolápam</v>
          </cell>
          <cell r="F1358">
            <v>2603</v>
          </cell>
          <cell r="G1358">
            <v>2738</v>
          </cell>
        </row>
        <row r="1359">
          <cell r="A1359" t="str">
            <v>20334</v>
          </cell>
          <cell r="B1359" t="str">
            <v>334</v>
          </cell>
          <cell r="C1359" t="str">
            <v>VILLA DE TUTUTEPEC</v>
          </cell>
          <cell r="D1359" t="str">
            <v>20</v>
          </cell>
          <cell r="E1359" t="str">
            <v>Villa de Tututepec de Melchor Ocampo</v>
          </cell>
          <cell r="F1359">
            <v>43913</v>
          </cell>
          <cell r="G1359">
            <v>47281</v>
          </cell>
        </row>
        <row r="1360">
          <cell r="A1360" t="str">
            <v>20335</v>
          </cell>
          <cell r="B1360" t="str">
            <v>335</v>
          </cell>
          <cell r="C1360" t="str">
            <v>SAN PEDRO YANERI</v>
          </cell>
          <cell r="D1360" t="str">
            <v>20</v>
          </cell>
          <cell r="E1360" t="str">
            <v>San Pedro Yaneri</v>
          </cell>
          <cell r="F1360">
            <v>1002</v>
          </cell>
          <cell r="G1360">
            <v>960</v>
          </cell>
        </row>
        <row r="1361">
          <cell r="A1361" t="str">
            <v>20336</v>
          </cell>
          <cell r="B1361" t="str">
            <v>336</v>
          </cell>
          <cell r="C1361" t="str">
            <v>SAN PEDRO YÓLOX</v>
          </cell>
          <cell r="D1361" t="str">
            <v>20</v>
          </cell>
          <cell r="E1361" t="str">
            <v>San Pedro Yólox</v>
          </cell>
          <cell r="F1361">
            <v>2267</v>
          </cell>
          <cell r="G1361">
            <v>1819</v>
          </cell>
        </row>
        <row r="1362">
          <cell r="A1362" t="str">
            <v>20337</v>
          </cell>
          <cell r="B1362" t="str">
            <v>337</v>
          </cell>
          <cell r="C1362" t="str">
            <v>SAN PEDRO Y SAN PABLO AYUTLA</v>
          </cell>
          <cell r="D1362" t="str">
            <v>20</v>
          </cell>
          <cell r="E1362" t="str">
            <v>San Pedro y San Pablo Ayutla</v>
          </cell>
          <cell r="F1362">
            <v>5602</v>
          </cell>
          <cell r="G1362">
            <v>5406</v>
          </cell>
        </row>
        <row r="1363">
          <cell r="A1363" t="str">
            <v>20338</v>
          </cell>
          <cell r="B1363" t="str">
            <v>338</v>
          </cell>
          <cell r="C1363" t="str">
            <v>VILLA DE ETLA</v>
          </cell>
          <cell r="D1363" t="str">
            <v>20</v>
          </cell>
          <cell r="E1363" t="str">
            <v>Villa de Etla</v>
          </cell>
          <cell r="F1363">
            <v>9280</v>
          </cell>
          <cell r="G1363">
            <v>11426</v>
          </cell>
        </row>
        <row r="1364">
          <cell r="A1364" t="str">
            <v>20339</v>
          </cell>
          <cell r="B1364" t="str">
            <v>339</v>
          </cell>
          <cell r="C1364" t="str">
            <v>SAN PEDRO Y SAN PABLO TEPOSCOLULA</v>
          </cell>
          <cell r="D1364" t="str">
            <v>20</v>
          </cell>
          <cell r="E1364" t="str">
            <v>San Pedro y San Pablo Teposcolula</v>
          </cell>
          <cell r="F1364">
            <v>3989</v>
          </cell>
          <cell r="G1364">
            <v>4295</v>
          </cell>
        </row>
        <row r="1365">
          <cell r="A1365" t="str">
            <v>20340</v>
          </cell>
          <cell r="B1365" t="str">
            <v>340</v>
          </cell>
          <cell r="C1365" t="str">
            <v>SAN PEDRO Y SAN PABLO TEQUIXTEPEC</v>
          </cell>
          <cell r="D1365" t="str">
            <v>20</v>
          </cell>
          <cell r="E1365" t="str">
            <v>San Pedro y San Pablo Tequixtepec</v>
          </cell>
          <cell r="F1365">
            <v>1878</v>
          </cell>
          <cell r="G1365">
            <v>1778</v>
          </cell>
        </row>
        <row r="1366">
          <cell r="A1366" t="str">
            <v>20341</v>
          </cell>
          <cell r="B1366" t="str">
            <v>341</v>
          </cell>
          <cell r="C1366" t="str">
            <v>SAN PEDRO YUCUNAMA</v>
          </cell>
          <cell r="D1366" t="str">
            <v>20</v>
          </cell>
          <cell r="E1366" t="str">
            <v>San Pedro Yucunama</v>
          </cell>
          <cell r="F1366">
            <v>232</v>
          </cell>
          <cell r="G1366">
            <v>239</v>
          </cell>
        </row>
        <row r="1367">
          <cell r="A1367" t="str">
            <v>20342</v>
          </cell>
          <cell r="B1367" t="str">
            <v>342</v>
          </cell>
          <cell r="C1367" t="str">
            <v>SAN RAYMUNDO JALPAN</v>
          </cell>
          <cell r="D1367" t="str">
            <v>20</v>
          </cell>
          <cell r="E1367" t="str">
            <v>San Raymundo Jalpan</v>
          </cell>
          <cell r="F1367">
            <v>2079</v>
          </cell>
          <cell r="G1367">
            <v>3710</v>
          </cell>
        </row>
        <row r="1368">
          <cell r="A1368" t="str">
            <v>20343</v>
          </cell>
          <cell r="B1368" t="str">
            <v>343</v>
          </cell>
          <cell r="C1368" t="str">
            <v>SAN SEBASTIÁN ABASOLO</v>
          </cell>
          <cell r="D1368" t="str">
            <v>20</v>
          </cell>
          <cell r="E1368" t="str">
            <v>San Sebastián Abasolo</v>
          </cell>
          <cell r="F1368">
            <v>1849</v>
          </cell>
          <cell r="G1368">
            <v>1988</v>
          </cell>
        </row>
        <row r="1369">
          <cell r="A1369" t="str">
            <v>20344</v>
          </cell>
          <cell r="B1369" t="str">
            <v>344</v>
          </cell>
          <cell r="C1369" t="str">
            <v>SAN SEBASTIÁN COATLÁN</v>
          </cell>
          <cell r="D1369" t="str">
            <v>20</v>
          </cell>
          <cell r="E1369" t="str">
            <v>San Sebastián Coatlán</v>
          </cell>
          <cell r="F1369">
            <v>2613</v>
          </cell>
          <cell r="G1369">
            <v>2802</v>
          </cell>
        </row>
        <row r="1370">
          <cell r="A1370" t="str">
            <v>20345</v>
          </cell>
          <cell r="B1370" t="str">
            <v>345</v>
          </cell>
          <cell r="C1370" t="str">
            <v>SAN SEBASTIÁN IXCAPA</v>
          </cell>
          <cell r="D1370" t="str">
            <v>20</v>
          </cell>
          <cell r="E1370" t="str">
            <v>San Sebastián Ixcapa</v>
          </cell>
          <cell r="F1370">
            <v>3968</v>
          </cell>
          <cell r="G1370">
            <v>4222</v>
          </cell>
        </row>
        <row r="1371">
          <cell r="A1371" t="str">
            <v>20346</v>
          </cell>
          <cell r="B1371" t="str">
            <v>346</v>
          </cell>
          <cell r="C1371" t="str">
            <v>SAN SEBASTIÁN NICANANDUTA</v>
          </cell>
          <cell r="D1371" t="str">
            <v>20</v>
          </cell>
          <cell r="E1371" t="str">
            <v>San Sebastián Nicananduta</v>
          </cell>
          <cell r="F1371">
            <v>1449</v>
          </cell>
          <cell r="G1371">
            <v>1500</v>
          </cell>
        </row>
        <row r="1372">
          <cell r="A1372" t="str">
            <v>20347</v>
          </cell>
          <cell r="B1372" t="str">
            <v>347</v>
          </cell>
          <cell r="C1372" t="str">
            <v>SAN SEBASTIÁN RÍO HONDO</v>
          </cell>
          <cell r="D1372" t="str">
            <v>20</v>
          </cell>
          <cell r="E1372" t="str">
            <v>San Sebastián Río Hondo</v>
          </cell>
          <cell r="F1372">
            <v>3664</v>
          </cell>
          <cell r="G1372">
            <v>3783</v>
          </cell>
        </row>
        <row r="1373">
          <cell r="A1373" t="str">
            <v>20348</v>
          </cell>
          <cell r="B1373" t="str">
            <v>348</v>
          </cell>
          <cell r="C1373" t="str">
            <v>SAN SEBASTIÁN TECOMAXTLAHUACA</v>
          </cell>
          <cell r="D1373" t="str">
            <v>20</v>
          </cell>
          <cell r="E1373" t="str">
            <v>San Sebastián Tecomaxtlahuaca</v>
          </cell>
          <cell r="F1373">
            <v>8246</v>
          </cell>
          <cell r="G1373">
            <v>8531</v>
          </cell>
        </row>
        <row r="1374">
          <cell r="A1374" t="str">
            <v>20349</v>
          </cell>
          <cell r="B1374" t="str">
            <v>349</v>
          </cell>
          <cell r="C1374" t="str">
            <v>SAN SEBASTIÁN TEITIPAC</v>
          </cell>
          <cell r="D1374" t="str">
            <v>20</v>
          </cell>
          <cell r="E1374" t="str">
            <v>San Sebastián Teitipac</v>
          </cell>
          <cell r="F1374">
            <v>1976</v>
          </cell>
          <cell r="G1374">
            <v>2036</v>
          </cell>
        </row>
        <row r="1375">
          <cell r="A1375" t="str">
            <v>20350</v>
          </cell>
          <cell r="B1375" t="str">
            <v>350</v>
          </cell>
          <cell r="C1375" t="str">
            <v>SAN SEBASTIÁN TUTLA</v>
          </cell>
          <cell r="D1375" t="str">
            <v>20</v>
          </cell>
          <cell r="E1375" t="str">
            <v>San Sebastián Tutla</v>
          </cell>
          <cell r="F1375">
            <v>16241</v>
          </cell>
          <cell r="G1375">
            <v>19272</v>
          </cell>
        </row>
        <row r="1376">
          <cell r="A1376" t="str">
            <v>20351</v>
          </cell>
          <cell r="B1376" t="str">
            <v>351</v>
          </cell>
          <cell r="C1376" t="str">
            <v>SAN SIMÓN ALMOLONGAS</v>
          </cell>
          <cell r="D1376" t="str">
            <v>20</v>
          </cell>
          <cell r="E1376" t="str">
            <v>San Simón Almolongas</v>
          </cell>
          <cell r="F1376">
            <v>2623</v>
          </cell>
          <cell r="G1376">
            <v>2866</v>
          </cell>
        </row>
        <row r="1377">
          <cell r="A1377" t="str">
            <v>20352</v>
          </cell>
          <cell r="B1377" t="str">
            <v>352</v>
          </cell>
          <cell r="C1377" t="str">
            <v>SAN SIMÓN ZAHUATLÁN</v>
          </cell>
          <cell r="D1377" t="str">
            <v>20</v>
          </cell>
          <cell r="E1377" t="str">
            <v>San Simón Zahuatlán</v>
          </cell>
          <cell r="F1377">
            <v>3833</v>
          </cell>
          <cell r="G1377">
            <v>4367</v>
          </cell>
        </row>
        <row r="1378">
          <cell r="A1378" t="str">
            <v>20353</v>
          </cell>
          <cell r="B1378" t="str">
            <v>353</v>
          </cell>
          <cell r="C1378" t="str">
            <v>SANTA ANA</v>
          </cell>
          <cell r="D1378" t="str">
            <v>20</v>
          </cell>
          <cell r="E1378" t="str">
            <v>Santa Ana</v>
          </cell>
          <cell r="F1378">
            <v>1978</v>
          </cell>
          <cell r="G1378">
            <v>2259</v>
          </cell>
        </row>
        <row r="1379">
          <cell r="A1379" t="str">
            <v>20354</v>
          </cell>
          <cell r="B1379" t="str">
            <v>354</v>
          </cell>
          <cell r="C1379" t="str">
            <v>SANTA ANA ATEIXTLAHUACA</v>
          </cell>
          <cell r="D1379" t="str">
            <v>20</v>
          </cell>
          <cell r="E1379" t="str">
            <v>Santa Ana Ateixtlahuaca</v>
          </cell>
          <cell r="F1379">
            <v>510</v>
          </cell>
          <cell r="G1379">
            <v>532</v>
          </cell>
        </row>
        <row r="1380">
          <cell r="A1380" t="str">
            <v>20355</v>
          </cell>
          <cell r="B1380" t="str">
            <v>355</v>
          </cell>
          <cell r="C1380" t="str">
            <v>SANTA ANA CUAUHTÉMOC</v>
          </cell>
          <cell r="D1380" t="str">
            <v>20</v>
          </cell>
          <cell r="E1380" t="str">
            <v>Santa Ana Cuauhtémoc</v>
          </cell>
          <cell r="F1380">
            <v>738</v>
          </cell>
          <cell r="G1380">
            <v>740</v>
          </cell>
        </row>
        <row r="1381">
          <cell r="A1381" t="str">
            <v>20356</v>
          </cell>
          <cell r="B1381" t="str">
            <v>356</v>
          </cell>
          <cell r="C1381" t="str">
            <v>SANTA ANA DEL VALLE</v>
          </cell>
          <cell r="D1381" t="str">
            <v>20</v>
          </cell>
          <cell r="E1381" t="str">
            <v>Santa Ana del Valle</v>
          </cell>
          <cell r="F1381">
            <v>1993</v>
          </cell>
          <cell r="G1381">
            <v>2148</v>
          </cell>
        </row>
        <row r="1382">
          <cell r="A1382" t="str">
            <v>20357</v>
          </cell>
          <cell r="B1382" t="str">
            <v>357</v>
          </cell>
          <cell r="C1382" t="str">
            <v>SANTA ANA TAVELA</v>
          </cell>
          <cell r="D1382" t="str">
            <v>20</v>
          </cell>
          <cell r="E1382" t="str">
            <v>Santa Ana Tavela</v>
          </cell>
          <cell r="F1382">
            <v>908</v>
          </cell>
          <cell r="G1382">
            <v>837</v>
          </cell>
        </row>
        <row r="1383">
          <cell r="A1383" t="str">
            <v>20358</v>
          </cell>
          <cell r="B1383" t="str">
            <v>358</v>
          </cell>
          <cell r="C1383" t="str">
            <v>SANTA ANA TLAPACOYAN</v>
          </cell>
          <cell r="D1383" t="str">
            <v>20</v>
          </cell>
          <cell r="E1383" t="str">
            <v>Santa Ana Tlapacoyan</v>
          </cell>
          <cell r="F1383">
            <v>1854</v>
          </cell>
          <cell r="G1383">
            <v>2060</v>
          </cell>
        </row>
        <row r="1384">
          <cell r="A1384" t="str">
            <v>20359</v>
          </cell>
          <cell r="B1384" t="str">
            <v>359</v>
          </cell>
          <cell r="C1384" t="str">
            <v>SANTA ANA YARENI</v>
          </cell>
          <cell r="D1384" t="str">
            <v>20</v>
          </cell>
          <cell r="E1384" t="str">
            <v>Santa Ana Yareni</v>
          </cell>
          <cell r="F1384">
            <v>809</v>
          </cell>
          <cell r="G1384">
            <v>923</v>
          </cell>
        </row>
        <row r="1385">
          <cell r="A1385" t="str">
            <v>20360</v>
          </cell>
          <cell r="B1385" t="str">
            <v>360</v>
          </cell>
          <cell r="C1385" t="str">
            <v>SANTA ANA ZEGACHE</v>
          </cell>
          <cell r="D1385" t="str">
            <v>20</v>
          </cell>
          <cell r="E1385" t="str">
            <v>Santa Ana Zegache</v>
          </cell>
          <cell r="F1385">
            <v>3592</v>
          </cell>
          <cell r="G1385">
            <v>3913</v>
          </cell>
        </row>
        <row r="1386">
          <cell r="A1386" t="str">
            <v>20361</v>
          </cell>
          <cell r="B1386" t="str">
            <v>361</v>
          </cell>
          <cell r="C1386" t="str">
            <v>SANTA CATALINA QUIERÍ</v>
          </cell>
          <cell r="D1386" t="str">
            <v>20</v>
          </cell>
          <cell r="E1386" t="str">
            <v>Santa Catalina Quierí</v>
          </cell>
          <cell r="F1386">
            <v>922</v>
          </cell>
          <cell r="G1386">
            <v>943</v>
          </cell>
        </row>
        <row r="1387">
          <cell r="A1387" t="str">
            <v>20362</v>
          </cell>
          <cell r="B1387" t="str">
            <v>362</v>
          </cell>
          <cell r="C1387" t="str">
            <v>SANTA CATARINA CUIXTLA</v>
          </cell>
          <cell r="D1387" t="str">
            <v>20</v>
          </cell>
          <cell r="E1387" t="str">
            <v>Santa Catarina Cuixtla</v>
          </cell>
          <cell r="F1387">
            <v>1496</v>
          </cell>
          <cell r="G1387">
            <v>1510</v>
          </cell>
        </row>
        <row r="1388">
          <cell r="A1388" t="str">
            <v>20363</v>
          </cell>
          <cell r="B1388" t="str">
            <v>363</v>
          </cell>
          <cell r="C1388" t="str">
            <v>SANTA CATARINA IXTEPEJI</v>
          </cell>
          <cell r="D1388" t="str">
            <v>20</v>
          </cell>
          <cell r="E1388" t="str">
            <v>Santa Catarina Ixtepeji</v>
          </cell>
          <cell r="F1388">
            <v>2633</v>
          </cell>
          <cell r="G1388">
            <v>2719</v>
          </cell>
        </row>
        <row r="1389">
          <cell r="A1389" t="str">
            <v>20364</v>
          </cell>
          <cell r="B1389" t="str">
            <v>364</v>
          </cell>
          <cell r="C1389" t="str">
            <v>SANTA CATARINA JUQUILA</v>
          </cell>
          <cell r="D1389" t="str">
            <v>20</v>
          </cell>
          <cell r="E1389" t="str">
            <v>Santa Catarina Juquila</v>
          </cell>
          <cell r="F1389">
            <v>14710</v>
          </cell>
          <cell r="G1389">
            <v>16319</v>
          </cell>
        </row>
        <row r="1390">
          <cell r="A1390" t="str">
            <v>20365</v>
          </cell>
          <cell r="B1390" t="str">
            <v>365</v>
          </cell>
          <cell r="C1390" t="str">
            <v>SANTA CATARINA LACHATAO</v>
          </cell>
          <cell r="D1390" t="str">
            <v>20</v>
          </cell>
          <cell r="E1390" t="str">
            <v>Santa Catarina Lachatao</v>
          </cell>
          <cell r="F1390">
            <v>1307</v>
          </cell>
          <cell r="G1390">
            <v>1140</v>
          </cell>
        </row>
        <row r="1391">
          <cell r="A1391" t="str">
            <v>20366</v>
          </cell>
          <cell r="B1391" t="str">
            <v>366</v>
          </cell>
          <cell r="C1391" t="str">
            <v>SANTA CATARINA LOXICHA</v>
          </cell>
          <cell r="D1391" t="str">
            <v>20</v>
          </cell>
          <cell r="E1391" t="str">
            <v>Santa Catarina Loxicha</v>
          </cell>
          <cell r="F1391">
            <v>3986</v>
          </cell>
          <cell r="G1391">
            <v>3973</v>
          </cell>
        </row>
        <row r="1392">
          <cell r="A1392" t="str">
            <v>20367</v>
          </cell>
          <cell r="B1392" t="str">
            <v>367</v>
          </cell>
          <cell r="C1392" t="str">
            <v>SANTA CATARINA MECHOACÁN</v>
          </cell>
          <cell r="D1392" t="str">
            <v>20</v>
          </cell>
          <cell r="E1392" t="str">
            <v>Santa Catarina Mechoacán</v>
          </cell>
          <cell r="F1392">
            <v>4543</v>
          </cell>
          <cell r="G1392">
            <v>4677</v>
          </cell>
        </row>
        <row r="1393">
          <cell r="A1393" t="str">
            <v>20368</v>
          </cell>
          <cell r="B1393" t="str">
            <v>368</v>
          </cell>
          <cell r="C1393" t="str">
            <v>SANTA CATARINA MINAS</v>
          </cell>
          <cell r="D1393" t="str">
            <v>20</v>
          </cell>
          <cell r="E1393" t="str">
            <v>Santa Catarina Minas</v>
          </cell>
          <cell r="F1393">
            <v>1816</v>
          </cell>
          <cell r="G1393">
            <v>2017</v>
          </cell>
        </row>
        <row r="1394">
          <cell r="A1394" t="str">
            <v>20369</v>
          </cell>
          <cell r="B1394" t="str">
            <v>369</v>
          </cell>
          <cell r="C1394" t="str">
            <v>SANTA CATARINA QUIANÉ</v>
          </cell>
          <cell r="D1394" t="str">
            <v>20</v>
          </cell>
          <cell r="E1394" t="str">
            <v>Santa Catarina Quiané</v>
          </cell>
          <cell r="F1394">
            <v>1847</v>
          </cell>
          <cell r="G1394">
            <v>2006</v>
          </cell>
        </row>
        <row r="1395">
          <cell r="A1395" t="str">
            <v>20370</v>
          </cell>
          <cell r="B1395" t="str">
            <v>370</v>
          </cell>
          <cell r="C1395" t="str">
            <v>SANTA CATARINA TAYATA</v>
          </cell>
          <cell r="D1395" t="str">
            <v>20</v>
          </cell>
          <cell r="E1395" t="str">
            <v>Santa Catarina Tayata</v>
          </cell>
          <cell r="F1395">
            <v>679</v>
          </cell>
          <cell r="G1395">
            <v>681</v>
          </cell>
        </row>
        <row r="1396">
          <cell r="A1396" t="str">
            <v>20371</v>
          </cell>
          <cell r="B1396" t="str">
            <v>371</v>
          </cell>
          <cell r="C1396" t="str">
            <v>SANTA CATARINA TICUÁ</v>
          </cell>
          <cell r="D1396" t="str">
            <v>20</v>
          </cell>
          <cell r="E1396" t="str">
            <v>Santa Catarina Ticuá</v>
          </cell>
          <cell r="F1396">
            <v>954</v>
          </cell>
          <cell r="G1396">
            <v>1095</v>
          </cell>
        </row>
        <row r="1397">
          <cell r="A1397" t="str">
            <v>20372</v>
          </cell>
          <cell r="B1397" t="str">
            <v>372</v>
          </cell>
          <cell r="C1397" t="str">
            <v>SANTA CATARINA YOSONOTÚ</v>
          </cell>
          <cell r="D1397" t="str">
            <v>20</v>
          </cell>
          <cell r="E1397" t="str">
            <v>Santa Catarina Yosonotú</v>
          </cell>
          <cell r="F1397">
            <v>1886</v>
          </cell>
          <cell r="G1397">
            <v>1741</v>
          </cell>
        </row>
        <row r="1398">
          <cell r="A1398" t="str">
            <v>20373</v>
          </cell>
          <cell r="B1398" t="str">
            <v>373</v>
          </cell>
          <cell r="C1398" t="str">
            <v>SANTA CATARINA ZAPOQUILA</v>
          </cell>
          <cell r="D1398" t="str">
            <v>20</v>
          </cell>
          <cell r="E1398" t="str">
            <v>Santa Catarina Zapoquila</v>
          </cell>
          <cell r="F1398">
            <v>448</v>
          </cell>
          <cell r="G1398">
            <v>384</v>
          </cell>
        </row>
        <row r="1399">
          <cell r="A1399" t="str">
            <v>20374</v>
          </cell>
          <cell r="B1399" t="str">
            <v>374</v>
          </cell>
          <cell r="C1399" t="str">
            <v>SANTA CRUZ ACATEPEC</v>
          </cell>
          <cell r="D1399" t="str">
            <v>20</v>
          </cell>
          <cell r="E1399" t="str">
            <v>Santa Cruz Acatepec</v>
          </cell>
          <cell r="F1399">
            <v>1470</v>
          </cell>
          <cell r="G1399">
            <v>1625</v>
          </cell>
        </row>
        <row r="1400">
          <cell r="A1400" t="str">
            <v>20375</v>
          </cell>
          <cell r="B1400" t="str">
            <v>375</v>
          </cell>
          <cell r="C1400" t="str">
            <v>SANTA CRUZ AMILPAS</v>
          </cell>
          <cell r="D1400" t="str">
            <v>20</v>
          </cell>
          <cell r="E1400" t="str">
            <v>Santa Cruz Amilpas</v>
          </cell>
          <cell r="F1400">
            <v>10120</v>
          </cell>
          <cell r="G1400">
            <v>13683</v>
          </cell>
        </row>
        <row r="1401">
          <cell r="A1401" t="str">
            <v>20376</v>
          </cell>
          <cell r="B1401" t="str">
            <v>376</v>
          </cell>
          <cell r="C1401" t="str">
            <v>SANTA CRUZ DE BRAVO</v>
          </cell>
          <cell r="D1401" t="str">
            <v>20</v>
          </cell>
          <cell r="E1401" t="str">
            <v>Santa Cruz de Bravo</v>
          </cell>
          <cell r="F1401">
            <v>364</v>
          </cell>
          <cell r="G1401">
            <v>377</v>
          </cell>
        </row>
        <row r="1402">
          <cell r="A1402" t="str">
            <v>20377</v>
          </cell>
          <cell r="B1402" t="str">
            <v>377</v>
          </cell>
          <cell r="C1402" t="str">
            <v>SANTA CRUZ ITUNDUJIA</v>
          </cell>
          <cell r="D1402" t="str">
            <v>20</v>
          </cell>
          <cell r="E1402" t="str">
            <v>Santa Cruz Itundujia</v>
          </cell>
          <cell r="F1402">
            <v>10975</v>
          </cell>
          <cell r="G1402">
            <v>11961</v>
          </cell>
        </row>
        <row r="1403">
          <cell r="A1403" t="str">
            <v>20378</v>
          </cell>
          <cell r="B1403" t="str">
            <v>378</v>
          </cell>
          <cell r="C1403" t="str">
            <v>SANTA CRUZ MIXTEPEC</v>
          </cell>
          <cell r="D1403" t="str">
            <v>20</v>
          </cell>
          <cell r="E1403" t="str">
            <v>Santa Cruz Mixtepec</v>
          </cell>
          <cell r="F1403">
            <v>3615</v>
          </cell>
          <cell r="G1403">
            <v>3654</v>
          </cell>
        </row>
        <row r="1404">
          <cell r="A1404" t="str">
            <v>20379</v>
          </cell>
          <cell r="B1404" t="str">
            <v>379</v>
          </cell>
          <cell r="C1404" t="str">
            <v>SANTA CRUZ NUNDACO</v>
          </cell>
          <cell r="D1404" t="str">
            <v>20</v>
          </cell>
          <cell r="E1404" t="str">
            <v>Santa Cruz Nundaco</v>
          </cell>
          <cell r="F1404">
            <v>2958</v>
          </cell>
          <cell r="G1404">
            <v>3063</v>
          </cell>
        </row>
        <row r="1405">
          <cell r="A1405" t="str">
            <v>20380</v>
          </cell>
          <cell r="B1405" t="str">
            <v>380</v>
          </cell>
          <cell r="C1405" t="str">
            <v>SANTA CRUZ PAPALUTLA</v>
          </cell>
          <cell r="D1405" t="str">
            <v>20</v>
          </cell>
          <cell r="E1405" t="str">
            <v>Santa Cruz Papalutla</v>
          </cell>
          <cell r="F1405">
            <v>1972</v>
          </cell>
          <cell r="G1405">
            <v>2233</v>
          </cell>
        </row>
        <row r="1406">
          <cell r="A1406" t="str">
            <v>20381</v>
          </cell>
          <cell r="B1406" t="str">
            <v>381</v>
          </cell>
          <cell r="C1406" t="str">
            <v>SANTA CRUZ TACACHE DE MINA</v>
          </cell>
          <cell r="D1406" t="str">
            <v>20</v>
          </cell>
          <cell r="E1406" t="str">
            <v>Santa Cruz Tacache de Mina</v>
          </cell>
          <cell r="F1406">
            <v>2606</v>
          </cell>
          <cell r="G1406">
            <v>2788</v>
          </cell>
        </row>
        <row r="1407">
          <cell r="A1407" t="str">
            <v>20382</v>
          </cell>
          <cell r="B1407" t="str">
            <v>382</v>
          </cell>
          <cell r="C1407" t="str">
            <v>SANTA CRUZ TACAHUA</v>
          </cell>
          <cell r="D1407" t="str">
            <v>20</v>
          </cell>
          <cell r="E1407" t="str">
            <v>Santa Cruz Tacahua</v>
          </cell>
          <cell r="F1407">
            <v>1170</v>
          </cell>
          <cell r="G1407">
            <v>1151</v>
          </cell>
        </row>
        <row r="1408">
          <cell r="A1408" t="str">
            <v>20383</v>
          </cell>
          <cell r="B1408" t="str">
            <v>383</v>
          </cell>
          <cell r="C1408" t="str">
            <v>SANTA CRUZ TAYATA</v>
          </cell>
          <cell r="D1408" t="str">
            <v>20</v>
          </cell>
          <cell r="E1408" t="str">
            <v>Santa Cruz Tayata</v>
          </cell>
          <cell r="F1408">
            <v>608</v>
          </cell>
          <cell r="G1408">
            <v>624</v>
          </cell>
        </row>
        <row r="1409">
          <cell r="A1409" t="str">
            <v>20384</v>
          </cell>
          <cell r="B1409" t="str">
            <v>384</v>
          </cell>
          <cell r="C1409" t="str">
            <v>SANTA CRUZ XITLA</v>
          </cell>
          <cell r="D1409" t="str">
            <v>20</v>
          </cell>
          <cell r="E1409" t="str">
            <v>Santa Cruz Xitla</v>
          </cell>
          <cell r="F1409">
            <v>4514</v>
          </cell>
          <cell r="G1409">
            <v>4969</v>
          </cell>
        </row>
        <row r="1410">
          <cell r="A1410" t="str">
            <v>20385</v>
          </cell>
          <cell r="B1410" t="str">
            <v>385</v>
          </cell>
          <cell r="C1410" t="str">
            <v>SANTA CRUZ XOXOCOTLÁN</v>
          </cell>
          <cell r="D1410" t="str">
            <v>20</v>
          </cell>
          <cell r="E1410" t="str">
            <v>Santa Cruz Xoxocotlán</v>
          </cell>
          <cell r="F1410">
            <v>77833</v>
          </cell>
          <cell r="G1410">
            <v>98970</v>
          </cell>
        </row>
        <row r="1411">
          <cell r="A1411" t="str">
            <v>20386</v>
          </cell>
          <cell r="B1411" t="str">
            <v>386</v>
          </cell>
          <cell r="C1411" t="str">
            <v>SANTA CRUZ ZENZONTEPEC</v>
          </cell>
          <cell r="D1411" t="str">
            <v>20</v>
          </cell>
          <cell r="E1411" t="str">
            <v>Santa Cruz Zenzontepec</v>
          </cell>
          <cell r="F1411">
            <v>17897</v>
          </cell>
          <cell r="G1411">
            <v>19026</v>
          </cell>
        </row>
        <row r="1412">
          <cell r="A1412" t="str">
            <v>20387</v>
          </cell>
          <cell r="B1412" t="str">
            <v>387</v>
          </cell>
          <cell r="C1412" t="str">
            <v>SANTA GERTRUDIS</v>
          </cell>
          <cell r="D1412" t="str">
            <v>20</v>
          </cell>
          <cell r="E1412" t="str">
            <v>Santa Gertrudis</v>
          </cell>
          <cell r="F1412">
            <v>2858</v>
          </cell>
          <cell r="G1412">
            <v>2944</v>
          </cell>
        </row>
        <row r="1413">
          <cell r="A1413" t="str">
            <v>20388</v>
          </cell>
          <cell r="B1413" t="str">
            <v>388</v>
          </cell>
          <cell r="C1413" t="str">
            <v>SANTA INÉS DEL MONTE</v>
          </cell>
          <cell r="D1413" t="str">
            <v>20</v>
          </cell>
          <cell r="E1413" t="str">
            <v>Santa Inés del Monte</v>
          </cell>
          <cell r="F1413">
            <v>2535</v>
          </cell>
          <cell r="G1413">
            <v>2487</v>
          </cell>
        </row>
        <row r="1414">
          <cell r="A1414" t="str">
            <v>20389</v>
          </cell>
          <cell r="B1414" t="str">
            <v>389</v>
          </cell>
          <cell r="C1414" t="str">
            <v>SANTA INÉS YATZECHE</v>
          </cell>
          <cell r="D1414" t="str">
            <v>20</v>
          </cell>
          <cell r="E1414" t="str">
            <v>Santa Inés Yatzeche</v>
          </cell>
          <cell r="F1414">
            <v>921</v>
          </cell>
          <cell r="G1414">
            <v>945</v>
          </cell>
        </row>
        <row r="1415">
          <cell r="A1415" t="str">
            <v>20390</v>
          </cell>
          <cell r="B1415" t="str">
            <v>390</v>
          </cell>
          <cell r="C1415" t="str">
            <v>SANTA LUCÍA DEL CAMINO</v>
          </cell>
          <cell r="D1415" t="str">
            <v>20</v>
          </cell>
          <cell r="E1415" t="str">
            <v>Santa Lucía del Camino</v>
          </cell>
          <cell r="F1415">
            <v>47356</v>
          </cell>
          <cell r="G1415">
            <v>52119</v>
          </cell>
        </row>
        <row r="1416">
          <cell r="A1416" t="str">
            <v>20391</v>
          </cell>
          <cell r="B1416" t="str">
            <v>391</v>
          </cell>
          <cell r="C1416" t="str">
            <v>SANTA LUCÍA MIAHUATLÁN</v>
          </cell>
          <cell r="D1416" t="str">
            <v>20</v>
          </cell>
          <cell r="E1416" t="str">
            <v>Santa Lucía Miahuatlán</v>
          </cell>
          <cell r="F1416">
            <v>3356</v>
          </cell>
          <cell r="G1416">
            <v>3548</v>
          </cell>
        </row>
        <row r="1417">
          <cell r="A1417" t="str">
            <v>20392</v>
          </cell>
          <cell r="B1417" t="str">
            <v>392</v>
          </cell>
          <cell r="C1417" t="str">
            <v>SANTA LUCÍA MONTEVERDE</v>
          </cell>
          <cell r="D1417" t="str">
            <v>20</v>
          </cell>
          <cell r="E1417" t="str">
            <v>Santa Lucía Monteverde</v>
          </cell>
          <cell r="F1417">
            <v>6678</v>
          </cell>
          <cell r="G1417">
            <v>6679</v>
          </cell>
        </row>
        <row r="1418">
          <cell r="A1418" t="str">
            <v>20393</v>
          </cell>
          <cell r="B1418" t="str">
            <v>393</v>
          </cell>
          <cell r="C1418" t="str">
            <v>SANTA LUCÍA OCOTLÁN</v>
          </cell>
          <cell r="D1418" t="str">
            <v>20</v>
          </cell>
          <cell r="E1418" t="str">
            <v>Santa Lucía Ocotlán</v>
          </cell>
          <cell r="F1418">
            <v>3604</v>
          </cell>
          <cell r="G1418">
            <v>3985</v>
          </cell>
        </row>
        <row r="1419">
          <cell r="A1419" t="str">
            <v>20394</v>
          </cell>
          <cell r="B1419" t="str">
            <v>394</v>
          </cell>
          <cell r="C1419" t="str">
            <v>SANTA MARÍA ALOTEPEC</v>
          </cell>
          <cell r="D1419" t="str">
            <v>20</v>
          </cell>
          <cell r="E1419" t="str">
            <v>Santa María Alotepec</v>
          </cell>
          <cell r="F1419">
            <v>2778</v>
          </cell>
          <cell r="G1419">
            <v>2898</v>
          </cell>
        </row>
        <row r="1420">
          <cell r="A1420" t="str">
            <v>20395</v>
          </cell>
          <cell r="B1420" t="str">
            <v>395</v>
          </cell>
          <cell r="C1420" t="str">
            <v>SANTA MARÍA APAZCO</v>
          </cell>
          <cell r="D1420" t="str">
            <v>20</v>
          </cell>
          <cell r="E1420" t="str">
            <v>Santa María Apazco</v>
          </cell>
          <cell r="F1420">
            <v>1898</v>
          </cell>
          <cell r="G1420">
            <v>1783</v>
          </cell>
        </row>
        <row r="1421">
          <cell r="A1421" t="str">
            <v>20396</v>
          </cell>
          <cell r="B1421" t="str">
            <v>396</v>
          </cell>
          <cell r="C1421" t="str">
            <v>SANTA MARÍA LA ASUNCIÓN</v>
          </cell>
          <cell r="D1421" t="str">
            <v>20</v>
          </cell>
          <cell r="E1421" t="str">
            <v>Santa María la Asunción</v>
          </cell>
          <cell r="F1421">
            <v>3252</v>
          </cell>
          <cell r="G1421">
            <v>3384</v>
          </cell>
        </row>
        <row r="1422">
          <cell r="A1422" t="str">
            <v>20397</v>
          </cell>
          <cell r="B1422" t="str">
            <v>397</v>
          </cell>
          <cell r="C1422" t="str">
            <v>HEROICA CIUDAD DE TLAXIACO</v>
          </cell>
          <cell r="D1422" t="str">
            <v>20</v>
          </cell>
          <cell r="E1422" t="str">
            <v>Heroica Ciudad de Tlaxiaco</v>
          </cell>
          <cell r="F1422">
            <v>38453</v>
          </cell>
          <cell r="G1422">
            <v>42679</v>
          </cell>
        </row>
        <row r="1423">
          <cell r="A1423" t="str">
            <v>20398</v>
          </cell>
          <cell r="B1423" t="str">
            <v>398</v>
          </cell>
          <cell r="C1423" t="str">
            <v>AYOQUEZCO DE ALDAMA</v>
          </cell>
          <cell r="D1423" t="str">
            <v>20</v>
          </cell>
          <cell r="E1423" t="str">
            <v>Ayoquezco de Aldama</v>
          </cell>
          <cell r="F1423">
            <v>4406</v>
          </cell>
          <cell r="G1423">
            <v>4436</v>
          </cell>
        </row>
        <row r="1424">
          <cell r="A1424" t="str">
            <v>20399</v>
          </cell>
          <cell r="B1424" t="str">
            <v>399</v>
          </cell>
          <cell r="C1424" t="str">
            <v>SANTA MARÍA ATZOMPA</v>
          </cell>
          <cell r="D1424" t="str">
            <v>20</v>
          </cell>
          <cell r="E1424" t="str">
            <v>Santa María Atzompa</v>
          </cell>
          <cell r="F1424">
            <v>27465</v>
          </cell>
          <cell r="G1424">
            <v>37206</v>
          </cell>
        </row>
        <row r="1425">
          <cell r="A1425" t="str">
            <v>20400</v>
          </cell>
          <cell r="B1425" t="str">
            <v>400</v>
          </cell>
          <cell r="C1425" t="str">
            <v>SANTA MARÍA CAMOTLÁN</v>
          </cell>
          <cell r="D1425" t="str">
            <v>20</v>
          </cell>
          <cell r="E1425" t="str">
            <v>Santa María Camotlán</v>
          </cell>
          <cell r="F1425">
            <v>1632</v>
          </cell>
          <cell r="G1425">
            <v>1683</v>
          </cell>
        </row>
        <row r="1426">
          <cell r="A1426" t="str">
            <v>20401</v>
          </cell>
          <cell r="B1426" t="str">
            <v>401</v>
          </cell>
          <cell r="C1426" t="str">
            <v>SANTA MARÍA COLOTEPEC</v>
          </cell>
          <cell r="D1426" t="str">
            <v>20</v>
          </cell>
          <cell r="E1426" t="str">
            <v>Santa María Colotepec</v>
          </cell>
          <cell r="F1426">
            <v>22562</v>
          </cell>
          <cell r="G1426">
            <v>25179</v>
          </cell>
        </row>
        <row r="1427">
          <cell r="A1427" t="str">
            <v>20402</v>
          </cell>
          <cell r="B1427" t="str">
            <v>402</v>
          </cell>
          <cell r="C1427" t="str">
            <v>SANTA MARÍA CORTIJO</v>
          </cell>
          <cell r="D1427" t="str">
            <v>20</v>
          </cell>
          <cell r="E1427" t="str">
            <v>Santa María Cortijo</v>
          </cell>
          <cell r="F1427">
            <v>1083</v>
          </cell>
          <cell r="G1427">
            <v>1104</v>
          </cell>
        </row>
        <row r="1428">
          <cell r="A1428" t="str">
            <v>20403</v>
          </cell>
          <cell r="B1428" t="str">
            <v>403</v>
          </cell>
          <cell r="C1428" t="str">
            <v>SANTA MARÍA COYOTEPEC</v>
          </cell>
          <cell r="D1428" t="str">
            <v>20</v>
          </cell>
          <cell r="E1428" t="str">
            <v>Santa María Coyotepec</v>
          </cell>
          <cell r="F1428">
            <v>2772</v>
          </cell>
          <cell r="G1428">
            <v>3255</v>
          </cell>
        </row>
        <row r="1429">
          <cell r="A1429" t="str">
            <v>20404</v>
          </cell>
          <cell r="B1429" t="str">
            <v>404</v>
          </cell>
          <cell r="C1429" t="str">
            <v>SANTA MARÍA CHACHOÁPAM</v>
          </cell>
          <cell r="D1429" t="str">
            <v>20</v>
          </cell>
          <cell r="E1429" t="str">
            <v>Santa María Chachoápam</v>
          </cell>
          <cell r="F1429">
            <v>766</v>
          </cell>
          <cell r="G1429">
            <v>769</v>
          </cell>
        </row>
        <row r="1430">
          <cell r="A1430" t="str">
            <v>20405</v>
          </cell>
          <cell r="B1430" t="str">
            <v>405</v>
          </cell>
          <cell r="C1430" t="str">
            <v>VILLA DE CHILAPA DE DÍAZ</v>
          </cell>
          <cell r="D1430" t="str">
            <v>20</v>
          </cell>
          <cell r="E1430" t="str">
            <v>Villa de Chilapa de Díaz</v>
          </cell>
          <cell r="F1430">
            <v>1932</v>
          </cell>
          <cell r="G1430">
            <v>2213</v>
          </cell>
        </row>
        <row r="1431">
          <cell r="A1431" t="str">
            <v>20406</v>
          </cell>
          <cell r="B1431" t="str">
            <v>406</v>
          </cell>
          <cell r="C1431" t="str">
            <v>SANTA MARÍA CHILCHOTLA</v>
          </cell>
          <cell r="D1431" t="str">
            <v>20</v>
          </cell>
          <cell r="E1431" t="str">
            <v>Santa María Chilchotla</v>
          </cell>
          <cell r="F1431">
            <v>20584</v>
          </cell>
          <cell r="G1431">
            <v>21031</v>
          </cell>
        </row>
        <row r="1432">
          <cell r="A1432" t="str">
            <v>20407</v>
          </cell>
          <cell r="B1432" t="str">
            <v>407</v>
          </cell>
          <cell r="C1432" t="str">
            <v>SANTA MARÍA CHIMALAPA</v>
          </cell>
          <cell r="D1432" t="str">
            <v>20</v>
          </cell>
          <cell r="E1432" t="str">
            <v>Santa María Chimalapa</v>
          </cell>
          <cell r="F1432">
            <v>8506</v>
          </cell>
          <cell r="G1432">
            <v>9380</v>
          </cell>
        </row>
        <row r="1433">
          <cell r="A1433" t="str">
            <v>20408</v>
          </cell>
          <cell r="B1433" t="str">
            <v>408</v>
          </cell>
          <cell r="C1433" t="str">
            <v>SANTA MARÍA DEL ROSARIO</v>
          </cell>
          <cell r="D1433" t="str">
            <v>20</v>
          </cell>
          <cell r="E1433" t="str">
            <v>Santa María del Rosario</v>
          </cell>
          <cell r="F1433">
            <v>480</v>
          </cell>
          <cell r="G1433">
            <v>514</v>
          </cell>
        </row>
        <row r="1434">
          <cell r="A1434" t="str">
            <v>20409</v>
          </cell>
          <cell r="B1434" t="str">
            <v>409</v>
          </cell>
          <cell r="C1434" t="str">
            <v>SANTA MARÍA DEL TULE</v>
          </cell>
          <cell r="D1434" t="str">
            <v>20</v>
          </cell>
          <cell r="E1434" t="str">
            <v>Santa María del Tule</v>
          </cell>
          <cell r="F1434">
            <v>8165</v>
          </cell>
          <cell r="G1434">
            <v>9409</v>
          </cell>
        </row>
        <row r="1435">
          <cell r="A1435" t="str">
            <v>20410</v>
          </cell>
          <cell r="B1435" t="str">
            <v>410</v>
          </cell>
          <cell r="C1435" t="str">
            <v>SANTA MARÍA ECATEPEC</v>
          </cell>
          <cell r="D1435" t="str">
            <v>20</v>
          </cell>
          <cell r="E1435" t="str">
            <v>Santa María Ecatepec</v>
          </cell>
          <cell r="F1435">
            <v>3461</v>
          </cell>
          <cell r="G1435">
            <v>3508</v>
          </cell>
        </row>
        <row r="1436">
          <cell r="A1436" t="str">
            <v>20411</v>
          </cell>
          <cell r="B1436" t="str">
            <v>411</v>
          </cell>
          <cell r="C1436" t="str">
            <v>SANTA MARÍA GUELACÉ</v>
          </cell>
          <cell r="D1436" t="str">
            <v>20</v>
          </cell>
          <cell r="E1436" t="str">
            <v>Santa María Guelacé</v>
          </cell>
          <cell r="F1436">
            <v>816</v>
          </cell>
          <cell r="G1436">
            <v>855</v>
          </cell>
        </row>
        <row r="1437">
          <cell r="A1437" t="str">
            <v>20412</v>
          </cell>
          <cell r="B1437" t="str">
            <v>412</v>
          </cell>
          <cell r="C1437" t="str">
            <v>SANTA MARÍA GUIENAGATI</v>
          </cell>
          <cell r="D1437" t="str">
            <v>20</v>
          </cell>
          <cell r="E1437" t="str">
            <v>Santa María Guienagati</v>
          </cell>
          <cell r="F1437">
            <v>3286</v>
          </cell>
          <cell r="G1437">
            <v>3277</v>
          </cell>
        </row>
        <row r="1438">
          <cell r="A1438" t="str">
            <v>20413</v>
          </cell>
          <cell r="B1438" t="str">
            <v>413</v>
          </cell>
          <cell r="C1438" t="str">
            <v>SANTA MARÍA HUATULCO</v>
          </cell>
          <cell r="D1438" t="str">
            <v>20</v>
          </cell>
          <cell r="E1438" t="str">
            <v>Santa María Huatulco</v>
          </cell>
          <cell r="F1438">
            <v>38629</v>
          </cell>
          <cell r="G1438">
            <v>46818</v>
          </cell>
        </row>
        <row r="1439">
          <cell r="A1439" t="str">
            <v>20414</v>
          </cell>
          <cell r="B1439" t="str">
            <v>414</v>
          </cell>
          <cell r="C1439" t="str">
            <v>SANTA MARÍA HUAZOLOTITLÁN</v>
          </cell>
          <cell r="D1439" t="str">
            <v>20</v>
          </cell>
          <cell r="E1439" t="str">
            <v>Santa María Huazolotitlán</v>
          </cell>
          <cell r="F1439">
            <v>10794</v>
          </cell>
          <cell r="G1439">
            <v>11850</v>
          </cell>
        </row>
        <row r="1440">
          <cell r="A1440" t="str">
            <v>20415</v>
          </cell>
          <cell r="B1440" t="str">
            <v>415</v>
          </cell>
          <cell r="C1440" t="str">
            <v>SANTA MARÍA IPALAPA</v>
          </cell>
          <cell r="D1440" t="str">
            <v>20</v>
          </cell>
          <cell r="E1440" t="str">
            <v>Santa María Ipalapa</v>
          </cell>
          <cell r="F1440">
            <v>4888</v>
          </cell>
          <cell r="G1440">
            <v>5145</v>
          </cell>
        </row>
        <row r="1441">
          <cell r="A1441" t="str">
            <v>20416</v>
          </cell>
          <cell r="B1441" t="str">
            <v>416</v>
          </cell>
          <cell r="C1441" t="str">
            <v>SANTA MARÍA IXCATLÁN</v>
          </cell>
          <cell r="D1441" t="str">
            <v>20</v>
          </cell>
          <cell r="E1441" t="str">
            <v>Santa María Ixcatlán</v>
          </cell>
          <cell r="F1441">
            <v>516</v>
          </cell>
          <cell r="G1441">
            <v>508</v>
          </cell>
        </row>
        <row r="1442">
          <cell r="A1442" t="str">
            <v>20417</v>
          </cell>
          <cell r="B1442" t="str">
            <v>417</v>
          </cell>
          <cell r="C1442" t="str">
            <v>SANTA MARÍA JACATEPEC</v>
          </cell>
          <cell r="D1442" t="str">
            <v>20</v>
          </cell>
          <cell r="E1442" t="str">
            <v>Santa María Jacatepec</v>
          </cell>
          <cell r="F1442">
            <v>9240</v>
          </cell>
          <cell r="G1442">
            <v>9625</v>
          </cell>
        </row>
        <row r="1443">
          <cell r="A1443" t="str">
            <v>20418</v>
          </cell>
          <cell r="B1443" t="str">
            <v>418</v>
          </cell>
          <cell r="C1443" t="str">
            <v>SANTA MARÍA JALAPA DEL MARQUÉS</v>
          </cell>
          <cell r="D1443" t="str">
            <v>20</v>
          </cell>
          <cell r="E1443" t="str">
            <v>Santa María Jalapa del Marqués</v>
          </cell>
          <cell r="F1443">
            <v>11888</v>
          </cell>
          <cell r="G1443">
            <v>13616</v>
          </cell>
        </row>
        <row r="1444">
          <cell r="A1444" t="str">
            <v>20419</v>
          </cell>
          <cell r="B1444" t="str">
            <v>419</v>
          </cell>
          <cell r="C1444" t="str">
            <v>SANTA MARÍA JALTIANGUIS</v>
          </cell>
          <cell r="D1444" t="str">
            <v>20</v>
          </cell>
          <cell r="E1444" t="str">
            <v>Santa María Jaltianguis</v>
          </cell>
          <cell r="F1444">
            <v>575</v>
          </cell>
          <cell r="G1444">
            <v>537</v>
          </cell>
        </row>
        <row r="1445">
          <cell r="A1445" t="str">
            <v>20420</v>
          </cell>
          <cell r="B1445" t="str">
            <v>420</v>
          </cell>
          <cell r="C1445" t="str">
            <v>SANTA MARÍA LACHIXÍO</v>
          </cell>
          <cell r="D1445" t="str">
            <v>20</v>
          </cell>
          <cell r="E1445" t="str">
            <v>Santa María Lachixío</v>
          </cell>
          <cell r="F1445">
            <v>1680</v>
          </cell>
          <cell r="G1445">
            <v>2010</v>
          </cell>
        </row>
        <row r="1446">
          <cell r="A1446" t="str">
            <v>20421</v>
          </cell>
          <cell r="B1446" t="str">
            <v>421</v>
          </cell>
          <cell r="C1446" t="str">
            <v>SANTA MARÍA MIXTEQUILLA</v>
          </cell>
          <cell r="D1446" t="str">
            <v>20</v>
          </cell>
          <cell r="E1446" t="str">
            <v>Santa María Mixtequilla</v>
          </cell>
          <cell r="F1446">
            <v>4442</v>
          </cell>
          <cell r="G1446">
            <v>4837</v>
          </cell>
        </row>
        <row r="1447">
          <cell r="A1447" t="str">
            <v>20422</v>
          </cell>
          <cell r="B1447" t="str">
            <v>422</v>
          </cell>
          <cell r="C1447" t="str">
            <v>SANTA MARÍA NATIVITAS</v>
          </cell>
          <cell r="D1447" t="str">
            <v>20</v>
          </cell>
          <cell r="E1447" t="str">
            <v>Santa María Nativitas</v>
          </cell>
          <cell r="F1447">
            <v>681</v>
          </cell>
          <cell r="G1447">
            <v>623</v>
          </cell>
        </row>
        <row r="1448">
          <cell r="A1448" t="str">
            <v>20423</v>
          </cell>
          <cell r="B1448" t="str">
            <v>423</v>
          </cell>
          <cell r="C1448" t="str">
            <v>SANTA MARÍA NDUAYACO</v>
          </cell>
          <cell r="D1448" t="str">
            <v>20</v>
          </cell>
          <cell r="E1448" t="str">
            <v>Santa María Nduayaco</v>
          </cell>
          <cell r="F1448">
            <v>550</v>
          </cell>
          <cell r="G1448">
            <v>509</v>
          </cell>
        </row>
        <row r="1449">
          <cell r="A1449" t="str">
            <v>20424</v>
          </cell>
          <cell r="B1449" t="str">
            <v>424</v>
          </cell>
          <cell r="C1449" t="str">
            <v>SANTA MARÍA OZOLOTEPEC</v>
          </cell>
          <cell r="D1449" t="str">
            <v>20</v>
          </cell>
          <cell r="E1449" t="str">
            <v>Santa María Ozolotepec</v>
          </cell>
          <cell r="F1449">
            <v>3992</v>
          </cell>
          <cell r="G1449">
            <v>3970</v>
          </cell>
        </row>
        <row r="1450">
          <cell r="A1450" t="str">
            <v>20425</v>
          </cell>
          <cell r="B1450" t="str">
            <v>425</v>
          </cell>
          <cell r="C1450" t="str">
            <v>SANTA MARÍA PÁPALO</v>
          </cell>
          <cell r="D1450" t="str">
            <v>20</v>
          </cell>
          <cell r="E1450" t="str">
            <v>Santa María Pápalo</v>
          </cell>
          <cell r="F1450">
            <v>2209</v>
          </cell>
          <cell r="G1450">
            <v>2202</v>
          </cell>
        </row>
        <row r="1451">
          <cell r="A1451" t="str">
            <v>20426</v>
          </cell>
          <cell r="B1451" t="str">
            <v>426</v>
          </cell>
          <cell r="C1451" t="str">
            <v>SANTA MARÍA PEÑOLES</v>
          </cell>
          <cell r="D1451" t="str">
            <v>20</v>
          </cell>
          <cell r="E1451" t="str">
            <v>Santa María Peñoles</v>
          </cell>
          <cell r="F1451">
            <v>7865</v>
          </cell>
          <cell r="G1451">
            <v>8781</v>
          </cell>
        </row>
        <row r="1452">
          <cell r="A1452" t="str">
            <v>20427</v>
          </cell>
          <cell r="B1452" t="str">
            <v>427</v>
          </cell>
          <cell r="C1452" t="str">
            <v>SANTA MARÍA PETAPA</v>
          </cell>
          <cell r="D1452" t="str">
            <v>20</v>
          </cell>
          <cell r="E1452" t="str">
            <v>Santa María Petapa</v>
          </cell>
          <cell r="F1452">
            <v>15387</v>
          </cell>
          <cell r="G1452">
            <v>17112</v>
          </cell>
        </row>
        <row r="1453">
          <cell r="A1453" t="str">
            <v>20428</v>
          </cell>
          <cell r="B1453" t="str">
            <v>428</v>
          </cell>
          <cell r="C1453" t="str">
            <v>SANTA MARÍA QUIEGOLANI</v>
          </cell>
          <cell r="D1453" t="str">
            <v>20</v>
          </cell>
          <cell r="E1453" t="str">
            <v>Santa María Quiegolani</v>
          </cell>
          <cell r="F1453">
            <v>1770</v>
          </cell>
          <cell r="G1453">
            <v>1997</v>
          </cell>
        </row>
        <row r="1454">
          <cell r="A1454" t="str">
            <v>20429</v>
          </cell>
          <cell r="B1454" t="str">
            <v>429</v>
          </cell>
          <cell r="C1454" t="str">
            <v>SANTA MARÍA SOLA</v>
          </cell>
          <cell r="D1454" t="str">
            <v>20</v>
          </cell>
          <cell r="E1454" t="str">
            <v>Santa María Sola</v>
          </cell>
          <cell r="F1454">
            <v>1524</v>
          </cell>
          <cell r="G1454">
            <v>1519</v>
          </cell>
        </row>
        <row r="1455">
          <cell r="A1455" t="str">
            <v>20430</v>
          </cell>
          <cell r="B1455" t="str">
            <v>430</v>
          </cell>
          <cell r="C1455" t="str">
            <v>SANTA MARÍA TATALTEPEC</v>
          </cell>
          <cell r="D1455" t="str">
            <v>20</v>
          </cell>
          <cell r="E1455" t="str">
            <v>Santa María Tataltepec</v>
          </cell>
          <cell r="F1455">
            <v>253</v>
          </cell>
          <cell r="G1455">
            <v>386</v>
          </cell>
        </row>
        <row r="1456">
          <cell r="A1456" t="str">
            <v>20431</v>
          </cell>
          <cell r="B1456" t="str">
            <v>431</v>
          </cell>
          <cell r="C1456" t="str">
            <v>SANTA MARÍA TECOMAVACA</v>
          </cell>
          <cell r="D1456" t="str">
            <v>20</v>
          </cell>
          <cell r="E1456" t="str">
            <v>Santa María Tecomavaca</v>
          </cell>
          <cell r="F1456">
            <v>1774</v>
          </cell>
          <cell r="G1456">
            <v>1744</v>
          </cell>
        </row>
        <row r="1457">
          <cell r="A1457" t="str">
            <v>20432</v>
          </cell>
          <cell r="B1457" t="str">
            <v>432</v>
          </cell>
          <cell r="C1457" t="str">
            <v>SANTA MARÍA TEMAXCALAPA</v>
          </cell>
          <cell r="D1457" t="str">
            <v>20</v>
          </cell>
          <cell r="E1457" t="str">
            <v>Santa María Temaxcalapa</v>
          </cell>
          <cell r="F1457">
            <v>968</v>
          </cell>
          <cell r="G1457">
            <v>957</v>
          </cell>
        </row>
        <row r="1458">
          <cell r="A1458" t="str">
            <v>20433</v>
          </cell>
          <cell r="B1458" t="str">
            <v>433</v>
          </cell>
          <cell r="C1458" t="str">
            <v>SANTA MARÍA TEMAXCALTEPEC</v>
          </cell>
          <cell r="D1458" t="str">
            <v>20</v>
          </cell>
          <cell r="E1458" t="str">
            <v>Santa María Temaxcaltepec</v>
          </cell>
          <cell r="F1458">
            <v>2595</v>
          </cell>
          <cell r="G1458">
            <v>2687</v>
          </cell>
        </row>
        <row r="1459">
          <cell r="A1459" t="str">
            <v>20434</v>
          </cell>
          <cell r="B1459" t="str">
            <v>434</v>
          </cell>
          <cell r="C1459" t="str">
            <v>SANTA MARÍA TEOPOXCO</v>
          </cell>
          <cell r="D1459" t="str">
            <v>20</v>
          </cell>
          <cell r="E1459" t="str">
            <v>Santa María Teopoxco</v>
          </cell>
          <cell r="F1459">
            <v>4651</v>
          </cell>
          <cell r="G1459">
            <v>4419</v>
          </cell>
        </row>
        <row r="1460">
          <cell r="A1460" t="str">
            <v>20435</v>
          </cell>
          <cell r="B1460" t="str">
            <v>435</v>
          </cell>
          <cell r="C1460" t="str">
            <v>SANTA MARÍA TEPANTLALI</v>
          </cell>
          <cell r="D1460" t="str">
            <v>20</v>
          </cell>
          <cell r="E1460" t="str">
            <v>Santa María Tepantlali</v>
          </cell>
          <cell r="F1460">
            <v>3505</v>
          </cell>
          <cell r="G1460">
            <v>3902</v>
          </cell>
        </row>
        <row r="1461">
          <cell r="A1461" t="str">
            <v>20436</v>
          </cell>
          <cell r="B1461" t="str">
            <v>436</v>
          </cell>
          <cell r="C1461" t="str">
            <v>SANTA MARÍA TEXCATITLÁN</v>
          </cell>
          <cell r="D1461" t="str">
            <v>20</v>
          </cell>
          <cell r="E1461" t="str">
            <v>Santa María Texcatitlán</v>
          </cell>
          <cell r="F1461">
            <v>1113</v>
          </cell>
          <cell r="G1461">
            <v>1028</v>
          </cell>
        </row>
        <row r="1462">
          <cell r="A1462" t="str">
            <v>20437</v>
          </cell>
          <cell r="B1462" t="str">
            <v>437</v>
          </cell>
          <cell r="C1462" t="str">
            <v>SANTA MARÍA TLAHUITOLTEPEC</v>
          </cell>
          <cell r="D1462" t="str">
            <v>20</v>
          </cell>
          <cell r="E1462" t="str">
            <v>Santa María Tlahuitoltepec</v>
          </cell>
          <cell r="F1462">
            <v>9663</v>
          </cell>
          <cell r="G1462">
            <v>9632</v>
          </cell>
        </row>
        <row r="1463">
          <cell r="A1463" t="str">
            <v>20438</v>
          </cell>
          <cell r="B1463" t="str">
            <v>438</v>
          </cell>
          <cell r="C1463" t="str">
            <v>SANTA MARÍA TLALIXTAC</v>
          </cell>
          <cell r="D1463" t="str">
            <v>20</v>
          </cell>
          <cell r="E1463" t="str">
            <v>Santa María Tlalixtac</v>
          </cell>
          <cell r="F1463">
            <v>1754</v>
          </cell>
          <cell r="G1463">
            <v>1760</v>
          </cell>
        </row>
        <row r="1464">
          <cell r="A1464" t="str">
            <v>20439</v>
          </cell>
          <cell r="B1464" t="str">
            <v>439</v>
          </cell>
          <cell r="C1464" t="str">
            <v>SANTA MARÍA TONAMECA</v>
          </cell>
          <cell r="D1464" t="str">
            <v>20</v>
          </cell>
          <cell r="E1464" t="str">
            <v>Santa María Tonameca</v>
          </cell>
          <cell r="F1464">
            <v>24318</v>
          </cell>
          <cell r="G1464">
            <v>26383</v>
          </cell>
        </row>
        <row r="1465">
          <cell r="A1465" t="str">
            <v>20440</v>
          </cell>
          <cell r="B1465" t="str">
            <v>440</v>
          </cell>
          <cell r="C1465" t="str">
            <v>SANTA MARÍA TOTOLAPILLA</v>
          </cell>
          <cell r="D1465" t="str">
            <v>20</v>
          </cell>
          <cell r="E1465" t="str">
            <v>Santa María Totolapilla</v>
          </cell>
          <cell r="F1465">
            <v>896</v>
          </cell>
          <cell r="G1465">
            <v>858</v>
          </cell>
        </row>
        <row r="1466">
          <cell r="A1466" t="str">
            <v>20441</v>
          </cell>
          <cell r="B1466" t="str">
            <v>441</v>
          </cell>
          <cell r="C1466" t="str">
            <v>SANTA MARÍA XADANI</v>
          </cell>
          <cell r="D1466" t="str">
            <v>20</v>
          </cell>
          <cell r="E1466" t="str">
            <v>Santa María Xadani</v>
          </cell>
          <cell r="F1466">
            <v>7781</v>
          </cell>
          <cell r="G1466">
            <v>9124</v>
          </cell>
        </row>
        <row r="1467">
          <cell r="A1467" t="str">
            <v>20442</v>
          </cell>
          <cell r="B1467" t="str">
            <v>442</v>
          </cell>
          <cell r="C1467" t="str">
            <v>SANTA MARÍA YALINA</v>
          </cell>
          <cell r="D1467" t="str">
            <v>20</v>
          </cell>
          <cell r="E1467" t="str">
            <v>Santa María Yalina</v>
          </cell>
          <cell r="F1467">
            <v>354</v>
          </cell>
          <cell r="G1467">
            <v>288</v>
          </cell>
        </row>
        <row r="1468">
          <cell r="A1468" t="str">
            <v>20443</v>
          </cell>
          <cell r="B1468" t="str">
            <v>443</v>
          </cell>
          <cell r="C1468" t="str">
            <v>SANTA MARÍA YAVESÍA</v>
          </cell>
          <cell r="D1468" t="str">
            <v>20</v>
          </cell>
          <cell r="E1468" t="str">
            <v>Santa María Yavesía</v>
          </cell>
          <cell r="F1468">
            <v>448</v>
          </cell>
          <cell r="G1468">
            <v>510</v>
          </cell>
        </row>
        <row r="1469">
          <cell r="A1469" t="str">
            <v>20444</v>
          </cell>
          <cell r="B1469" t="str">
            <v>444</v>
          </cell>
          <cell r="C1469" t="str">
            <v>SANTA MARÍA YOLOTEPEC</v>
          </cell>
          <cell r="D1469" t="str">
            <v>20</v>
          </cell>
          <cell r="E1469" t="str">
            <v>Santa María Yolotepec</v>
          </cell>
          <cell r="F1469">
            <v>461</v>
          </cell>
          <cell r="G1469">
            <v>426</v>
          </cell>
        </row>
        <row r="1470">
          <cell r="A1470" t="str">
            <v>20445</v>
          </cell>
          <cell r="B1470" t="str">
            <v>445</v>
          </cell>
          <cell r="C1470" t="str">
            <v>SANTA MARÍA YOSOYÚA</v>
          </cell>
          <cell r="D1470" t="str">
            <v>20</v>
          </cell>
          <cell r="E1470" t="str">
            <v>Santa María Yosoyúa</v>
          </cell>
          <cell r="F1470">
            <v>1642</v>
          </cell>
          <cell r="G1470">
            <v>1699</v>
          </cell>
        </row>
        <row r="1471">
          <cell r="A1471" t="str">
            <v>20446</v>
          </cell>
          <cell r="B1471" t="str">
            <v>446</v>
          </cell>
          <cell r="C1471" t="str">
            <v>SANTA MARÍA YUCUHITI</v>
          </cell>
          <cell r="D1471" t="str">
            <v>20</v>
          </cell>
          <cell r="E1471" t="str">
            <v>Santa María Yucuhiti</v>
          </cell>
          <cell r="F1471">
            <v>6551</v>
          </cell>
          <cell r="G1471">
            <v>6475</v>
          </cell>
        </row>
        <row r="1472">
          <cell r="A1472" t="str">
            <v>20447</v>
          </cell>
          <cell r="B1472" t="str">
            <v>447</v>
          </cell>
          <cell r="C1472" t="str">
            <v>SANTA MARÍA ZACATEPEC</v>
          </cell>
          <cell r="D1472" t="str">
            <v>20</v>
          </cell>
          <cell r="E1472" t="str">
            <v>Santa María Zacatepec</v>
          </cell>
          <cell r="F1472">
            <v>15076</v>
          </cell>
          <cell r="G1472">
            <v>16538</v>
          </cell>
        </row>
        <row r="1473">
          <cell r="A1473" t="str">
            <v>20448</v>
          </cell>
          <cell r="B1473" t="str">
            <v>448</v>
          </cell>
          <cell r="C1473" t="str">
            <v>SANTA MARÍA ZANIZA</v>
          </cell>
          <cell r="D1473" t="str">
            <v>20</v>
          </cell>
          <cell r="E1473" t="str">
            <v>Santa María Zaniza</v>
          </cell>
          <cell r="F1473">
            <v>2009</v>
          </cell>
          <cell r="G1473">
            <v>2286</v>
          </cell>
        </row>
        <row r="1474">
          <cell r="A1474" t="str">
            <v>20449</v>
          </cell>
          <cell r="B1474" t="str">
            <v>449</v>
          </cell>
          <cell r="C1474" t="str">
            <v>SANTA MARÍA ZOQUITLÁN</v>
          </cell>
          <cell r="D1474" t="str">
            <v>20</v>
          </cell>
          <cell r="E1474" t="str">
            <v>Santa María Zoquitlán</v>
          </cell>
          <cell r="F1474">
            <v>3359</v>
          </cell>
          <cell r="G1474">
            <v>3128</v>
          </cell>
        </row>
        <row r="1475">
          <cell r="A1475" t="str">
            <v>20450</v>
          </cell>
          <cell r="B1475" t="str">
            <v>450</v>
          </cell>
          <cell r="C1475" t="str">
            <v>SANTIAGO AMOLTEPEC</v>
          </cell>
          <cell r="D1475" t="str">
            <v>20</v>
          </cell>
          <cell r="E1475" t="str">
            <v>Santiago Amoltepec</v>
          </cell>
          <cell r="F1475">
            <v>12313</v>
          </cell>
          <cell r="G1475">
            <v>13114</v>
          </cell>
        </row>
        <row r="1476">
          <cell r="A1476" t="str">
            <v>20451</v>
          </cell>
          <cell r="B1476" t="str">
            <v>451</v>
          </cell>
          <cell r="C1476" t="str">
            <v>SANTIAGO APOALA</v>
          </cell>
          <cell r="D1476" t="str">
            <v>20</v>
          </cell>
          <cell r="E1476" t="str">
            <v>Santiago Apoala</v>
          </cell>
          <cell r="F1476">
            <v>1053</v>
          </cell>
          <cell r="G1476">
            <v>928</v>
          </cell>
        </row>
        <row r="1477">
          <cell r="A1477" t="str">
            <v>20452</v>
          </cell>
          <cell r="B1477" t="str">
            <v>452</v>
          </cell>
          <cell r="C1477" t="str">
            <v>SANTIAGO APÓSTOL</v>
          </cell>
          <cell r="D1477" t="str">
            <v>20</v>
          </cell>
          <cell r="E1477" t="str">
            <v>Santiago Apóstol</v>
          </cell>
          <cell r="F1477">
            <v>4220</v>
          </cell>
          <cell r="G1477">
            <v>4108</v>
          </cell>
        </row>
        <row r="1478">
          <cell r="A1478" t="str">
            <v>20453</v>
          </cell>
          <cell r="B1478" t="str">
            <v>453</v>
          </cell>
          <cell r="C1478" t="str">
            <v>SANTIAGO ASTATA</v>
          </cell>
          <cell r="D1478" t="str">
            <v>20</v>
          </cell>
          <cell r="E1478" t="str">
            <v>Santiago Astata</v>
          </cell>
          <cell r="F1478">
            <v>3915</v>
          </cell>
          <cell r="G1478">
            <v>4113</v>
          </cell>
        </row>
        <row r="1479">
          <cell r="A1479" t="str">
            <v>20454</v>
          </cell>
          <cell r="B1479" t="str">
            <v>454</v>
          </cell>
          <cell r="C1479" t="str">
            <v>SANTIAGO ATITLÁN</v>
          </cell>
          <cell r="D1479" t="str">
            <v>20</v>
          </cell>
          <cell r="E1479" t="str">
            <v>Santiago Atitlán</v>
          </cell>
          <cell r="F1479">
            <v>3180</v>
          </cell>
          <cell r="G1479">
            <v>3128</v>
          </cell>
        </row>
        <row r="1480">
          <cell r="A1480" t="str">
            <v>20455</v>
          </cell>
          <cell r="B1480" t="str">
            <v>455</v>
          </cell>
          <cell r="C1480" t="str">
            <v>SANTIAGO AYUQUILILLA</v>
          </cell>
          <cell r="D1480" t="str">
            <v>20</v>
          </cell>
          <cell r="E1480" t="str">
            <v>Santiago Ayuquililla</v>
          </cell>
          <cell r="F1480">
            <v>2748</v>
          </cell>
          <cell r="G1480">
            <v>2803</v>
          </cell>
        </row>
        <row r="1481">
          <cell r="A1481" t="str">
            <v>20456</v>
          </cell>
          <cell r="B1481" t="str">
            <v>456</v>
          </cell>
          <cell r="C1481" t="str">
            <v>SANTIAGO CACALOXTEPEC</v>
          </cell>
          <cell r="D1481" t="str">
            <v>20</v>
          </cell>
          <cell r="E1481" t="str">
            <v>Santiago Cacaloxtepec</v>
          </cell>
          <cell r="F1481">
            <v>1686</v>
          </cell>
          <cell r="G1481">
            <v>1674</v>
          </cell>
        </row>
        <row r="1482">
          <cell r="A1482" t="str">
            <v>20457</v>
          </cell>
          <cell r="B1482" t="str">
            <v>457</v>
          </cell>
          <cell r="C1482" t="str">
            <v>SANTIAGO CAMOTLÁN</v>
          </cell>
          <cell r="D1482" t="str">
            <v>20</v>
          </cell>
          <cell r="E1482" t="str">
            <v>Santiago Camotlán</v>
          </cell>
          <cell r="F1482">
            <v>3395</v>
          </cell>
          <cell r="G1482">
            <v>3279</v>
          </cell>
        </row>
        <row r="1483">
          <cell r="A1483" t="str">
            <v>20458</v>
          </cell>
          <cell r="B1483" t="str">
            <v>458</v>
          </cell>
          <cell r="C1483" t="str">
            <v>SANTIAGO COMALTEPEC</v>
          </cell>
          <cell r="D1483" t="str">
            <v>20</v>
          </cell>
          <cell r="E1483" t="str">
            <v>Santiago Comaltepec</v>
          </cell>
          <cell r="F1483">
            <v>1115</v>
          </cell>
          <cell r="G1483">
            <v>990</v>
          </cell>
        </row>
        <row r="1484">
          <cell r="A1484" t="str">
            <v>20459</v>
          </cell>
          <cell r="B1484" t="str">
            <v>459</v>
          </cell>
          <cell r="C1484" t="str">
            <v>VILLA DE SANTIAGO CHAZUMBA</v>
          </cell>
          <cell r="D1484" t="str">
            <v>20</v>
          </cell>
          <cell r="E1484" t="str">
            <v>Santiago Chazumba</v>
          </cell>
          <cell r="F1484">
            <v>4479</v>
          </cell>
          <cell r="G1484">
            <v>4627</v>
          </cell>
        </row>
        <row r="1485">
          <cell r="A1485" t="str">
            <v>20460</v>
          </cell>
          <cell r="B1485" t="str">
            <v>460</v>
          </cell>
          <cell r="C1485" t="str">
            <v>SANTIAGO CHOÁPAM</v>
          </cell>
          <cell r="D1485" t="str">
            <v>20</v>
          </cell>
          <cell r="E1485" t="str">
            <v>Santiago Choápam</v>
          </cell>
          <cell r="F1485">
            <v>5413</v>
          </cell>
          <cell r="G1485">
            <v>5338</v>
          </cell>
        </row>
        <row r="1486">
          <cell r="A1486" t="str">
            <v>20461</v>
          </cell>
          <cell r="B1486" t="str">
            <v>461</v>
          </cell>
          <cell r="C1486" t="str">
            <v>SANTIAGO DEL RÍO</v>
          </cell>
          <cell r="D1486" t="str">
            <v>20</v>
          </cell>
          <cell r="E1486" t="str">
            <v>Santiago del Río</v>
          </cell>
          <cell r="F1486">
            <v>614</v>
          </cell>
          <cell r="G1486">
            <v>560</v>
          </cell>
        </row>
        <row r="1487">
          <cell r="A1487" t="str">
            <v>20462</v>
          </cell>
          <cell r="B1487" t="str">
            <v>462</v>
          </cell>
          <cell r="C1487" t="str">
            <v>SANTIAGO HUAJOLOTITLÁN</v>
          </cell>
          <cell r="D1487" t="str">
            <v>20</v>
          </cell>
          <cell r="E1487" t="str">
            <v>Santiago Huajolotitlán</v>
          </cell>
          <cell r="F1487">
            <v>4350</v>
          </cell>
          <cell r="G1487">
            <v>4321</v>
          </cell>
        </row>
        <row r="1488">
          <cell r="A1488" t="str">
            <v>20463</v>
          </cell>
          <cell r="B1488" t="str">
            <v>463</v>
          </cell>
          <cell r="C1488" t="str">
            <v>SANTIAGO HUAUCLILLA</v>
          </cell>
          <cell r="D1488" t="str">
            <v>20</v>
          </cell>
          <cell r="E1488" t="str">
            <v>Santiago Huauclilla</v>
          </cell>
          <cell r="F1488">
            <v>663</v>
          </cell>
          <cell r="G1488">
            <v>545</v>
          </cell>
        </row>
        <row r="1489">
          <cell r="A1489" t="str">
            <v>20464</v>
          </cell>
          <cell r="B1489" t="str">
            <v>464</v>
          </cell>
          <cell r="C1489" t="str">
            <v>SANTIAGO IHUITLÁN PLUMAS</v>
          </cell>
          <cell r="D1489" t="str">
            <v>20</v>
          </cell>
          <cell r="E1489" t="str">
            <v>Santiago Ihuitlán Plumas</v>
          </cell>
          <cell r="F1489">
            <v>480</v>
          </cell>
          <cell r="G1489">
            <v>373</v>
          </cell>
        </row>
        <row r="1490">
          <cell r="A1490" t="str">
            <v>20465</v>
          </cell>
          <cell r="B1490" t="str">
            <v>465</v>
          </cell>
          <cell r="C1490" t="str">
            <v>SANTIAGO IXCUINTEPEC</v>
          </cell>
          <cell r="D1490" t="str">
            <v>20</v>
          </cell>
          <cell r="E1490" t="str">
            <v>Santiago Ixcuintepec</v>
          </cell>
          <cell r="F1490">
            <v>1568</v>
          </cell>
          <cell r="G1490">
            <v>1675</v>
          </cell>
        </row>
        <row r="1491">
          <cell r="A1491" t="str">
            <v>20466</v>
          </cell>
          <cell r="B1491" t="str">
            <v>466</v>
          </cell>
          <cell r="C1491" t="str">
            <v>SANTIAGO IXTAYUTLA</v>
          </cell>
          <cell r="D1491" t="str">
            <v>20</v>
          </cell>
          <cell r="E1491" t="str">
            <v>Santiago Ixtayutla</v>
          </cell>
          <cell r="F1491">
            <v>11917</v>
          </cell>
          <cell r="G1491">
            <v>13319</v>
          </cell>
        </row>
        <row r="1492">
          <cell r="A1492" t="str">
            <v>20467</v>
          </cell>
          <cell r="B1492" t="str">
            <v>467</v>
          </cell>
          <cell r="C1492" t="str">
            <v>SANTIAGO JAMILTEPEC</v>
          </cell>
          <cell r="D1492" t="str">
            <v>20</v>
          </cell>
          <cell r="E1492" t="str">
            <v>Santiago Jamiltepec</v>
          </cell>
          <cell r="F1492">
            <v>18383</v>
          </cell>
          <cell r="G1492">
            <v>19738</v>
          </cell>
        </row>
        <row r="1493">
          <cell r="A1493" t="str">
            <v>20468</v>
          </cell>
          <cell r="B1493" t="str">
            <v>468</v>
          </cell>
          <cell r="C1493" t="str">
            <v>SANTIAGO JOCOTEPEC</v>
          </cell>
          <cell r="D1493" t="str">
            <v>20</v>
          </cell>
          <cell r="E1493" t="str">
            <v>Santiago Jocotepec</v>
          </cell>
          <cell r="F1493">
            <v>13568</v>
          </cell>
          <cell r="G1493">
            <v>14474</v>
          </cell>
        </row>
        <row r="1494">
          <cell r="A1494" t="str">
            <v>20469</v>
          </cell>
          <cell r="B1494" t="str">
            <v>469</v>
          </cell>
          <cell r="C1494" t="str">
            <v>SANTIAGO JUXTLAHUACA</v>
          </cell>
          <cell r="D1494" t="str">
            <v>20</v>
          </cell>
          <cell r="E1494" t="str">
            <v>Santiago Juxtlahuaca</v>
          </cell>
          <cell r="F1494">
            <v>32927</v>
          </cell>
          <cell r="G1494">
            <v>37344</v>
          </cell>
        </row>
        <row r="1495">
          <cell r="A1495" t="str">
            <v>20470</v>
          </cell>
          <cell r="B1495" t="str">
            <v>470</v>
          </cell>
          <cell r="C1495" t="str">
            <v>SANTIAGO LACHIGUIRI</v>
          </cell>
          <cell r="D1495" t="str">
            <v>20</v>
          </cell>
          <cell r="E1495" t="str">
            <v>Santiago Lachiguiri</v>
          </cell>
          <cell r="F1495">
            <v>4693</v>
          </cell>
          <cell r="G1495">
            <v>4862</v>
          </cell>
        </row>
        <row r="1496">
          <cell r="A1496" t="str">
            <v>20471</v>
          </cell>
          <cell r="B1496" t="str">
            <v>471</v>
          </cell>
          <cell r="C1496" t="str">
            <v>SANTIAGO LALOPA</v>
          </cell>
          <cell r="D1496" t="str">
            <v>20</v>
          </cell>
          <cell r="E1496" t="str">
            <v>Santiago Lalopa</v>
          </cell>
          <cell r="F1496">
            <v>496</v>
          </cell>
          <cell r="G1496">
            <v>517</v>
          </cell>
        </row>
        <row r="1497">
          <cell r="A1497" t="str">
            <v>20472</v>
          </cell>
          <cell r="B1497" t="str">
            <v>472</v>
          </cell>
          <cell r="C1497" t="str">
            <v>SANTIAGO LAOLLAGA</v>
          </cell>
          <cell r="D1497" t="str">
            <v>20</v>
          </cell>
          <cell r="E1497" t="str">
            <v>Santiago Laollaga</v>
          </cell>
          <cell r="F1497">
            <v>3198</v>
          </cell>
          <cell r="G1497">
            <v>3524</v>
          </cell>
        </row>
        <row r="1498">
          <cell r="A1498" t="str">
            <v>20473</v>
          </cell>
          <cell r="B1498" t="str">
            <v>473</v>
          </cell>
          <cell r="C1498" t="str">
            <v>SANTIAGO LAXOPA</v>
          </cell>
          <cell r="D1498" t="str">
            <v>20</v>
          </cell>
          <cell r="E1498" t="str">
            <v>Santiago Laxopa</v>
          </cell>
          <cell r="F1498">
            <v>1394</v>
          </cell>
          <cell r="G1498">
            <v>1357</v>
          </cell>
        </row>
        <row r="1499">
          <cell r="A1499" t="str">
            <v>20474</v>
          </cell>
          <cell r="B1499" t="str">
            <v>474</v>
          </cell>
          <cell r="C1499" t="str">
            <v>SANTIAGO LLANO GRANDE</v>
          </cell>
          <cell r="D1499" t="str">
            <v>20</v>
          </cell>
          <cell r="E1499" t="str">
            <v>Santiago Llano Grande</v>
          </cell>
          <cell r="F1499">
            <v>3260</v>
          </cell>
          <cell r="G1499">
            <v>3398</v>
          </cell>
        </row>
        <row r="1500">
          <cell r="A1500" t="str">
            <v>20475</v>
          </cell>
          <cell r="B1500" t="str">
            <v>475</v>
          </cell>
          <cell r="C1500" t="str">
            <v>SANTIAGO MATATLÁN</v>
          </cell>
          <cell r="D1500" t="str">
            <v>20</v>
          </cell>
          <cell r="E1500" t="str">
            <v>Santiago Matatlán</v>
          </cell>
          <cell r="F1500">
            <v>9653</v>
          </cell>
          <cell r="G1500">
            <v>10252</v>
          </cell>
        </row>
        <row r="1501">
          <cell r="A1501" t="str">
            <v>20476</v>
          </cell>
          <cell r="B1501" t="str">
            <v>476</v>
          </cell>
          <cell r="C1501" t="str">
            <v>SANTIAGO MILTEPEC</v>
          </cell>
          <cell r="D1501" t="str">
            <v>20</v>
          </cell>
          <cell r="E1501" t="str">
            <v>Santiago Miltepec</v>
          </cell>
          <cell r="F1501">
            <v>409</v>
          </cell>
          <cell r="G1501">
            <v>425</v>
          </cell>
        </row>
        <row r="1502">
          <cell r="A1502" t="str">
            <v>20477</v>
          </cell>
          <cell r="B1502" t="str">
            <v>477</v>
          </cell>
          <cell r="C1502" t="str">
            <v>SANTIAGO MINAS</v>
          </cell>
          <cell r="D1502" t="str">
            <v>20</v>
          </cell>
          <cell r="E1502" t="str">
            <v>Santiago Minas</v>
          </cell>
          <cell r="F1502">
            <v>1430</v>
          </cell>
          <cell r="G1502">
            <v>1440</v>
          </cell>
        </row>
        <row r="1503">
          <cell r="A1503" t="str">
            <v>20478</v>
          </cell>
          <cell r="B1503" t="str">
            <v>478</v>
          </cell>
          <cell r="C1503" t="str">
            <v>SANTIAGO NACALTEPEC</v>
          </cell>
          <cell r="D1503" t="str">
            <v>20</v>
          </cell>
          <cell r="E1503" t="str">
            <v>Santiago Nacaltepec</v>
          </cell>
          <cell r="F1503">
            <v>1913</v>
          </cell>
          <cell r="G1503">
            <v>1820</v>
          </cell>
        </row>
        <row r="1504">
          <cell r="A1504" t="str">
            <v>20479</v>
          </cell>
          <cell r="B1504" t="str">
            <v>479</v>
          </cell>
          <cell r="C1504" t="str">
            <v>SANTIAGO NEJAPILLA</v>
          </cell>
          <cell r="D1504" t="str">
            <v>20</v>
          </cell>
          <cell r="E1504" t="str">
            <v>Santiago Nejapilla</v>
          </cell>
          <cell r="F1504">
            <v>219</v>
          </cell>
          <cell r="G1504">
            <v>211</v>
          </cell>
        </row>
        <row r="1505">
          <cell r="A1505" t="str">
            <v>20480</v>
          </cell>
          <cell r="B1505" t="str">
            <v>480</v>
          </cell>
          <cell r="C1505" t="str">
            <v>SANTIAGO NUNDICHE</v>
          </cell>
          <cell r="D1505" t="str">
            <v>20</v>
          </cell>
          <cell r="E1505" t="str">
            <v>Santiago Nundiche</v>
          </cell>
          <cell r="F1505">
            <v>967</v>
          </cell>
          <cell r="G1505">
            <v>945</v>
          </cell>
        </row>
        <row r="1506">
          <cell r="A1506" t="str">
            <v>20481</v>
          </cell>
          <cell r="B1506" t="str">
            <v>481</v>
          </cell>
          <cell r="C1506" t="str">
            <v>SANTIAGO NUYOÓ</v>
          </cell>
          <cell r="D1506" t="str">
            <v>20</v>
          </cell>
          <cell r="E1506" t="str">
            <v>Santiago Nuyoó</v>
          </cell>
          <cell r="F1506">
            <v>1966</v>
          </cell>
          <cell r="G1506">
            <v>1805</v>
          </cell>
        </row>
        <row r="1507">
          <cell r="A1507" t="str">
            <v>20482</v>
          </cell>
          <cell r="B1507" t="str">
            <v>482</v>
          </cell>
          <cell r="C1507" t="str">
            <v>SANTIAGO PINOTEPA NACIONAL</v>
          </cell>
          <cell r="D1507" t="str">
            <v>20</v>
          </cell>
          <cell r="E1507" t="str">
            <v>Santiago Pinotepa Nacional</v>
          </cell>
          <cell r="F1507">
            <v>50309</v>
          </cell>
          <cell r="G1507">
            <v>55235</v>
          </cell>
        </row>
        <row r="1508">
          <cell r="A1508" t="str">
            <v>20483</v>
          </cell>
          <cell r="B1508" t="str">
            <v>483</v>
          </cell>
          <cell r="C1508" t="str">
            <v>SANTIAGO SUCHILQUITONGO</v>
          </cell>
          <cell r="D1508" t="str">
            <v>20</v>
          </cell>
          <cell r="E1508" t="str">
            <v>Santiago Suchilquitongo</v>
          </cell>
          <cell r="F1508">
            <v>9542</v>
          </cell>
          <cell r="G1508">
            <v>10950</v>
          </cell>
        </row>
        <row r="1509">
          <cell r="A1509" t="str">
            <v>20484</v>
          </cell>
          <cell r="B1509" t="str">
            <v>484</v>
          </cell>
          <cell r="C1509" t="str">
            <v>SANTIAGO TAMAZOLA</v>
          </cell>
          <cell r="D1509" t="str">
            <v>20</v>
          </cell>
          <cell r="E1509" t="str">
            <v>Santiago Tamazola</v>
          </cell>
          <cell r="F1509">
            <v>4207</v>
          </cell>
          <cell r="G1509">
            <v>4623</v>
          </cell>
        </row>
        <row r="1510">
          <cell r="A1510" t="str">
            <v>20485</v>
          </cell>
          <cell r="B1510" t="str">
            <v>485</v>
          </cell>
          <cell r="C1510" t="str">
            <v>SANTIAGO TAPEXTLA</v>
          </cell>
          <cell r="D1510" t="str">
            <v>20</v>
          </cell>
          <cell r="E1510" t="str">
            <v>Santiago Tapextla</v>
          </cell>
          <cell r="F1510">
            <v>3031</v>
          </cell>
          <cell r="G1510">
            <v>3182</v>
          </cell>
        </row>
        <row r="1511">
          <cell r="A1511" t="str">
            <v>20486</v>
          </cell>
          <cell r="B1511" t="str">
            <v>486</v>
          </cell>
          <cell r="C1511" t="str">
            <v>VILLA TEJÚPAM DE LA UNIÓN</v>
          </cell>
          <cell r="D1511" t="str">
            <v>20</v>
          </cell>
          <cell r="E1511" t="str">
            <v>Villa Tejúpam de la Unión</v>
          </cell>
          <cell r="F1511">
            <v>2469</v>
          </cell>
          <cell r="G1511">
            <v>2557</v>
          </cell>
        </row>
        <row r="1512">
          <cell r="A1512" t="str">
            <v>20487</v>
          </cell>
          <cell r="B1512" t="str">
            <v>487</v>
          </cell>
          <cell r="C1512" t="str">
            <v>SANTIAGO TENANGO</v>
          </cell>
          <cell r="D1512" t="str">
            <v>20</v>
          </cell>
          <cell r="E1512" t="str">
            <v>Santiago Tenango</v>
          </cell>
          <cell r="F1512">
            <v>1945</v>
          </cell>
          <cell r="G1512">
            <v>2116</v>
          </cell>
        </row>
        <row r="1513">
          <cell r="A1513" t="str">
            <v>20488</v>
          </cell>
          <cell r="B1513" t="str">
            <v>488</v>
          </cell>
          <cell r="C1513" t="str">
            <v>SANTIAGO TEPETLAPA</v>
          </cell>
          <cell r="D1513" t="str">
            <v>20</v>
          </cell>
          <cell r="E1513" t="str">
            <v>Santiago Tepetlapa</v>
          </cell>
          <cell r="F1513">
            <v>131</v>
          </cell>
          <cell r="G1513">
            <v>127</v>
          </cell>
        </row>
        <row r="1514">
          <cell r="A1514" t="str">
            <v>20489</v>
          </cell>
          <cell r="B1514" t="str">
            <v>489</v>
          </cell>
          <cell r="C1514" t="str">
            <v>SANTIAGO TETEPEC</v>
          </cell>
          <cell r="D1514" t="str">
            <v>20</v>
          </cell>
          <cell r="E1514" t="str">
            <v>Santiago Tetepec</v>
          </cell>
          <cell r="F1514">
            <v>4953</v>
          </cell>
          <cell r="G1514">
            <v>5087</v>
          </cell>
        </row>
        <row r="1515">
          <cell r="A1515" t="str">
            <v>20490</v>
          </cell>
          <cell r="B1515" t="str">
            <v>490</v>
          </cell>
          <cell r="C1515" t="str">
            <v>SANTIAGO TEXCALCINGO</v>
          </cell>
          <cell r="D1515" t="str">
            <v>20</v>
          </cell>
          <cell r="E1515" t="str">
            <v>Santiago Texcalcingo</v>
          </cell>
          <cell r="F1515">
            <v>3076</v>
          </cell>
          <cell r="G1515">
            <v>3214</v>
          </cell>
        </row>
        <row r="1516">
          <cell r="A1516" t="str">
            <v>20491</v>
          </cell>
          <cell r="B1516" t="str">
            <v>491</v>
          </cell>
          <cell r="C1516" t="str">
            <v>SANTIAGO TEXTITLÁN</v>
          </cell>
          <cell r="D1516" t="str">
            <v>20</v>
          </cell>
          <cell r="E1516" t="str">
            <v>Santiago Textitlán</v>
          </cell>
          <cell r="F1516">
            <v>4170</v>
          </cell>
          <cell r="G1516">
            <v>4566</v>
          </cell>
        </row>
        <row r="1517">
          <cell r="A1517" t="str">
            <v>20492</v>
          </cell>
          <cell r="B1517" t="str">
            <v>492</v>
          </cell>
          <cell r="C1517" t="str">
            <v>SANTIAGO TILANTONGO</v>
          </cell>
          <cell r="D1517" t="str">
            <v>20</v>
          </cell>
          <cell r="E1517" t="str">
            <v>Santiago Tilantongo</v>
          </cell>
          <cell r="F1517">
            <v>3210</v>
          </cell>
          <cell r="G1517">
            <v>3014</v>
          </cell>
        </row>
        <row r="1518">
          <cell r="A1518" t="str">
            <v>20493</v>
          </cell>
          <cell r="B1518" t="str">
            <v>493</v>
          </cell>
          <cell r="C1518" t="str">
            <v>SANTIAGO TILLO</v>
          </cell>
          <cell r="D1518" t="str">
            <v>20</v>
          </cell>
          <cell r="E1518" t="str">
            <v>Santiago Tillo</v>
          </cell>
          <cell r="F1518">
            <v>553</v>
          </cell>
          <cell r="G1518">
            <v>562</v>
          </cell>
        </row>
        <row r="1519">
          <cell r="A1519" t="str">
            <v>20494</v>
          </cell>
          <cell r="B1519" t="str">
            <v>494</v>
          </cell>
          <cell r="C1519" t="str">
            <v>SANTIAGO TLAZOYALTEPEC</v>
          </cell>
          <cell r="D1519" t="str">
            <v>20</v>
          </cell>
          <cell r="E1519" t="str">
            <v>Santiago Tlazoyaltepec</v>
          </cell>
          <cell r="F1519">
            <v>4894</v>
          </cell>
          <cell r="G1519">
            <v>4904</v>
          </cell>
        </row>
        <row r="1520">
          <cell r="A1520" t="str">
            <v>20495</v>
          </cell>
          <cell r="B1520" t="str">
            <v>495</v>
          </cell>
          <cell r="C1520" t="str">
            <v>SANTIAGO XANICA</v>
          </cell>
          <cell r="D1520" t="str">
            <v>20</v>
          </cell>
          <cell r="E1520" t="str">
            <v>Santiago Xanica</v>
          </cell>
          <cell r="F1520">
            <v>2884</v>
          </cell>
          <cell r="G1520">
            <v>3106</v>
          </cell>
        </row>
        <row r="1521">
          <cell r="A1521" t="str">
            <v>20496</v>
          </cell>
          <cell r="B1521" t="str">
            <v>496</v>
          </cell>
          <cell r="C1521" t="str">
            <v>SANTIAGO XIACUÍ</v>
          </cell>
          <cell r="D1521" t="str">
            <v>20</v>
          </cell>
          <cell r="E1521" t="str">
            <v>Santiago Xiacuí</v>
          </cell>
          <cell r="F1521">
            <v>2171</v>
          </cell>
          <cell r="G1521">
            <v>2153</v>
          </cell>
        </row>
        <row r="1522">
          <cell r="A1522" t="str">
            <v>20497</v>
          </cell>
          <cell r="B1522" t="str">
            <v>497</v>
          </cell>
          <cell r="C1522" t="str">
            <v>SANTIAGO YAITEPEC</v>
          </cell>
          <cell r="D1522" t="str">
            <v>20</v>
          </cell>
          <cell r="E1522" t="str">
            <v>Santiago Yaitepec</v>
          </cell>
          <cell r="F1522">
            <v>4122</v>
          </cell>
          <cell r="G1522">
            <v>4470</v>
          </cell>
        </row>
        <row r="1523">
          <cell r="A1523" t="str">
            <v>20498</v>
          </cell>
          <cell r="B1523" t="str">
            <v>498</v>
          </cell>
          <cell r="C1523" t="str">
            <v>SANTIAGO YAVEO</v>
          </cell>
          <cell r="D1523" t="str">
            <v>20</v>
          </cell>
          <cell r="E1523" t="str">
            <v>Santiago Yaveo</v>
          </cell>
          <cell r="F1523">
            <v>6665</v>
          </cell>
          <cell r="G1523">
            <v>7104</v>
          </cell>
        </row>
        <row r="1524">
          <cell r="A1524" t="str">
            <v>20499</v>
          </cell>
          <cell r="B1524" t="str">
            <v>499</v>
          </cell>
          <cell r="C1524" t="str">
            <v>SANTIAGO YOLOMÉCATL</v>
          </cell>
          <cell r="D1524" t="str">
            <v>20</v>
          </cell>
          <cell r="E1524" t="str">
            <v>Santiago Yolomécatl</v>
          </cell>
          <cell r="F1524">
            <v>2021</v>
          </cell>
          <cell r="G1524">
            <v>2211</v>
          </cell>
        </row>
        <row r="1525">
          <cell r="A1525" t="str">
            <v>20500</v>
          </cell>
          <cell r="B1525" t="str">
            <v>500</v>
          </cell>
          <cell r="C1525" t="str">
            <v>SANTIAGO YOSONDÚA</v>
          </cell>
          <cell r="D1525" t="str">
            <v>20</v>
          </cell>
          <cell r="E1525" t="str">
            <v>Santiago Yosondúa</v>
          </cell>
          <cell r="F1525">
            <v>7883</v>
          </cell>
          <cell r="G1525">
            <v>8672</v>
          </cell>
        </row>
        <row r="1526">
          <cell r="A1526" t="str">
            <v>20501</v>
          </cell>
          <cell r="B1526" t="str">
            <v>501</v>
          </cell>
          <cell r="C1526" t="str">
            <v>SANTIAGO YUCUYACHI</v>
          </cell>
          <cell r="D1526" t="str">
            <v>20</v>
          </cell>
          <cell r="E1526" t="str">
            <v>Santiago Yucuyachi</v>
          </cell>
          <cell r="F1526">
            <v>940</v>
          </cell>
          <cell r="G1526">
            <v>946</v>
          </cell>
        </row>
        <row r="1527">
          <cell r="A1527" t="str">
            <v>20502</v>
          </cell>
          <cell r="B1527" t="str">
            <v>502</v>
          </cell>
          <cell r="C1527" t="str">
            <v>SANTIAGO ZACATEPEC</v>
          </cell>
          <cell r="D1527" t="str">
            <v>20</v>
          </cell>
          <cell r="E1527" t="str">
            <v>Santiago Zacatepec</v>
          </cell>
          <cell r="F1527">
            <v>5515</v>
          </cell>
          <cell r="G1527">
            <v>5472</v>
          </cell>
        </row>
        <row r="1528">
          <cell r="A1528" t="str">
            <v>20503</v>
          </cell>
          <cell r="B1528" t="str">
            <v>503</v>
          </cell>
          <cell r="C1528" t="str">
            <v>SANTIAGO ZOOCHILA</v>
          </cell>
          <cell r="D1528" t="str">
            <v>20</v>
          </cell>
          <cell r="E1528" t="str">
            <v>Santiago Zoochila</v>
          </cell>
          <cell r="F1528">
            <v>374</v>
          </cell>
          <cell r="G1528">
            <v>402</v>
          </cell>
        </row>
        <row r="1529">
          <cell r="A1529" t="str">
            <v>20504</v>
          </cell>
          <cell r="B1529" t="str">
            <v>504</v>
          </cell>
          <cell r="C1529" t="str">
            <v>NUEVO ZOQUIÁPAM</v>
          </cell>
          <cell r="D1529" t="str">
            <v>20</v>
          </cell>
          <cell r="E1529" t="str">
            <v>Nuevo Zoquiápam</v>
          </cell>
          <cell r="F1529">
            <v>1652</v>
          </cell>
          <cell r="G1529">
            <v>1687</v>
          </cell>
        </row>
        <row r="1530">
          <cell r="A1530" t="str">
            <v>20505</v>
          </cell>
          <cell r="B1530" t="str">
            <v>505</v>
          </cell>
          <cell r="C1530" t="str">
            <v>SANTO DOMINGO INGENIO</v>
          </cell>
          <cell r="D1530" t="str">
            <v>20</v>
          </cell>
          <cell r="E1530" t="str">
            <v>Santo Domingo Ingenio</v>
          </cell>
          <cell r="F1530">
            <v>7554</v>
          </cell>
          <cell r="G1530">
            <v>8300</v>
          </cell>
        </row>
        <row r="1531">
          <cell r="A1531" t="str">
            <v>20506</v>
          </cell>
          <cell r="B1531" t="str">
            <v>506</v>
          </cell>
          <cell r="C1531" t="str">
            <v>SANTO DOMINGO ALBARRADAS</v>
          </cell>
          <cell r="D1531" t="str">
            <v>20</v>
          </cell>
          <cell r="E1531" t="str">
            <v>Santo Domingo Albarradas</v>
          </cell>
          <cell r="F1531">
            <v>782</v>
          </cell>
          <cell r="G1531">
            <v>796</v>
          </cell>
        </row>
        <row r="1532">
          <cell r="A1532" t="str">
            <v>20507</v>
          </cell>
          <cell r="B1532" t="str">
            <v>507</v>
          </cell>
          <cell r="C1532" t="str">
            <v>SANTO DOMINGO ARMENTA</v>
          </cell>
          <cell r="D1532" t="str">
            <v>20</v>
          </cell>
          <cell r="E1532" t="str">
            <v>Santo Domingo Armenta</v>
          </cell>
          <cell r="F1532">
            <v>3224</v>
          </cell>
          <cell r="G1532">
            <v>3525</v>
          </cell>
        </row>
        <row r="1533">
          <cell r="A1533" t="str">
            <v>20508</v>
          </cell>
          <cell r="B1533" t="str">
            <v>508</v>
          </cell>
          <cell r="C1533" t="str">
            <v>SANTO DOMINGO CHIHUITÁN</v>
          </cell>
          <cell r="D1533" t="str">
            <v>20</v>
          </cell>
          <cell r="E1533" t="str">
            <v>Santo Domingo Chihuitán</v>
          </cell>
          <cell r="F1533">
            <v>1521</v>
          </cell>
          <cell r="G1533">
            <v>1574</v>
          </cell>
        </row>
        <row r="1534">
          <cell r="A1534" t="str">
            <v>20509</v>
          </cell>
          <cell r="B1534" t="str">
            <v>509</v>
          </cell>
          <cell r="C1534" t="str">
            <v>SANTO DOMINGO DE MORELOS</v>
          </cell>
          <cell r="D1534" t="str">
            <v>20</v>
          </cell>
          <cell r="E1534" t="str">
            <v>Santo Domingo de Morelos</v>
          </cell>
          <cell r="F1534">
            <v>10547</v>
          </cell>
          <cell r="G1534">
            <v>11529</v>
          </cell>
        </row>
        <row r="1535">
          <cell r="A1535" t="str">
            <v>20510</v>
          </cell>
          <cell r="B1535" t="str">
            <v>510</v>
          </cell>
          <cell r="C1535" t="str">
            <v>SANTO DOMINGO IXCATLÁN</v>
          </cell>
          <cell r="D1535" t="str">
            <v>20</v>
          </cell>
          <cell r="E1535" t="str">
            <v>Santo Domingo Ixcatlán</v>
          </cell>
          <cell r="F1535">
            <v>877</v>
          </cell>
          <cell r="G1535">
            <v>685</v>
          </cell>
        </row>
        <row r="1536">
          <cell r="A1536" t="str">
            <v>20511</v>
          </cell>
          <cell r="B1536" t="str">
            <v>511</v>
          </cell>
          <cell r="C1536" t="str">
            <v>SANTO DOMINGO NUXAÁ</v>
          </cell>
          <cell r="D1536" t="str">
            <v>20</v>
          </cell>
          <cell r="E1536" t="str">
            <v>Santo Domingo Nuxaá</v>
          </cell>
          <cell r="F1536">
            <v>3610</v>
          </cell>
          <cell r="G1536">
            <v>3343</v>
          </cell>
        </row>
        <row r="1537">
          <cell r="A1537" t="str">
            <v>20512</v>
          </cell>
          <cell r="B1537" t="str">
            <v>512</v>
          </cell>
          <cell r="C1537" t="str">
            <v>SANTO DOMINGO OZOLOTEPEC</v>
          </cell>
          <cell r="D1537" t="str">
            <v>20</v>
          </cell>
          <cell r="E1537" t="str">
            <v>Santo Domingo Ozolotepec</v>
          </cell>
          <cell r="F1537">
            <v>913</v>
          </cell>
          <cell r="G1537">
            <v>850</v>
          </cell>
        </row>
        <row r="1538">
          <cell r="A1538" t="str">
            <v>20513</v>
          </cell>
          <cell r="B1538" t="str">
            <v>513</v>
          </cell>
          <cell r="C1538" t="str">
            <v>SANTO DOMINGO PETAPA</v>
          </cell>
          <cell r="D1538" t="str">
            <v>20</v>
          </cell>
          <cell r="E1538" t="str">
            <v>Santo Domingo Petapa</v>
          </cell>
          <cell r="F1538">
            <v>8394</v>
          </cell>
          <cell r="G1538">
            <v>9495</v>
          </cell>
        </row>
        <row r="1539">
          <cell r="A1539" t="str">
            <v>20514</v>
          </cell>
          <cell r="B1539" t="str">
            <v>514</v>
          </cell>
          <cell r="C1539" t="str">
            <v>SANTO DOMINGO ROAYAGA</v>
          </cell>
          <cell r="D1539" t="str">
            <v>20</v>
          </cell>
          <cell r="E1539" t="str">
            <v>Santo Domingo Roayaga</v>
          </cell>
          <cell r="F1539">
            <v>997</v>
          </cell>
          <cell r="G1539">
            <v>1058</v>
          </cell>
        </row>
        <row r="1540">
          <cell r="A1540" t="str">
            <v>20515</v>
          </cell>
          <cell r="B1540" t="str">
            <v>515</v>
          </cell>
          <cell r="C1540" t="str">
            <v>SANTO DOMINGO TEHUANTEPEC</v>
          </cell>
          <cell r="D1540" t="str">
            <v>20</v>
          </cell>
          <cell r="E1540" t="str">
            <v>Santo Domingo Tehuantepec</v>
          </cell>
          <cell r="F1540">
            <v>61872</v>
          </cell>
          <cell r="G1540">
            <v>68052</v>
          </cell>
        </row>
        <row r="1541">
          <cell r="A1541" t="str">
            <v>20516</v>
          </cell>
          <cell r="B1541" t="str">
            <v>516</v>
          </cell>
          <cell r="C1541" t="str">
            <v>SANTO DOMINGO TEOJOMULCO</v>
          </cell>
          <cell r="D1541" t="str">
            <v>20</v>
          </cell>
          <cell r="E1541" t="str">
            <v>Santo Domingo Teojomulco</v>
          </cell>
          <cell r="F1541">
            <v>4571</v>
          </cell>
          <cell r="G1541">
            <v>5172</v>
          </cell>
        </row>
        <row r="1542">
          <cell r="A1542" t="str">
            <v>20517</v>
          </cell>
          <cell r="B1542" t="str">
            <v>517</v>
          </cell>
          <cell r="C1542" t="str">
            <v>SANTO DOMINGO TEPUXTEPEC</v>
          </cell>
          <cell r="D1542" t="str">
            <v>20</v>
          </cell>
          <cell r="E1542" t="str">
            <v>Santo Domingo Tepuxtepec</v>
          </cell>
          <cell r="F1542">
            <v>5194</v>
          </cell>
          <cell r="G1542">
            <v>5871</v>
          </cell>
        </row>
        <row r="1543">
          <cell r="A1543" t="str">
            <v>20518</v>
          </cell>
          <cell r="B1543" t="str">
            <v>518</v>
          </cell>
          <cell r="C1543" t="str">
            <v>SANTO DOMINGO TLATAYÁPAM</v>
          </cell>
          <cell r="D1543" t="str">
            <v>20</v>
          </cell>
          <cell r="E1543" t="str">
            <v>Santo Domingo Tlatayápam</v>
          </cell>
          <cell r="F1543">
            <v>153</v>
          </cell>
          <cell r="G1543">
            <v>142</v>
          </cell>
        </row>
        <row r="1544">
          <cell r="A1544" t="str">
            <v>20519</v>
          </cell>
          <cell r="B1544" t="str">
            <v>519</v>
          </cell>
          <cell r="C1544" t="str">
            <v>SANTO DOMINGO TOMALTEPEC</v>
          </cell>
          <cell r="D1544" t="str">
            <v>20</v>
          </cell>
          <cell r="E1544" t="str">
            <v>Santo Domingo Tomaltepec</v>
          </cell>
          <cell r="F1544">
            <v>2790</v>
          </cell>
          <cell r="G1544">
            <v>3079</v>
          </cell>
        </row>
        <row r="1545">
          <cell r="A1545" t="str">
            <v>20520</v>
          </cell>
          <cell r="B1545" t="str">
            <v>520</v>
          </cell>
          <cell r="C1545" t="str">
            <v>SANTO DOMINGO TONALÁ</v>
          </cell>
          <cell r="D1545" t="str">
            <v>20</v>
          </cell>
          <cell r="E1545" t="str">
            <v>Santo Domingo Tonalá</v>
          </cell>
          <cell r="F1545">
            <v>7153</v>
          </cell>
          <cell r="G1545">
            <v>7210</v>
          </cell>
        </row>
        <row r="1546">
          <cell r="A1546" t="str">
            <v>20521</v>
          </cell>
          <cell r="B1546" t="str">
            <v>521</v>
          </cell>
          <cell r="C1546" t="str">
            <v>SANTO DOMINGO TONALTEPEC</v>
          </cell>
          <cell r="D1546" t="str">
            <v>20</v>
          </cell>
          <cell r="E1546" t="str">
            <v>Santo Domingo Tonaltepec</v>
          </cell>
          <cell r="F1546">
            <v>276</v>
          </cell>
          <cell r="G1546">
            <v>251</v>
          </cell>
        </row>
        <row r="1547">
          <cell r="A1547" t="str">
            <v>20522</v>
          </cell>
          <cell r="B1547" t="str">
            <v>522</v>
          </cell>
          <cell r="C1547" t="str">
            <v>SANTO DOMINGO XAGACÍA</v>
          </cell>
          <cell r="D1547" t="str">
            <v>20</v>
          </cell>
          <cell r="E1547" t="str">
            <v>Santo Domingo Xagacía</v>
          </cell>
          <cell r="F1547">
            <v>1213</v>
          </cell>
          <cell r="G1547">
            <v>1203</v>
          </cell>
        </row>
        <row r="1548">
          <cell r="A1548" t="str">
            <v>20523</v>
          </cell>
          <cell r="B1548" t="str">
            <v>523</v>
          </cell>
          <cell r="C1548" t="str">
            <v>SANTO DOMINGO YANHUITLÁN</v>
          </cell>
          <cell r="D1548" t="str">
            <v>20</v>
          </cell>
          <cell r="E1548" t="str">
            <v>Santo Domingo Yanhuitlán</v>
          </cell>
          <cell r="F1548">
            <v>1609</v>
          </cell>
          <cell r="G1548">
            <v>1618</v>
          </cell>
        </row>
        <row r="1549">
          <cell r="A1549" t="str">
            <v>20524</v>
          </cell>
          <cell r="B1549" t="str">
            <v>524</v>
          </cell>
          <cell r="C1549" t="str">
            <v>SANTO DOMINGO YODOHINO</v>
          </cell>
          <cell r="D1549" t="str">
            <v>20</v>
          </cell>
          <cell r="E1549" t="str">
            <v>Santo Domingo Yodohino</v>
          </cell>
          <cell r="F1549">
            <v>369</v>
          </cell>
          <cell r="G1549">
            <v>312</v>
          </cell>
        </row>
        <row r="1550">
          <cell r="A1550" t="str">
            <v>20525</v>
          </cell>
          <cell r="B1550" t="str">
            <v>525</v>
          </cell>
          <cell r="C1550" t="str">
            <v>SANTO DOMINGO ZANATEPEC</v>
          </cell>
          <cell r="D1550" t="str">
            <v>20</v>
          </cell>
          <cell r="E1550" t="str">
            <v>Santo Domingo Zanatepec</v>
          </cell>
          <cell r="F1550">
            <v>11218</v>
          </cell>
          <cell r="G1550">
            <v>12641</v>
          </cell>
        </row>
        <row r="1551">
          <cell r="A1551" t="str">
            <v>20526</v>
          </cell>
          <cell r="B1551" t="str">
            <v>526</v>
          </cell>
          <cell r="C1551" t="str">
            <v>SANTOS REYES NOPALA</v>
          </cell>
          <cell r="D1551" t="str">
            <v>20</v>
          </cell>
          <cell r="E1551" t="str">
            <v>Santos Reyes Nopala</v>
          </cell>
          <cell r="F1551">
            <v>15986</v>
          </cell>
          <cell r="G1551">
            <v>18273</v>
          </cell>
        </row>
        <row r="1552">
          <cell r="A1552" t="str">
            <v>20527</v>
          </cell>
          <cell r="B1552" t="str">
            <v>527</v>
          </cell>
          <cell r="C1552" t="str">
            <v>SANTOS REYES PÁPALO</v>
          </cell>
          <cell r="D1552" t="str">
            <v>20</v>
          </cell>
          <cell r="E1552" t="str">
            <v>Santos Reyes Pápalo</v>
          </cell>
          <cell r="F1552">
            <v>2829</v>
          </cell>
          <cell r="G1552">
            <v>2741</v>
          </cell>
        </row>
        <row r="1553">
          <cell r="A1553" t="str">
            <v>20528</v>
          </cell>
          <cell r="B1553" t="str">
            <v>528</v>
          </cell>
          <cell r="C1553" t="str">
            <v>SANTOS REYES TEPEJILLO</v>
          </cell>
          <cell r="D1553" t="str">
            <v>20</v>
          </cell>
          <cell r="E1553" t="str">
            <v>Santos Reyes Tepejillo</v>
          </cell>
          <cell r="F1553">
            <v>1213</v>
          </cell>
          <cell r="G1553">
            <v>1023</v>
          </cell>
        </row>
        <row r="1554">
          <cell r="A1554" t="str">
            <v>20529</v>
          </cell>
          <cell r="B1554" t="str">
            <v>529</v>
          </cell>
          <cell r="C1554" t="str">
            <v>SANTOS REYES YUCUNÁ</v>
          </cell>
          <cell r="D1554" t="str">
            <v>20</v>
          </cell>
          <cell r="E1554" t="str">
            <v>Santos Reyes Yucuná</v>
          </cell>
          <cell r="F1554">
            <v>1332</v>
          </cell>
          <cell r="G1554">
            <v>1352</v>
          </cell>
        </row>
        <row r="1555">
          <cell r="A1555" t="str">
            <v>20530</v>
          </cell>
          <cell r="B1555" t="str">
            <v>530</v>
          </cell>
          <cell r="C1555" t="str">
            <v>SANTO TOMÁS JALIEZA</v>
          </cell>
          <cell r="D1555" t="str">
            <v>20</v>
          </cell>
          <cell r="E1555" t="str">
            <v>Santo Tomás Jalieza</v>
          </cell>
          <cell r="F1555">
            <v>3385</v>
          </cell>
          <cell r="G1555">
            <v>3724</v>
          </cell>
        </row>
        <row r="1556">
          <cell r="A1556" t="str">
            <v>20531</v>
          </cell>
          <cell r="B1556" t="str">
            <v>531</v>
          </cell>
          <cell r="C1556" t="str">
            <v>SANTO TOMÁS MAZALTEPEC</v>
          </cell>
          <cell r="D1556" t="str">
            <v>20</v>
          </cell>
          <cell r="E1556" t="str">
            <v>Santo Tomás Mazaltepec</v>
          </cell>
          <cell r="F1556">
            <v>2333</v>
          </cell>
          <cell r="G1556">
            <v>2745</v>
          </cell>
        </row>
        <row r="1557">
          <cell r="A1557" t="str">
            <v>20532</v>
          </cell>
          <cell r="B1557" t="str">
            <v>532</v>
          </cell>
          <cell r="C1557" t="str">
            <v>SANTO TOMÁS OCOTEPEC</v>
          </cell>
          <cell r="D1557" t="str">
            <v>20</v>
          </cell>
          <cell r="E1557" t="str">
            <v>Santo Tomás Ocotepec</v>
          </cell>
          <cell r="F1557">
            <v>4076</v>
          </cell>
          <cell r="G1557">
            <v>3927</v>
          </cell>
        </row>
        <row r="1558">
          <cell r="A1558" t="str">
            <v>20533</v>
          </cell>
          <cell r="B1558" t="str">
            <v>533</v>
          </cell>
          <cell r="C1558" t="str">
            <v>SANTO TOMÁS TAMAZULAPAN</v>
          </cell>
          <cell r="D1558" t="str">
            <v>20</v>
          </cell>
          <cell r="E1558" t="str">
            <v>Santo Tomás Tamazulapan</v>
          </cell>
          <cell r="F1558">
            <v>2191</v>
          </cell>
          <cell r="G1558">
            <v>2329</v>
          </cell>
        </row>
        <row r="1559">
          <cell r="A1559" t="str">
            <v>20534</v>
          </cell>
          <cell r="B1559" t="str">
            <v>534</v>
          </cell>
          <cell r="C1559" t="str">
            <v>SAN VICENTE COATLÁN</v>
          </cell>
          <cell r="D1559" t="str">
            <v>20</v>
          </cell>
          <cell r="E1559" t="str">
            <v>San Vicente Coatlán</v>
          </cell>
          <cell r="F1559">
            <v>3964</v>
          </cell>
          <cell r="G1559">
            <v>4062</v>
          </cell>
        </row>
        <row r="1560">
          <cell r="A1560" t="str">
            <v>20535</v>
          </cell>
          <cell r="B1560" t="str">
            <v>535</v>
          </cell>
          <cell r="C1560" t="str">
            <v>SAN VICENTE LACHIXÍO</v>
          </cell>
          <cell r="D1560" t="str">
            <v>20</v>
          </cell>
          <cell r="E1560" t="str">
            <v>San Vicente Lachixío</v>
          </cell>
          <cell r="F1560">
            <v>2976</v>
          </cell>
          <cell r="G1560">
            <v>2938</v>
          </cell>
        </row>
        <row r="1561">
          <cell r="A1561" t="str">
            <v>20536</v>
          </cell>
          <cell r="B1561" t="str">
            <v>536</v>
          </cell>
          <cell r="C1561" t="str">
            <v>SAN VICENTE NUÑÚ</v>
          </cell>
          <cell r="D1561" t="str">
            <v>20</v>
          </cell>
          <cell r="E1561" t="str">
            <v>San Vicente Nuñú</v>
          </cell>
          <cell r="F1561">
            <v>493</v>
          </cell>
          <cell r="G1561">
            <v>447</v>
          </cell>
        </row>
        <row r="1562">
          <cell r="A1562" t="str">
            <v>20537</v>
          </cell>
          <cell r="B1562" t="str">
            <v>537</v>
          </cell>
          <cell r="C1562" t="str">
            <v>SILACAYOÁPAM</v>
          </cell>
          <cell r="D1562" t="str">
            <v>20</v>
          </cell>
          <cell r="E1562" t="str">
            <v>Silacayoápam</v>
          </cell>
          <cell r="F1562">
            <v>6747</v>
          </cell>
          <cell r="G1562">
            <v>6872</v>
          </cell>
        </row>
        <row r="1563">
          <cell r="A1563" t="str">
            <v>20538</v>
          </cell>
          <cell r="B1563" t="str">
            <v>538</v>
          </cell>
          <cell r="C1563" t="str">
            <v>SITIO DE XITLAPEHUA</v>
          </cell>
          <cell r="D1563" t="str">
            <v>20</v>
          </cell>
          <cell r="E1563" t="str">
            <v>Sitio de Xitlapehua</v>
          </cell>
          <cell r="F1563">
            <v>705</v>
          </cell>
          <cell r="G1563">
            <v>715</v>
          </cell>
        </row>
        <row r="1564">
          <cell r="A1564" t="str">
            <v>20539</v>
          </cell>
          <cell r="B1564" t="str">
            <v>539</v>
          </cell>
          <cell r="C1564" t="str">
            <v>SOLEDAD ETLA</v>
          </cell>
          <cell r="D1564" t="str">
            <v>20</v>
          </cell>
          <cell r="E1564" t="str">
            <v>Soledad Etla</v>
          </cell>
          <cell r="F1564">
            <v>5025</v>
          </cell>
          <cell r="G1564">
            <v>5930</v>
          </cell>
        </row>
        <row r="1565">
          <cell r="A1565" t="str">
            <v>20540</v>
          </cell>
          <cell r="B1565" t="str">
            <v>540</v>
          </cell>
          <cell r="C1565" t="str">
            <v>VILLA DE TAMAZULÁPAM DEL PROGRESO</v>
          </cell>
          <cell r="D1565" t="str">
            <v>20</v>
          </cell>
          <cell r="E1565" t="str">
            <v>Villa de Tamazulápam del Progreso</v>
          </cell>
          <cell r="F1565">
            <v>7059</v>
          </cell>
          <cell r="G1565">
            <v>8024</v>
          </cell>
        </row>
        <row r="1566">
          <cell r="A1566" t="str">
            <v>20541</v>
          </cell>
          <cell r="B1566" t="str">
            <v>541</v>
          </cell>
          <cell r="C1566" t="str">
            <v>TANETZE DE ZARAGOZA</v>
          </cell>
          <cell r="D1566" t="str">
            <v>20</v>
          </cell>
          <cell r="E1566" t="str">
            <v>Tanetze de Zaragoza</v>
          </cell>
          <cell r="F1566">
            <v>1707</v>
          </cell>
          <cell r="G1566">
            <v>1702</v>
          </cell>
        </row>
        <row r="1567">
          <cell r="A1567" t="str">
            <v>20542</v>
          </cell>
          <cell r="B1567" t="str">
            <v>542</v>
          </cell>
          <cell r="C1567" t="str">
            <v>TANICHE</v>
          </cell>
          <cell r="D1567" t="str">
            <v>20</v>
          </cell>
          <cell r="E1567" t="str">
            <v>Taniche</v>
          </cell>
          <cell r="F1567">
            <v>746</v>
          </cell>
          <cell r="G1567">
            <v>833</v>
          </cell>
        </row>
        <row r="1568">
          <cell r="A1568" t="str">
            <v>20543</v>
          </cell>
          <cell r="B1568" t="str">
            <v>543</v>
          </cell>
          <cell r="C1568" t="str">
            <v>TATALTEPEC DE VALDÉS</v>
          </cell>
          <cell r="D1568" t="str">
            <v>20</v>
          </cell>
          <cell r="E1568" t="str">
            <v>Tataltepec de Valdés</v>
          </cell>
          <cell r="F1568">
            <v>5561</v>
          </cell>
          <cell r="G1568">
            <v>5999</v>
          </cell>
        </row>
        <row r="1569">
          <cell r="A1569" t="str">
            <v>20544</v>
          </cell>
          <cell r="B1569" t="str">
            <v>544</v>
          </cell>
          <cell r="C1569" t="str">
            <v>TEOCOCUILCO DE MARCOS PÉREZ</v>
          </cell>
          <cell r="D1569" t="str">
            <v>20</v>
          </cell>
          <cell r="E1569" t="str">
            <v>Teococuilco de Marcos Pérez</v>
          </cell>
          <cell r="F1569">
            <v>1106</v>
          </cell>
          <cell r="G1569">
            <v>981</v>
          </cell>
        </row>
        <row r="1570">
          <cell r="A1570" t="str">
            <v>20545</v>
          </cell>
          <cell r="B1570" t="str">
            <v>545</v>
          </cell>
          <cell r="C1570" t="str">
            <v>TEOTITLÁN DE FLORES MAGÓN</v>
          </cell>
          <cell r="D1570" t="str">
            <v>20</v>
          </cell>
          <cell r="E1570" t="str">
            <v>Teotitlán de Flores Magón</v>
          </cell>
          <cell r="F1570">
            <v>8966</v>
          </cell>
          <cell r="G1570">
            <v>10338</v>
          </cell>
        </row>
        <row r="1571">
          <cell r="A1571" t="str">
            <v>20546</v>
          </cell>
          <cell r="B1571" t="str">
            <v>546</v>
          </cell>
          <cell r="C1571" t="str">
            <v>TEOTITLÁN DEL VALLE</v>
          </cell>
          <cell r="D1571" t="str">
            <v>20</v>
          </cell>
          <cell r="E1571" t="str">
            <v>Teotitlán del Valle</v>
          </cell>
          <cell r="F1571">
            <v>5638</v>
          </cell>
          <cell r="G1571">
            <v>6082</v>
          </cell>
        </row>
        <row r="1572">
          <cell r="A1572" t="str">
            <v>20547</v>
          </cell>
          <cell r="B1572" t="str">
            <v>547</v>
          </cell>
          <cell r="C1572" t="str">
            <v>TEOTONGO</v>
          </cell>
          <cell r="D1572" t="str">
            <v>20</v>
          </cell>
          <cell r="E1572" t="str">
            <v>Teotongo</v>
          </cell>
          <cell r="F1572">
            <v>951</v>
          </cell>
          <cell r="G1572">
            <v>986</v>
          </cell>
        </row>
        <row r="1573">
          <cell r="A1573" t="str">
            <v>20548</v>
          </cell>
          <cell r="B1573" t="str">
            <v>548</v>
          </cell>
          <cell r="C1573" t="str">
            <v>TEPELMEME VILLA DE MORELOS</v>
          </cell>
          <cell r="D1573" t="str">
            <v>20</v>
          </cell>
          <cell r="E1573" t="str">
            <v>Tepelmeme Villa de Morelos</v>
          </cell>
          <cell r="F1573">
            <v>1734</v>
          </cell>
          <cell r="G1573">
            <v>1700</v>
          </cell>
        </row>
        <row r="1574">
          <cell r="A1574" t="str">
            <v>20549</v>
          </cell>
          <cell r="B1574" t="str">
            <v>549</v>
          </cell>
          <cell r="C1574" t="str">
            <v>HEROICA VILLA TEZOATLÁN DE SEGURA Y LUNA, CUNA DE LA INDEPENDENCIA DE OAXACA</v>
          </cell>
          <cell r="D1574" t="str">
            <v>20</v>
          </cell>
          <cell r="E1574" t="str">
            <v>Tezoatlán de Segura y Luna</v>
          </cell>
          <cell r="F1574">
            <v>11319</v>
          </cell>
          <cell r="G1574">
            <v>11399</v>
          </cell>
        </row>
        <row r="1575">
          <cell r="A1575" t="str">
            <v>20550</v>
          </cell>
          <cell r="B1575" t="str">
            <v>550</v>
          </cell>
          <cell r="C1575" t="str">
            <v>SAN JERÓNIMO TLACOCHAHUAYA</v>
          </cell>
          <cell r="D1575" t="str">
            <v>20</v>
          </cell>
          <cell r="E1575" t="str">
            <v>San Jerónimo Tlacochahuaya</v>
          </cell>
          <cell r="F1575">
            <v>5076</v>
          </cell>
          <cell r="G1575">
            <v>5745</v>
          </cell>
        </row>
        <row r="1576">
          <cell r="A1576" t="str">
            <v>20551</v>
          </cell>
          <cell r="B1576" t="str">
            <v>551</v>
          </cell>
          <cell r="C1576" t="str">
            <v>TLACOLULA DE MATAMOROS</v>
          </cell>
          <cell r="D1576" t="str">
            <v>20</v>
          </cell>
          <cell r="E1576" t="str">
            <v>Tlacolula de Matamoros</v>
          </cell>
          <cell r="F1576">
            <v>19625</v>
          </cell>
          <cell r="G1576">
            <v>24027</v>
          </cell>
        </row>
        <row r="1577">
          <cell r="A1577" t="str">
            <v>20552</v>
          </cell>
          <cell r="B1577" t="str">
            <v>552</v>
          </cell>
          <cell r="C1577" t="str">
            <v>TLACOTEPEC PLUMAS</v>
          </cell>
          <cell r="D1577" t="str">
            <v>20</v>
          </cell>
          <cell r="E1577" t="str">
            <v>Tlacotepec Plumas</v>
          </cell>
          <cell r="F1577">
            <v>510</v>
          </cell>
          <cell r="G1577">
            <v>466</v>
          </cell>
        </row>
        <row r="1578">
          <cell r="A1578" t="str">
            <v>20553</v>
          </cell>
          <cell r="B1578" t="str">
            <v>553</v>
          </cell>
          <cell r="C1578" t="str">
            <v>TLALIXTAC DE CABRERA</v>
          </cell>
          <cell r="D1578" t="str">
            <v>20</v>
          </cell>
          <cell r="E1578" t="str">
            <v>Tlalixtac de Cabrera</v>
          </cell>
          <cell r="F1578">
            <v>9417</v>
          </cell>
          <cell r="G1578">
            <v>10912</v>
          </cell>
        </row>
        <row r="1579">
          <cell r="A1579" t="str">
            <v>20554</v>
          </cell>
          <cell r="B1579" t="str">
            <v>554</v>
          </cell>
          <cell r="C1579" t="str">
            <v>TOTONTEPEC VILLA DE MORELOS</v>
          </cell>
          <cell r="D1579" t="str">
            <v>20</v>
          </cell>
          <cell r="E1579" t="str">
            <v>Totontepec Villa de Morelos</v>
          </cell>
          <cell r="F1579">
            <v>5598</v>
          </cell>
          <cell r="G1579">
            <v>5577</v>
          </cell>
        </row>
        <row r="1580">
          <cell r="A1580" t="str">
            <v>20555</v>
          </cell>
          <cell r="B1580" t="str">
            <v>555</v>
          </cell>
          <cell r="C1580" t="str">
            <v>TRINIDAD ZAACHILA</v>
          </cell>
          <cell r="D1580" t="str">
            <v>20</v>
          </cell>
          <cell r="E1580" t="str">
            <v>Trinidad Zaachila</v>
          </cell>
          <cell r="F1580">
            <v>2653</v>
          </cell>
          <cell r="G1580">
            <v>3093</v>
          </cell>
        </row>
        <row r="1581">
          <cell r="A1581" t="str">
            <v>20556</v>
          </cell>
          <cell r="B1581" t="str">
            <v>556</v>
          </cell>
          <cell r="C1581" t="str">
            <v>LA TRINIDAD VISTA HERMOSA</v>
          </cell>
          <cell r="D1581" t="str">
            <v>20</v>
          </cell>
          <cell r="E1581" t="str">
            <v>La Trinidad Vista Hermosa</v>
          </cell>
          <cell r="F1581">
            <v>249</v>
          </cell>
          <cell r="G1581">
            <v>259</v>
          </cell>
        </row>
        <row r="1582">
          <cell r="A1582" t="str">
            <v>20557</v>
          </cell>
          <cell r="B1582" t="str">
            <v>557</v>
          </cell>
          <cell r="C1582" t="str">
            <v>UNIÓN HIDALGO</v>
          </cell>
          <cell r="D1582" t="str">
            <v>20</v>
          </cell>
          <cell r="E1582" t="str">
            <v>Unión Hidalgo</v>
          </cell>
          <cell r="F1582">
            <v>13970</v>
          </cell>
          <cell r="G1582">
            <v>16061</v>
          </cell>
        </row>
        <row r="1583">
          <cell r="A1583" t="str">
            <v>20558</v>
          </cell>
          <cell r="B1583" t="str">
            <v>558</v>
          </cell>
          <cell r="C1583" t="str">
            <v>VALERIO TRUJANO</v>
          </cell>
          <cell r="D1583" t="str">
            <v>20</v>
          </cell>
          <cell r="E1583" t="str">
            <v>Valerio Trujano</v>
          </cell>
          <cell r="F1583">
            <v>1543</v>
          </cell>
          <cell r="G1583">
            <v>1464</v>
          </cell>
        </row>
        <row r="1584">
          <cell r="A1584" t="str">
            <v>20559</v>
          </cell>
          <cell r="B1584" t="str">
            <v>559</v>
          </cell>
          <cell r="C1584" t="str">
            <v>SAN JUAN BAUTISTA VALLE NACIONAL</v>
          </cell>
          <cell r="D1584" t="str">
            <v>20</v>
          </cell>
          <cell r="E1584" t="str">
            <v>San Juan Bautista Valle Nacional</v>
          </cell>
          <cell r="F1584">
            <v>22446</v>
          </cell>
          <cell r="G1584">
            <v>23370</v>
          </cell>
        </row>
        <row r="1585">
          <cell r="A1585" t="str">
            <v>20560</v>
          </cell>
          <cell r="B1585" t="str">
            <v>560</v>
          </cell>
          <cell r="C1585" t="str">
            <v>VILLA DÍAZ ORDAZ</v>
          </cell>
          <cell r="D1585" t="str">
            <v>20</v>
          </cell>
          <cell r="E1585" t="str">
            <v>Villa Díaz Ordaz</v>
          </cell>
          <cell r="F1585">
            <v>6174</v>
          </cell>
          <cell r="G1585">
            <v>6980</v>
          </cell>
        </row>
        <row r="1586">
          <cell r="A1586" t="str">
            <v>20561</v>
          </cell>
          <cell r="B1586" t="str">
            <v>561</v>
          </cell>
          <cell r="C1586" t="str">
            <v>YAXE</v>
          </cell>
          <cell r="D1586" t="str">
            <v>20</v>
          </cell>
          <cell r="E1586" t="str">
            <v>Yaxe</v>
          </cell>
          <cell r="F1586">
            <v>2683</v>
          </cell>
          <cell r="G1586">
            <v>2935</v>
          </cell>
        </row>
        <row r="1587">
          <cell r="A1587" t="str">
            <v>20562</v>
          </cell>
          <cell r="B1587" t="str">
            <v>562</v>
          </cell>
          <cell r="C1587" t="str">
            <v>MAGDALENA YODOCONO DE PORFIRIO DÍAZ</v>
          </cell>
          <cell r="D1587" t="str">
            <v>20</v>
          </cell>
          <cell r="E1587" t="str">
            <v>Magdalena Yodocono de Porfirio Díaz</v>
          </cell>
          <cell r="F1587">
            <v>1458</v>
          </cell>
          <cell r="G1587">
            <v>1601</v>
          </cell>
        </row>
        <row r="1588">
          <cell r="A1588" t="str">
            <v>20563</v>
          </cell>
          <cell r="B1588" t="str">
            <v>563</v>
          </cell>
          <cell r="C1588" t="str">
            <v>YOGANA</v>
          </cell>
          <cell r="D1588" t="str">
            <v>20</v>
          </cell>
          <cell r="E1588" t="str">
            <v>Yogana</v>
          </cell>
          <cell r="F1588">
            <v>1308</v>
          </cell>
          <cell r="G1588">
            <v>1290</v>
          </cell>
        </row>
        <row r="1589">
          <cell r="A1589" t="str">
            <v>20564</v>
          </cell>
          <cell r="B1589" t="str">
            <v>564</v>
          </cell>
          <cell r="C1589" t="str">
            <v>YUTANDUCHI DE GUERRERO</v>
          </cell>
          <cell r="D1589" t="str">
            <v>20</v>
          </cell>
          <cell r="E1589" t="str">
            <v>Yutanduchi de Guerrero</v>
          </cell>
          <cell r="F1589">
            <v>1292</v>
          </cell>
          <cell r="G1589">
            <v>1200</v>
          </cell>
        </row>
        <row r="1590">
          <cell r="A1590" t="str">
            <v>20565</v>
          </cell>
          <cell r="B1590" t="str">
            <v>565</v>
          </cell>
          <cell r="C1590" t="str">
            <v>VILLA DE ZAACHILA</v>
          </cell>
          <cell r="D1590" t="str">
            <v>20</v>
          </cell>
          <cell r="E1590" t="str">
            <v>Villa de Zaachila</v>
          </cell>
          <cell r="F1590">
            <v>34101</v>
          </cell>
          <cell r="G1590">
            <v>46846</v>
          </cell>
        </row>
        <row r="1591">
          <cell r="A1591" t="str">
            <v>20566</v>
          </cell>
          <cell r="B1591" t="str">
            <v>566</v>
          </cell>
          <cell r="C1591" t="str">
            <v>SAN MATEO YUCUTINDOO</v>
          </cell>
          <cell r="D1591" t="str">
            <v>20</v>
          </cell>
          <cell r="E1591" t="str">
            <v>San Mateo Yucutindó</v>
          </cell>
          <cell r="F1591">
            <v>3034</v>
          </cell>
          <cell r="G1591">
            <v>3159</v>
          </cell>
        </row>
        <row r="1592">
          <cell r="A1592" t="str">
            <v>20567</v>
          </cell>
          <cell r="B1592" t="str">
            <v>567</v>
          </cell>
          <cell r="C1592" t="str">
            <v>ZAPOTITLÁN LAGUNAS</v>
          </cell>
          <cell r="D1592" t="str">
            <v>20</v>
          </cell>
          <cell r="E1592" t="str">
            <v>Zapotitlán Lagunas</v>
          </cell>
          <cell r="F1592">
            <v>3133</v>
          </cell>
          <cell r="G1592">
            <v>3268</v>
          </cell>
        </row>
        <row r="1593">
          <cell r="A1593" t="str">
            <v>20568</v>
          </cell>
          <cell r="B1593" t="str">
            <v>568</v>
          </cell>
          <cell r="C1593" t="str">
            <v>ZAPOTITLÁN PALMAS</v>
          </cell>
          <cell r="D1593" t="str">
            <v>20</v>
          </cell>
          <cell r="E1593" t="str">
            <v>Zapotitlán Palmas</v>
          </cell>
          <cell r="F1593">
            <v>1514</v>
          </cell>
          <cell r="G1593">
            <v>1494</v>
          </cell>
        </row>
        <row r="1594">
          <cell r="A1594" t="str">
            <v>20569</v>
          </cell>
          <cell r="B1594" t="str">
            <v>569</v>
          </cell>
          <cell r="C1594" t="str">
            <v>SANTA INÉS DE ZARAGOZA</v>
          </cell>
          <cell r="D1594" t="str">
            <v>20</v>
          </cell>
          <cell r="E1594" t="str">
            <v>Santa Inés de Zaragoza</v>
          </cell>
          <cell r="F1594">
            <v>1707</v>
          </cell>
          <cell r="G1594">
            <v>1672</v>
          </cell>
        </row>
        <row r="1595">
          <cell r="A1595" t="str">
            <v>20570</v>
          </cell>
          <cell r="B1595" t="str">
            <v>570</v>
          </cell>
          <cell r="C1595" t="str">
            <v>ZIMATLÁN DE ÁLVAREZ</v>
          </cell>
          <cell r="D1595" t="str">
            <v>20</v>
          </cell>
          <cell r="E1595" t="str">
            <v>Zimatlán de Álvarez</v>
          </cell>
          <cell r="F1595">
            <v>19215</v>
          </cell>
          <cell r="G1595">
            <v>20892</v>
          </cell>
        </row>
        <row r="1596">
          <cell r="A1596" t="str">
            <v>20999</v>
          </cell>
          <cell r="B1596" t="str">
            <v>999</v>
          </cell>
          <cell r="C1596" t="str">
            <v>NO ESPECIFICADO</v>
          </cell>
          <cell r="D1596" t="str">
            <v>20</v>
          </cell>
        </row>
        <row r="1597">
          <cell r="A1597" t="str">
            <v>21001</v>
          </cell>
          <cell r="B1597" t="str">
            <v>001</v>
          </cell>
          <cell r="C1597" t="str">
            <v>ACAJETE</v>
          </cell>
          <cell r="D1597" t="str">
            <v>21</v>
          </cell>
          <cell r="E1597" t="str">
            <v>Acajete</v>
          </cell>
          <cell r="F1597">
            <v>60353</v>
          </cell>
          <cell r="G1597">
            <v>69076</v>
          </cell>
        </row>
        <row r="1598">
          <cell r="A1598" t="str">
            <v>21002</v>
          </cell>
          <cell r="B1598" t="str">
            <v>002</v>
          </cell>
          <cell r="C1598" t="str">
            <v>ACATENO</v>
          </cell>
          <cell r="D1598" t="str">
            <v>21</v>
          </cell>
          <cell r="E1598" t="str">
            <v>Acateno</v>
          </cell>
          <cell r="F1598">
            <v>8916</v>
          </cell>
          <cell r="G1598">
            <v>9700</v>
          </cell>
        </row>
        <row r="1599">
          <cell r="A1599" t="str">
            <v>21003</v>
          </cell>
          <cell r="B1599" t="str">
            <v>003</v>
          </cell>
          <cell r="C1599" t="str">
            <v>ACATLÁN</v>
          </cell>
          <cell r="D1599" t="str">
            <v>21</v>
          </cell>
          <cell r="E1599" t="str">
            <v>Acatlán</v>
          </cell>
          <cell r="F1599">
            <v>33865</v>
          </cell>
          <cell r="G1599">
            <v>37718</v>
          </cell>
        </row>
        <row r="1600">
          <cell r="A1600" t="str">
            <v>21004</v>
          </cell>
          <cell r="B1600" t="str">
            <v>004</v>
          </cell>
          <cell r="C1600" t="str">
            <v>ACATZINGO</v>
          </cell>
          <cell r="D1600" t="str">
            <v>21</v>
          </cell>
          <cell r="E1600" t="str">
            <v>Acatzingo</v>
          </cell>
          <cell r="F1600">
            <v>52078</v>
          </cell>
          <cell r="G1600">
            <v>62477</v>
          </cell>
        </row>
        <row r="1601">
          <cell r="A1601" t="str">
            <v>21005</v>
          </cell>
          <cell r="B1601" t="str">
            <v>005</v>
          </cell>
          <cell r="C1601" t="str">
            <v>ACTEOPAN</v>
          </cell>
          <cell r="D1601" t="str">
            <v>21</v>
          </cell>
          <cell r="E1601" t="str">
            <v>Acteopan</v>
          </cell>
          <cell r="F1601">
            <v>2881</v>
          </cell>
          <cell r="G1601">
            <v>3132</v>
          </cell>
        </row>
        <row r="1602">
          <cell r="A1602" t="str">
            <v>21006</v>
          </cell>
          <cell r="B1602" t="str">
            <v>006</v>
          </cell>
          <cell r="C1602" t="str">
            <v>AHUACATLÁN</v>
          </cell>
          <cell r="D1602" t="str">
            <v>21</v>
          </cell>
          <cell r="E1602" t="str">
            <v>Ahuacatlán</v>
          </cell>
          <cell r="F1602">
            <v>14754</v>
          </cell>
          <cell r="G1602">
            <v>16753</v>
          </cell>
        </row>
        <row r="1603">
          <cell r="A1603" t="str">
            <v>21007</v>
          </cell>
          <cell r="B1603" t="str">
            <v>007</v>
          </cell>
          <cell r="C1603" t="str">
            <v>AHUATLÁN</v>
          </cell>
          <cell r="D1603" t="str">
            <v>21</v>
          </cell>
          <cell r="E1603" t="str">
            <v>Ahuatlán</v>
          </cell>
          <cell r="F1603">
            <v>3403</v>
          </cell>
          <cell r="G1603">
            <v>3428</v>
          </cell>
        </row>
        <row r="1604">
          <cell r="A1604" t="str">
            <v>21008</v>
          </cell>
          <cell r="B1604" t="str">
            <v>008</v>
          </cell>
          <cell r="C1604" t="str">
            <v>AHUAZOTEPEC</v>
          </cell>
          <cell r="D1604" t="str">
            <v>21</v>
          </cell>
          <cell r="E1604" t="str">
            <v>Ahuazotepec</v>
          </cell>
          <cell r="F1604">
            <v>10457</v>
          </cell>
          <cell r="G1604">
            <v>12082</v>
          </cell>
        </row>
        <row r="1605">
          <cell r="A1605" t="str">
            <v>21009</v>
          </cell>
          <cell r="B1605" t="str">
            <v>009</v>
          </cell>
          <cell r="C1605" t="str">
            <v>AHUEHUETITLA</v>
          </cell>
          <cell r="D1605" t="str">
            <v>21</v>
          </cell>
          <cell r="E1605" t="str">
            <v>Ahuehuetitla</v>
          </cell>
          <cell r="F1605">
            <v>2008</v>
          </cell>
          <cell r="G1605">
            <v>1893</v>
          </cell>
        </row>
        <row r="1606">
          <cell r="A1606" t="str">
            <v>21010</v>
          </cell>
          <cell r="B1606" t="str">
            <v>010</v>
          </cell>
          <cell r="C1606" t="str">
            <v>AJALPAN</v>
          </cell>
          <cell r="D1606" t="str">
            <v>21</v>
          </cell>
          <cell r="E1606" t="str">
            <v>Ajalpan</v>
          </cell>
          <cell r="F1606">
            <v>60621</v>
          </cell>
          <cell r="G1606">
            <v>70090</v>
          </cell>
        </row>
        <row r="1607">
          <cell r="A1607" t="str">
            <v>21011</v>
          </cell>
          <cell r="B1607" t="str">
            <v>011</v>
          </cell>
          <cell r="C1607" t="str">
            <v>ALBINO ZERTUCHE</v>
          </cell>
          <cell r="D1607" t="str">
            <v>21</v>
          </cell>
          <cell r="E1607" t="str">
            <v>Albino Zertuche</v>
          </cell>
          <cell r="F1607">
            <v>1770</v>
          </cell>
          <cell r="G1607">
            <v>1907</v>
          </cell>
        </row>
        <row r="1608">
          <cell r="A1608" t="str">
            <v>21012</v>
          </cell>
          <cell r="B1608" t="str">
            <v>012</v>
          </cell>
          <cell r="C1608" t="str">
            <v>ALJOJUCA</v>
          </cell>
          <cell r="D1608" t="str">
            <v>21</v>
          </cell>
          <cell r="E1608" t="str">
            <v>Aljojuca</v>
          </cell>
          <cell r="F1608">
            <v>6288</v>
          </cell>
          <cell r="G1608">
            <v>6920</v>
          </cell>
        </row>
        <row r="1609">
          <cell r="A1609" t="str">
            <v>21013</v>
          </cell>
          <cell r="B1609" t="str">
            <v>013</v>
          </cell>
          <cell r="C1609" t="str">
            <v>ALTEPEXI</v>
          </cell>
          <cell r="D1609" t="str">
            <v>21</v>
          </cell>
          <cell r="E1609" t="str">
            <v>Altepexi</v>
          </cell>
          <cell r="F1609">
            <v>18920</v>
          </cell>
          <cell r="G1609">
            <v>22578</v>
          </cell>
        </row>
        <row r="1610">
          <cell r="A1610" t="str">
            <v>21014</v>
          </cell>
          <cell r="B1610" t="str">
            <v>014</v>
          </cell>
          <cell r="C1610" t="str">
            <v>AMIXTLÁN</v>
          </cell>
          <cell r="D1610" t="str">
            <v>21</v>
          </cell>
          <cell r="E1610" t="str">
            <v>Amixtlán</v>
          </cell>
          <cell r="F1610">
            <v>5004</v>
          </cell>
          <cell r="G1610">
            <v>5245</v>
          </cell>
        </row>
        <row r="1611">
          <cell r="A1611" t="str">
            <v>21015</v>
          </cell>
          <cell r="B1611" t="str">
            <v>015</v>
          </cell>
          <cell r="C1611" t="str">
            <v>AMOZOC</v>
          </cell>
          <cell r="D1611" t="str">
            <v>21</v>
          </cell>
          <cell r="E1611" t="str">
            <v>Amozoc</v>
          </cell>
          <cell r="F1611">
            <v>100964</v>
          </cell>
          <cell r="G1611">
            <v>125961</v>
          </cell>
        </row>
        <row r="1612">
          <cell r="A1612" t="str">
            <v>21016</v>
          </cell>
          <cell r="B1612" t="str">
            <v>016</v>
          </cell>
          <cell r="C1612" t="str">
            <v>AQUIXTLA</v>
          </cell>
          <cell r="D1612" t="str">
            <v>21</v>
          </cell>
          <cell r="E1612" t="str">
            <v>Aquixtla</v>
          </cell>
          <cell r="F1612">
            <v>7848</v>
          </cell>
          <cell r="G1612">
            <v>9196</v>
          </cell>
        </row>
        <row r="1613">
          <cell r="A1613" t="str">
            <v>21017</v>
          </cell>
          <cell r="B1613" t="str">
            <v>017</v>
          </cell>
          <cell r="C1613" t="str">
            <v>ATEMPAN</v>
          </cell>
          <cell r="D1613" t="str">
            <v>21</v>
          </cell>
          <cell r="E1613" t="str">
            <v>Atempan</v>
          </cell>
          <cell r="F1613">
            <v>25386</v>
          </cell>
          <cell r="G1613">
            <v>30052</v>
          </cell>
        </row>
        <row r="1614">
          <cell r="A1614" t="str">
            <v>21018</v>
          </cell>
          <cell r="B1614" t="str">
            <v>018</v>
          </cell>
          <cell r="C1614" t="str">
            <v>ATEXCAL</v>
          </cell>
          <cell r="D1614" t="str">
            <v>21</v>
          </cell>
          <cell r="E1614" t="str">
            <v>Atexcal</v>
          </cell>
          <cell r="F1614">
            <v>3734</v>
          </cell>
          <cell r="G1614">
            <v>4005</v>
          </cell>
        </row>
        <row r="1615">
          <cell r="A1615" t="str">
            <v>21019</v>
          </cell>
          <cell r="B1615" t="str">
            <v>019</v>
          </cell>
          <cell r="C1615" t="str">
            <v>ATLIXCO</v>
          </cell>
          <cell r="D1615" t="str">
            <v>21</v>
          </cell>
          <cell r="E1615" t="str">
            <v>Atlixco</v>
          </cell>
          <cell r="F1615">
            <v>127062</v>
          </cell>
          <cell r="G1615">
            <v>143903</v>
          </cell>
        </row>
        <row r="1616">
          <cell r="A1616" t="str">
            <v>21020</v>
          </cell>
          <cell r="B1616" t="str">
            <v>020</v>
          </cell>
          <cell r="C1616" t="str">
            <v>ATOYATEMPAN</v>
          </cell>
          <cell r="D1616" t="str">
            <v>21</v>
          </cell>
          <cell r="E1616" t="str">
            <v>Atoyatempan</v>
          </cell>
          <cell r="F1616">
            <v>6426</v>
          </cell>
          <cell r="G1616">
            <v>7418</v>
          </cell>
        </row>
        <row r="1617">
          <cell r="A1617" t="str">
            <v>21021</v>
          </cell>
          <cell r="B1617" t="str">
            <v>021</v>
          </cell>
          <cell r="C1617" t="str">
            <v>ATZALA</v>
          </cell>
          <cell r="D1617" t="str">
            <v>21</v>
          </cell>
          <cell r="E1617" t="str">
            <v>Atzala</v>
          </cell>
          <cell r="F1617">
            <v>1228</v>
          </cell>
          <cell r="G1617">
            <v>1390</v>
          </cell>
        </row>
        <row r="1618">
          <cell r="A1618" t="str">
            <v>21022</v>
          </cell>
          <cell r="B1618" t="str">
            <v>022</v>
          </cell>
          <cell r="C1618" t="str">
            <v>ATZITZIHUACÁN</v>
          </cell>
          <cell r="D1618" t="str">
            <v>21</v>
          </cell>
          <cell r="E1618" t="str">
            <v>Atzitzihuacán</v>
          </cell>
          <cell r="F1618">
            <v>11684</v>
          </cell>
          <cell r="G1618">
            <v>12950</v>
          </cell>
        </row>
        <row r="1619">
          <cell r="A1619" t="str">
            <v>21023</v>
          </cell>
          <cell r="B1619" t="str">
            <v>023</v>
          </cell>
          <cell r="C1619" t="str">
            <v>ATZITZINTLA</v>
          </cell>
          <cell r="D1619" t="str">
            <v>21</v>
          </cell>
          <cell r="E1619" t="str">
            <v>Atzitzintla</v>
          </cell>
          <cell r="F1619">
            <v>8408</v>
          </cell>
          <cell r="G1619">
            <v>9727</v>
          </cell>
        </row>
        <row r="1620">
          <cell r="A1620" t="str">
            <v>21024</v>
          </cell>
          <cell r="B1620" t="str">
            <v>024</v>
          </cell>
          <cell r="C1620" t="str">
            <v>AXUTLA</v>
          </cell>
          <cell r="D1620" t="str">
            <v>21</v>
          </cell>
          <cell r="E1620" t="str">
            <v>Axutla</v>
          </cell>
          <cell r="F1620">
            <v>947</v>
          </cell>
          <cell r="G1620">
            <v>981</v>
          </cell>
        </row>
        <row r="1621">
          <cell r="A1621" t="str">
            <v>21025</v>
          </cell>
          <cell r="B1621" t="str">
            <v>025</v>
          </cell>
          <cell r="C1621" t="str">
            <v>AYOTOXCO DE GUERRERO</v>
          </cell>
          <cell r="D1621" t="str">
            <v>21</v>
          </cell>
          <cell r="E1621" t="str">
            <v>Ayotoxco de Guerrero</v>
          </cell>
          <cell r="F1621">
            <v>8153</v>
          </cell>
          <cell r="G1621">
            <v>9105</v>
          </cell>
        </row>
        <row r="1622">
          <cell r="A1622" t="str">
            <v>21026</v>
          </cell>
          <cell r="B1622" t="str">
            <v>026</v>
          </cell>
          <cell r="C1622" t="str">
            <v>CALPAN</v>
          </cell>
          <cell r="D1622" t="str">
            <v>21</v>
          </cell>
          <cell r="E1622" t="str">
            <v>Calpan</v>
          </cell>
          <cell r="F1622">
            <v>13730</v>
          </cell>
          <cell r="G1622">
            <v>15345</v>
          </cell>
        </row>
        <row r="1623">
          <cell r="A1623" t="str">
            <v>21027</v>
          </cell>
          <cell r="B1623" t="str">
            <v>027</v>
          </cell>
          <cell r="C1623" t="str">
            <v>CALTEPEC</v>
          </cell>
          <cell r="D1623" t="str">
            <v>21</v>
          </cell>
          <cell r="E1623" t="str">
            <v>Caltepec</v>
          </cell>
          <cell r="F1623">
            <v>4177</v>
          </cell>
          <cell r="G1623">
            <v>4148</v>
          </cell>
        </row>
        <row r="1624">
          <cell r="A1624" t="str">
            <v>21028</v>
          </cell>
          <cell r="B1624" t="str">
            <v>028</v>
          </cell>
          <cell r="C1624" t="str">
            <v>CAMOCUAUTLA</v>
          </cell>
          <cell r="D1624" t="str">
            <v>21</v>
          </cell>
          <cell r="E1624" t="str">
            <v>Camocuautla</v>
          </cell>
          <cell r="F1624">
            <v>2476</v>
          </cell>
          <cell r="G1624">
            <v>2789</v>
          </cell>
        </row>
        <row r="1625">
          <cell r="A1625" t="str">
            <v>21029</v>
          </cell>
          <cell r="B1625" t="str">
            <v>029</v>
          </cell>
          <cell r="C1625" t="str">
            <v>CAXHUACAN</v>
          </cell>
          <cell r="D1625" t="str">
            <v>21</v>
          </cell>
          <cell r="E1625" t="str">
            <v>Caxhuacan</v>
          </cell>
          <cell r="F1625">
            <v>3791</v>
          </cell>
          <cell r="G1625">
            <v>3932</v>
          </cell>
        </row>
        <row r="1626">
          <cell r="A1626" t="str">
            <v>21030</v>
          </cell>
          <cell r="B1626" t="str">
            <v>030</v>
          </cell>
          <cell r="C1626" t="str">
            <v>COATEPEC</v>
          </cell>
          <cell r="D1626" t="str">
            <v>21</v>
          </cell>
          <cell r="E1626" t="str">
            <v>Coatepec</v>
          </cell>
          <cell r="F1626">
            <v>758</v>
          </cell>
          <cell r="G1626">
            <v>795</v>
          </cell>
        </row>
        <row r="1627">
          <cell r="A1627" t="str">
            <v>21031</v>
          </cell>
          <cell r="B1627" t="str">
            <v>031</v>
          </cell>
          <cell r="C1627" t="str">
            <v>COATZINGO</v>
          </cell>
          <cell r="D1627" t="str">
            <v>21</v>
          </cell>
          <cell r="E1627" t="str">
            <v>Coatzingo</v>
          </cell>
          <cell r="F1627">
            <v>2964</v>
          </cell>
          <cell r="G1627">
            <v>3119</v>
          </cell>
        </row>
        <row r="1628">
          <cell r="A1628" t="str">
            <v>21032</v>
          </cell>
          <cell r="B1628" t="str">
            <v>032</v>
          </cell>
          <cell r="C1628" t="str">
            <v>COHETZALA</v>
          </cell>
          <cell r="D1628" t="str">
            <v>21</v>
          </cell>
          <cell r="E1628" t="str">
            <v>Cohetzala</v>
          </cell>
          <cell r="F1628">
            <v>1283</v>
          </cell>
          <cell r="G1628">
            <v>1415</v>
          </cell>
        </row>
        <row r="1629">
          <cell r="A1629" t="str">
            <v>21033</v>
          </cell>
          <cell r="B1629" t="str">
            <v>033</v>
          </cell>
          <cell r="C1629" t="str">
            <v>COHUECAN</v>
          </cell>
          <cell r="D1629" t="str">
            <v>21</v>
          </cell>
          <cell r="E1629" t="str">
            <v>Cohuecan</v>
          </cell>
          <cell r="F1629">
            <v>4763</v>
          </cell>
          <cell r="G1629">
            <v>5174</v>
          </cell>
        </row>
        <row r="1630">
          <cell r="A1630" t="str">
            <v>21034</v>
          </cell>
          <cell r="B1630" t="str">
            <v>034</v>
          </cell>
          <cell r="C1630" t="str">
            <v>CORONANGO</v>
          </cell>
          <cell r="D1630" t="str">
            <v>21</v>
          </cell>
          <cell r="E1630" t="str">
            <v>Coronango</v>
          </cell>
          <cell r="F1630">
            <v>34596</v>
          </cell>
          <cell r="G1630">
            <v>43151</v>
          </cell>
        </row>
        <row r="1631">
          <cell r="A1631" t="str">
            <v>21035</v>
          </cell>
          <cell r="B1631" t="str">
            <v>035</v>
          </cell>
          <cell r="C1631" t="str">
            <v>COXCATLÁN</v>
          </cell>
          <cell r="D1631" t="str">
            <v>21</v>
          </cell>
          <cell r="E1631" t="str">
            <v>Coxcatlán</v>
          </cell>
          <cell r="F1631">
            <v>19639</v>
          </cell>
          <cell r="G1631">
            <v>21827</v>
          </cell>
        </row>
        <row r="1632">
          <cell r="A1632" t="str">
            <v>21036</v>
          </cell>
          <cell r="B1632" t="str">
            <v>036</v>
          </cell>
          <cell r="C1632" t="str">
            <v>COYOMEAPAN</v>
          </cell>
          <cell r="D1632" t="str">
            <v>21</v>
          </cell>
          <cell r="E1632" t="str">
            <v>Coyomeapan</v>
          </cell>
          <cell r="F1632">
            <v>14205</v>
          </cell>
          <cell r="G1632">
            <v>14840</v>
          </cell>
        </row>
        <row r="1633">
          <cell r="A1633" t="str">
            <v>21037</v>
          </cell>
          <cell r="B1633" t="str">
            <v>037</v>
          </cell>
          <cell r="C1633" t="str">
            <v>COYOTEPEC</v>
          </cell>
          <cell r="D1633" t="str">
            <v>21</v>
          </cell>
          <cell r="E1633" t="str">
            <v>Coyotepec</v>
          </cell>
          <cell r="F1633">
            <v>2339</v>
          </cell>
          <cell r="G1633">
            <v>2449</v>
          </cell>
        </row>
        <row r="1634">
          <cell r="A1634" t="str">
            <v>21038</v>
          </cell>
          <cell r="B1634" t="str">
            <v>038</v>
          </cell>
          <cell r="C1634" t="str">
            <v>CUAPIAXTLA DE MADERO</v>
          </cell>
          <cell r="D1634" t="str">
            <v>21</v>
          </cell>
          <cell r="E1634" t="str">
            <v>Cuapiaxtla de Madero</v>
          </cell>
          <cell r="F1634">
            <v>8709</v>
          </cell>
          <cell r="G1634">
            <v>10686</v>
          </cell>
        </row>
        <row r="1635">
          <cell r="A1635" t="str">
            <v>21039</v>
          </cell>
          <cell r="B1635" t="str">
            <v>039</v>
          </cell>
          <cell r="C1635" t="str">
            <v>CUAUTEMPAN</v>
          </cell>
          <cell r="D1635" t="str">
            <v>21</v>
          </cell>
          <cell r="E1635" t="str">
            <v>Cuautempan</v>
          </cell>
          <cell r="F1635">
            <v>9212</v>
          </cell>
          <cell r="G1635">
            <v>9886</v>
          </cell>
        </row>
        <row r="1636">
          <cell r="A1636" t="str">
            <v>21040</v>
          </cell>
          <cell r="B1636" t="str">
            <v>040</v>
          </cell>
          <cell r="C1636" t="str">
            <v>CUAUTINCHÁN</v>
          </cell>
          <cell r="D1636" t="str">
            <v>21</v>
          </cell>
          <cell r="E1636" t="str">
            <v>Cuautinchán</v>
          </cell>
          <cell r="F1636">
            <v>9538</v>
          </cell>
          <cell r="G1636">
            <v>10918</v>
          </cell>
        </row>
        <row r="1637">
          <cell r="A1637" t="str">
            <v>21041</v>
          </cell>
          <cell r="B1637" t="str">
            <v>041</v>
          </cell>
          <cell r="C1637" t="str">
            <v>CUAUTLANCINGO</v>
          </cell>
          <cell r="D1637" t="str">
            <v>21</v>
          </cell>
          <cell r="E1637" t="str">
            <v>Cuautlancingo</v>
          </cell>
          <cell r="F1637">
            <v>79153</v>
          </cell>
          <cell r="G1637">
            <v>126781</v>
          </cell>
        </row>
        <row r="1638">
          <cell r="A1638" t="str">
            <v>21042</v>
          </cell>
          <cell r="B1638" t="str">
            <v>042</v>
          </cell>
          <cell r="C1638" t="str">
            <v>CUAYUCA DE ANDRADE</v>
          </cell>
          <cell r="D1638" t="str">
            <v>21</v>
          </cell>
          <cell r="E1638" t="str">
            <v>Cuayuca de Andrade</v>
          </cell>
          <cell r="F1638">
            <v>3062</v>
          </cell>
          <cell r="G1638">
            <v>3296</v>
          </cell>
        </row>
        <row r="1639">
          <cell r="A1639" t="str">
            <v>21043</v>
          </cell>
          <cell r="B1639" t="str">
            <v>043</v>
          </cell>
          <cell r="C1639" t="str">
            <v>CUETZALAN DEL PROGRESO</v>
          </cell>
          <cell r="D1639" t="str">
            <v>21</v>
          </cell>
          <cell r="E1639" t="str">
            <v>Cuetzalan del Progreso</v>
          </cell>
          <cell r="F1639">
            <v>47433</v>
          </cell>
          <cell r="G1639">
            <v>51238</v>
          </cell>
        </row>
        <row r="1640">
          <cell r="A1640" t="str">
            <v>21044</v>
          </cell>
          <cell r="B1640" t="str">
            <v>044</v>
          </cell>
          <cell r="C1640" t="str">
            <v>CUYOACO</v>
          </cell>
          <cell r="D1640" t="str">
            <v>21</v>
          </cell>
          <cell r="E1640" t="str">
            <v>Cuyoaco</v>
          </cell>
          <cell r="F1640">
            <v>15367</v>
          </cell>
          <cell r="G1640">
            <v>16688</v>
          </cell>
        </row>
        <row r="1641">
          <cell r="A1641" t="str">
            <v>21045</v>
          </cell>
          <cell r="B1641" t="str">
            <v>045</v>
          </cell>
          <cell r="C1641" t="str">
            <v>CHALCHICOMULA DE SESMA</v>
          </cell>
          <cell r="D1641" t="str">
            <v>21</v>
          </cell>
          <cell r="E1641" t="str">
            <v>Chalchicomula de Sesma</v>
          </cell>
          <cell r="F1641">
            <v>43882</v>
          </cell>
          <cell r="G1641">
            <v>50167</v>
          </cell>
        </row>
        <row r="1642">
          <cell r="A1642" t="str">
            <v>21046</v>
          </cell>
          <cell r="B1642" t="str">
            <v>046</v>
          </cell>
          <cell r="C1642" t="str">
            <v>CHAPULCO</v>
          </cell>
          <cell r="D1642" t="str">
            <v>21</v>
          </cell>
          <cell r="E1642" t="str">
            <v>Chapulco</v>
          </cell>
          <cell r="F1642">
            <v>6992</v>
          </cell>
          <cell r="G1642">
            <v>8254</v>
          </cell>
        </row>
        <row r="1643">
          <cell r="A1643" t="str">
            <v>21047</v>
          </cell>
          <cell r="B1643" t="str">
            <v>047</v>
          </cell>
          <cell r="C1643" t="str">
            <v>CHIAUTLA</v>
          </cell>
          <cell r="D1643" t="str">
            <v>21</v>
          </cell>
          <cell r="E1643" t="str">
            <v>Chiautla</v>
          </cell>
          <cell r="F1643">
            <v>19037</v>
          </cell>
          <cell r="G1643">
            <v>21127</v>
          </cell>
        </row>
        <row r="1644">
          <cell r="A1644" t="str">
            <v>21048</v>
          </cell>
          <cell r="B1644" t="str">
            <v>048</v>
          </cell>
          <cell r="C1644" t="str">
            <v>CHIAUTZINGO</v>
          </cell>
          <cell r="D1644" t="str">
            <v>21</v>
          </cell>
          <cell r="E1644" t="str">
            <v>Chiautzingo</v>
          </cell>
          <cell r="F1644">
            <v>18762</v>
          </cell>
          <cell r="G1644">
            <v>21492</v>
          </cell>
        </row>
        <row r="1645">
          <cell r="A1645" t="str">
            <v>21049</v>
          </cell>
          <cell r="B1645" t="str">
            <v>049</v>
          </cell>
          <cell r="C1645" t="str">
            <v>CHICONCUAUTLA</v>
          </cell>
          <cell r="D1645" t="str">
            <v>21</v>
          </cell>
          <cell r="E1645" t="str">
            <v>Chiconcuautla</v>
          </cell>
          <cell r="F1645">
            <v>15767</v>
          </cell>
          <cell r="G1645">
            <v>17625</v>
          </cell>
        </row>
        <row r="1646">
          <cell r="A1646" t="str">
            <v>21050</v>
          </cell>
          <cell r="B1646" t="str">
            <v>050</v>
          </cell>
          <cell r="C1646" t="str">
            <v>CHICHIQUILA</v>
          </cell>
          <cell r="D1646" t="str">
            <v>21</v>
          </cell>
          <cell r="E1646" t="str">
            <v>Chichiquila</v>
          </cell>
          <cell r="F1646">
            <v>24148</v>
          </cell>
          <cell r="G1646">
            <v>27408</v>
          </cell>
        </row>
        <row r="1647">
          <cell r="A1647" t="str">
            <v>21051</v>
          </cell>
          <cell r="B1647" t="str">
            <v>051</v>
          </cell>
          <cell r="C1647" t="str">
            <v>CHIETLA</v>
          </cell>
          <cell r="D1647" t="str">
            <v>21</v>
          </cell>
          <cell r="E1647" t="str">
            <v>Chietla</v>
          </cell>
          <cell r="F1647">
            <v>33935</v>
          </cell>
          <cell r="G1647">
            <v>36514</v>
          </cell>
        </row>
        <row r="1648">
          <cell r="A1648" t="str">
            <v>21052</v>
          </cell>
          <cell r="B1648" t="str">
            <v>052</v>
          </cell>
          <cell r="C1648" t="str">
            <v>CHIGMECATITLÁN</v>
          </cell>
          <cell r="D1648" t="str">
            <v>21</v>
          </cell>
          <cell r="E1648" t="str">
            <v>Chigmecatitlán</v>
          </cell>
          <cell r="F1648">
            <v>1227</v>
          </cell>
          <cell r="G1648">
            <v>1259</v>
          </cell>
        </row>
        <row r="1649">
          <cell r="A1649" t="str">
            <v>21053</v>
          </cell>
          <cell r="B1649" t="str">
            <v>053</v>
          </cell>
          <cell r="C1649" t="str">
            <v>CHIGNAHUAPAN</v>
          </cell>
          <cell r="D1649" t="str">
            <v>21</v>
          </cell>
          <cell r="E1649" t="str">
            <v>Chignahuapan</v>
          </cell>
          <cell r="F1649">
            <v>57909</v>
          </cell>
          <cell r="G1649">
            <v>66338</v>
          </cell>
        </row>
        <row r="1650">
          <cell r="A1650" t="str">
            <v>21054</v>
          </cell>
          <cell r="B1650" t="str">
            <v>054</v>
          </cell>
          <cell r="C1650" t="str">
            <v>CHIGNAUTLA</v>
          </cell>
          <cell r="D1650" t="str">
            <v>21</v>
          </cell>
          <cell r="E1650" t="str">
            <v>Chignautla</v>
          </cell>
          <cell r="F1650">
            <v>30254</v>
          </cell>
          <cell r="G1650">
            <v>36244</v>
          </cell>
        </row>
        <row r="1651">
          <cell r="A1651" t="str">
            <v>21055</v>
          </cell>
          <cell r="B1651" t="str">
            <v>055</v>
          </cell>
          <cell r="C1651" t="str">
            <v>CHILA</v>
          </cell>
          <cell r="D1651" t="str">
            <v>21</v>
          </cell>
          <cell r="E1651" t="str">
            <v>Chila</v>
          </cell>
          <cell r="F1651">
            <v>4699</v>
          </cell>
          <cell r="G1651">
            <v>4862</v>
          </cell>
        </row>
        <row r="1652">
          <cell r="A1652" t="str">
            <v>21056</v>
          </cell>
          <cell r="B1652" t="str">
            <v>056</v>
          </cell>
          <cell r="C1652" t="str">
            <v>CHILA DE LA SAL</v>
          </cell>
          <cell r="D1652" t="str">
            <v>21</v>
          </cell>
          <cell r="E1652" t="str">
            <v>Chila de la Sal</v>
          </cell>
          <cell r="F1652">
            <v>1237</v>
          </cell>
          <cell r="G1652">
            <v>1498</v>
          </cell>
        </row>
        <row r="1653">
          <cell r="A1653" t="str">
            <v>21057</v>
          </cell>
          <cell r="B1653" t="str">
            <v>057</v>
          </cell>
          <cell r="C1653" t="str">
            <v>HONEY</v>
          </cell>
          <cell r="D1653" t="str">
            <v>21</v>
          </cell>
          <cell r="E1653" t="str">
            <v>Honey</v>
          </cell>
          <cell r="F1653">
            <v>7463</v>
          </cell>
          <cell r="G1653">
            <v>8363</v>
          </cell>
        </row>
        <row r="1654">
          <cell r="A1654" t="str">
            <v>21058</v>
          </cell>
          <cell r="B1654" t="str">
            <v>058</v>
          </cell>
          <cell r="C1654" t="str">
            <v>CHILCHOTLA</v>
          </cell>
          <cell r="D1654" t="str">
            <v>21</v>
          </cell>
          <cell r="E1654" t="str">
            <v>Chilchotla</v>
          </cell>
          <cell r="F1654">
            <v>19257</v>
          </cell>
          <cell r="G1654">
            <v>20984</v>
          </cell>
        </row>
        <row r="1655">
          <cell r="A1655" t="str">
            <v>21059</v>
          </cell>
          <cell r="B1655" t="str">
            <v>059</v>
          </cell>
          <cell r="C1655" t="str">
            <v>CHINANTLA</v>
          </cell>
          <cell r="D1655" t="str">
            <v>21</v>
          </cell>
          <cell r="E1655" t="str">
            <v>Chinantla</v>
          </cell>
          <cell r="F1655">
            <v>2468</v>
          </cell>
          <cell r="G1655">
            <v>2408</v>
          </cell>
        </row>
        <row r="1656">
          <cell r="A1656" t="str">
            <v>21060</v>
          </cell>
          <cell r="B1656" t="str">
            <v>060</v>
          </cell>
          <cell r="C1656" t="str">
            <v>DOMINGO ARENAS</v>
          </cell>
          <cell r="D1656" t="str">
            <v>21</v>
          </cell>
          <cell r="E1656" t="str">
            <v>Domingo Arenas</v>
          </cell>
          <cell r="F1656">
            <v>6946</v>
          </cell>
          <cell r="G1656">
            <v>7936</v>
          </cell>
        </row>
        <row r="1657">
          <cell r="A1657" t="str">
            <v>21061</v>
          </cell>
          <cell r="B1657" t="str">
            <v>061</v>
          </cell>
          <cell r="C1657" t="str">
            <v>ELOXOCHITLÁN</v>
          </cell>
          <cell r="D1657" t="str">
            <v>21</v>
          </cell>
          <cell r="E1657" t="str">
            <v>Eloxochitlán</v>
          </cell>
          <cell r="F1657">
            <v>12575</v>
          </cell>
          <cell r="G1657">
            <v>13471</v>
          </cell>
        </row>
        <row r="1658">
          <cell r="A1658" t="str">
            <v>21062</v>
          </cell>
          <cell r="B1658" t="str">
            <v>062</v>
          </cell>
          <cell r="C1658" t="str">
            <v>EPATLÁN</v>
          </cell>
          <cell r="D1658" t="str">
            <v>21</v>
          </cell>
          <cell r="E1658" t="str">
            <v>Epatlán</v>
          </cell>
          <cell r="F1658">
            <v>4594</v>
          </cell>
          <cell r="G1658">
            <v>5100</v>
          </cell>
        </row>
        <row r="1659">
          <cell r="A1659" t="str">
            <v>21063</v>
          </cell>
          <cell r="B1659" t="str">
            <v>063</v>
          </cell>
          <cell r="C1659" t="str">
            <v>ESPERANZA</v>
          </cell>
          <cell r="D1659" t="str">
            <v>21</v>
          </cell>
          <cell r="E1659" t="str">
            <v>Esperanza</v>
          </cell>
          <cell r="F1659">
            <v>13785</v>
          </cell>
          <cell r="G1659">
            <v>15794</v>
          </cell>
        </row>
        <row r="1660">
          <cell r="A1660" t="str">
            <v>21064</v>
          </cell>
          <cell r="B1660" t="str">
            <v>064</v>
          </cell>
          <cell r="C1660" t="str">
            <v>FRANCISCO Z. MENA</v>
          </cell>
          <cell r="D1660" t="str">
            <v>21</v>
          </cell>
          <cell r="E1660" t="str">
            <v>Francisco Z. Mena</v>
          </cell>
          <cell r="F1660">
            <v>16270</v>
          </cell>
          <cell r="G1660">
            <v>17984</v>
          </cell>
        </row>
        <row r="1661">
          <cell r="A1661" t="str">
            <v>21065</v>
          </cell>
          <cell r="B1661" t="str">
            <v>065</v>
          </cell>
          <cell r="C1661" t="str">
            <v>GENERAL FELIPE ÁNGELES</v>
          </cell>
          <cell r="D1661" t="str">
            <v>21</v>
          </cell>
          <cell r="E1661" t="str">
            <v>General Felipe Ángeles</v>
          </cell>
          <cell r="F1661">
            <v>19040</v>
          </cell>
          <cell r="G1661">
            <v>21893</v>
          </cell>
        </row>
        <row r="1662">
          <cell r="A1662" t="str">
            <v>21066</v>
          </cell>
          <cell r="B1662" t="str">
            <v>066</v>
          </cell>
          <cell r="C1662" t="str">
            <v>GUADALUPE</v>
          </cell>
          <cell r="D1662" t="str">
            <v>21</v>
          </cell>
          <cell r="E1662" t="str">
            <v>Guadalupe</v>
          </cell>
          <cell r="F1662">
            <v>6276</v>
          </cell>
          <cell r="G1662">
            <v>6121</v>
          </cell>
        </row>
        <row r="1663">
          <cell r="A1663" t="str">
            <v>21067</v>
          </cell>
          <cell r="B1663" t="str">
            <v>067</v>
          </cell>
          <cell r="C1663" t="str">
            <v>GUADALUPE VICTORIA</v>
          </cell>
          <cell r="D1663" t="str">
            <v>21</v>
          </cell>
          <cell r="E1663" t="str">
            <v>Guadalupe Victoria</v>
          </cell>
          <cell r="F1663">
            <v>16551</v>
          </cell>
          <cell r="G1663">
            <v>18052</v>
          </cell>
        </row>
        <row r="1664">
          <cell r="A1664" t="str">
            <v>21068</v>
          </cell>
          <cell r="B1664" t="str">
            <v>068</v>
          </cell>
          <cell r="C1664" t="str">
            <v>HERMENEGILDO GALEANA</v>
          </cell>
          <cell r="D1664" t="str">
            <v>21</v>
          </cell>
          <cell r="E1664" t="str">
            <v>Hermenegildo Galeana</v>
          </cell>
          <cell r="F1664">
            <v>7718</v>
          </cell>
          <cell r="G1664">
            <v>8157</v>
          </cell>
        </row>
        <row r="1665">
          <cell r="A1665" t="str">
            <v>21069</v>
          </cell>
          <cell r="B1665" t="str">
            <v>069</v>
          </cell>
          <cell r="C1665" t="str">
            <v>HUAQUECHULA</v>
          </cell>
          <cell r="D1665" t="str">
            <v>21</v>
          </cell>
          <cell r="E1665" t="str">
            <v>Huaquechula</v>
          </cell>
          <cell r="F1665">
            <v>25373</v>
          </cell>
          <cell r="G1665">
            <v>26310</v>
          </cell>
        </row>
        <row r="1666">
          <cell r="A1666" t="str">
            <v>21070</v>
          </cell>
          <cell r="B1666" t="str">
            <v>070</v>
          </cell>
          <cell r="C1666" t="str">
            <v>HUATLATLAUCA</v>
          </cell>
          <cell r="D1666" t="str">
            <v>21</v>
          </cell>
          <cell r="E1666" t="str">
            <v>Huatlatlauca</v>
          </cell>
          <cell r="F1666">
            <v>6643</v>
          </cell>
          <cell r="G1666">
            <v>6848</v>
          </cell>
        </row>
        <row r="1667">
          <cell r="A1667" t="str">
            <v>21071</v>
          </cell>
          <cell r="B1667" t="str">
            <v>071</v>
          </cell>
          <cell r="C1667" t="str">
            <v>HUAUCHINANGO</v>
          </cell>
          <cell r="D1667" t="str">
            <v>21</v>
          </cell>
          <cell r="E1667" t="str">
            <v>Huauchinango</v>
          </cell>
          <cell r="F1667">
            <v>97753</v>
          </cell>
          <cell r="G1667">
            <v>111389</v>
          </cell>
        </row>
        <row r="1668">
          <cell r="A1668" t="str">
            <v>21072</v>
          </cell>
          <cell r="B1668" t="str">
            <v>072</v>
          </cell>
          <cell r="C1668" t="str">
            <v>HUEHUETLA</v>
          </cell>
          <cell r="D1668" t="str">
            <v>21</v>
          </cell>
          <cell r="E1668" t="str">
            <v>Huehuetla</v>
          </cell>
          <cell r="F1668">
            <v>15689</v>
          </cell>
          <cell r="G1668">
            <v>19663</v>
          </cell>
        </row>
        <row r="1669">
          <cell r="A1669" t="str">
            <v>21073</v>
          </cell>
          <cell r="B1669" t="str">
            <v>073</v>
          </cell>
          <cell r="C1669" t="str">
            <v>HUEHUETLÁN EL CHICO</v>
          </cell>
          <cell r="D1669" t="str">
            <v>21</v>
          </cell>
          <cell r="E1669" t="str">
            <v>Huehuetlán el Chico</v>
          </cell>
          <cell r="F1669">
            <v>8679</v>
          </cell>
          <cell r="G1669">
            <v>8989</v>
          </cell>
        </row>
        <row r="1670">
          <cell r="A1670" t="str">
            <v>21074</v>
          </cell>
          <cell r="B1670" t="str">
            <v>074</v>
          </cell>
          <cell r="C1670" t="str">
            <v>HUEJOTZINGO</v>
          </cell>
          <cell r="D1670" t="str">
            <v>21</v>
          </cell>
          <cell r="E1670" t="str">
            <v>Huejotzingo</v>
          </cell>
          <cell r="F1670">
            <v>63457</v>
          </cell>
          <cell r="G1670">
            <v>78403</v>
          </cell>
        </row>
        <row r="1671">
          <cell r="A1671" t="str">
            <v>21075</v>
          </cell>
          <cell r="B1671" t="str">
            <v>075</v>
          </cell>
          <cell r="C1671" t="str">
            <v>HUEYAPAN</v>
          </cell>
          <cell r="D1671" t="str">
            <v>21</v>
          </cell>
          <cell r="E1671" t="str">
            <v>Hueyapan</v>
          </cell>
          <cell r="F1671">
            <v>11868</v>
          </cell>
          <cell r="G1671">
            <v>13559</v>
          </cell>
        </row>
        <row r="1672">
          <cell r="A1672" t="str">
            <v>21076</v>
          </cell>
          <cell r="B1672" t="str">
            <v>076</v>
          </cell>
          <cell r="C1672" t="str">
            <v>HUEYTAMALCO</v>
          </cell>
          <cell r="D1672" t="str">
            <v>21</v>
          </cell>
          <cell r="E1672" t="str">
            <v>Hueytamalco</v>
          </cell>
          <cell r="F1672">
            <v>26689</v>
          </cell>
          <cell r="G1672">
            <v>27794</v>
          </cell>
        </row>
        <row r="1673">
          <cell r="A1673" t="str">
            <v>21077</v>
          </cell>
          <cell r="B1673" t="str">
            <v>077</v>
          </cell>
          <cell r="C1673" t="str">
            <v>HUEYTLALPAN</v>
          </cell>
          <cell r="D1673" t="str">
            <v>21</v>
          </cell>
          <cell r="E1673" t="str">
            <v>Hueytlalpan</v>
          </cell>
          <cell r="F1673">
            <v>5734</v>
          </cell>
          <cell r="G1673">
            <v>5785</v>
          </cell>
        </row>
        <row r="1674">
          <cell r="A1674" t="str">
            <v>21078</v>
          </cell>
          <cell r="B1674" t="str">
            <v>078</v>
          </cell>
          <cell r="C1674" t="str">
            <v>HUITZILAN DE SERDÁN</v>
          </cell>
          <cell r="D1674" t="str">
            <v>21</v>
          </cell>
          <cell r="E1674" t="str">
            <v>Huitzilan de Serdán</v>
          </cell>
          <cell r="F1674">
            <v>13982</v>
          </cell>
          <cell r="G1674">
            <v>15926</v>
          </cell>
        </row>
        <row r="1675">
          <cell r="A1675" t="str">
            <v>21079</v>
          </cell>
          <cell r="B1675" t="str">
            <v>079</v>
          </cell>
          <cell r="C1675" t="str">
            <v>HUITZILTEPEC</v>
          </cell>
          <cell r="D1675" t="str">
            <v>21</v>
          </cell>
          <cell r="E1675" t="str">
            <v>Huitziltepec</v>
          </cell>
          <cell r="F1675">
            <v>5306</v>
          </cell>
          <cell r="G1675">
            <v>5807</v>
          </cell>
        </row>
        <row r="1676">
          <cell r="A1676" t="str">
            <v>21080</v>
          </cell>
          <cell r="B1676" t="str">
            <v>080</v>
          </cell>
          <cell r="C1676" t="str">
            <v>ATLEQUIZAYAN</v>
          </cell>
          <cell r="D1676" t="str">
            <v>21</v>
          </cell>
          <cell r="E1676" t="str">
            <v>Atlequizayan</v>
          </cell>
          <cell r="F1676">
            <v>2833</v>
          </cell>
          <cell r="G1676">
            <v>2817</v>
          </cell>
        </row>
        <row r="1677">
          <cell r="A1677" t="str">
            <v>21081</v>
          </cell>
          <cell r="B1677" t="str">
            <v>081</v>
          </cell>
          <cell r="C1677" t="str">
            <v>IXCAMILPA DE GUERRERO</v>
          </cell>
          <cell r="D1677" t="str">
            <v>21</v>
          </cell>
          <cell r="E1677" t="str">
            <v>Ixcamilpa de Guerrero</v>
          </cell>
          <cell r="F1677">
            <v>3695</v>
          </cell>
          <cell r="G1677">
            <v>3798</v>
          </cell>
        </row>
        <row r="1678">
          <cell r="A1678" t="str">
            <v>21082</v>
          </cell>
          <cell r="B1678" t="str">
            <v>082</v>
          </cell>
          <cell r="C1678" t="str">
            <v>IXCAQUIXTLA</v>
          </cell>
          <cell r="D1678" t="str">
            <v>21</v>
          </cell>
          <cell r="E1678" t="str">
            <v>Ixcaquixtla</v>
          </cell>
          <cell r="F1678">
            <v>8093</v>
          </cell>
          <cell r="G1678">
            <v>9411</v>
          </cell>
        </row>
        <row r="1679">
          <cell r="A1679" t="str">
            <v>21083</v>
          </cell>
          <cell r="B1679" t="str">
            <v>083</v>
          </cell>
          <cell r="C1679" t="str">
            <v>IXTACAMAXTITLÁN</v>
          </cell>
          <cell r="D1679" t="str">
            <v>21</v>
          </cell>
          <cell r="E1679" t="str">
            <v>Ixtacamaxtitlán</v>
          </cell>
          <cell r="F1679">
            <v>25326</v>
          </cell>
          <cell r="G1679">
            <v>25772</v>
          </cell>
        </row>
        <row r="1680">
          <cell r="A1680" t="str">
            <v>21084</v>
          </cell>
          <cell r="B1680" t="str">
            <v>084</v>
          </cell>
          <cell r="C1680" t="str">
            <v>IXTEPEC</v>
          </cell>
          <cell r="D1680" t="str">
            <v>21</v>
          </cell>
          <cell r="E1680" t="str">
            <v>Ixtepec</v>
          </cell>
          <cell r="F1680">
            <v>6811</v>
          </cell>
          <cell r="G1680">
            <v>7501</v>
          </cell>
        </row>
        <row r="1681">
          <cell r="A1681" t="str">
            <v>21085</v>
          </cell>
          <cell r="B1681" t="str">
            <v>085</v>
          </cell>
          <cell r="C1681" t="str">
            <v>IZÚCAR DE MATAMOROS</v>
          </cell>
          <cell r="D1681" t="str">
            <v>21</v>
          </cell>
          <cell r="E1681" t="str">
            <v>Izúcar de Matamoros</v>
          </cell>
          <cell r="F1681">
            <v>72799</v>
          </cell>
          <cell r="G1681">
            <v>82453</v>
          </cell>
        </row>
        <row r="1682">
          <cell r="A1682" t="str">
            <v>21086</v>
          </cell>
          <cell r="B1682" t="str">
            <v>086</v>
          </cell>
          <cell r="C1682" t="str">
            <v>JALPAN</v>
          </cell>
          <cell r="D1682" t="str">
            <v>21</v>
          </cell>
          <cell r="E1682" t="str">
            <v>Jalpan</v>
          </cell>
          <cell r="F1682">
            <v>12547</v>
          </cell>
          <cell r="G1682">
            <v>12830</v>
          </cell>
        </row>
        <row r="1683">
          <cell r="A1683" t="str">
            <v>21087</v>
          </cell>
          <cell r="B1683" t="str">
            <v>087</v>
          </cell>
          <cell r="C1683" t="str">
            <v>JOLALPAN</v>
          </cell>
          <cell r="D1683" t="str">
            <v>21</v>
          </cell>
          <cell r="E1683" t="str">
            <v>Jolalpan</v>
          </cell>
          <cell r="F1683">
            <v>12662</v>
          </cell>
          <cell r="G1683">
            <v>13814</v>
          </cell>
        </row>
        <row r="1684">
          <cell r="A1684" t="str">
            <v>21088</v>
          </cell>
          <cell r="B1684" t="str">
            <v>088</v>
          </cell>
          <cell r="C1684" t="str">
            <v>JONOTLA</v>
          </cell>
          <cell r="D1684" t="str">
            <v>21</v>
          </cell>
          <cell r="E1684" t="str">
            <v>Jonotla</v>
          </cell>
          <cell r="F1684">
            <v>4598</v>
          </cell>
          <cell r="G1684">
            <v>4833</v>
          </cell>
        </row>
        <row r="1685">
          <cell r="A1685" t="str">
            <v>21089</v>
          </cell>
          <cell r="B1685" t="str">
            <v>089</v>
          </cell>
          <cell r="C1685" t="str">
            <v>JOPALA</v>
          </cell>
          <cell r="D1685" t="str">
            <v>21</v>
          </cell>
          <cell r="E1685" t="str">
            <v>Jopala</v>
          </cell>
          <cell r="F1685">
            <v>12997</v>
          </cell>
          <cell r="G1685">
            <v>13788</v>
          </cell>
        </row>
        <row r="1686">
          <cell r="A1686" t="str">
            <v>21090</v>
          </cell>
          <cell r="B1686" t="str">
            <v>090</v>
          </cell>
          <cell r="C1686" t="str">
            <v>JUAN C. BONILLA</v>
          </cell>
          <cell r="D1686" t="str">
            <v>21</v>
          </cell>
          <cell r="E1686" t="str">
            <v>Juan C. Bonilla</v>
          </cell>
          <cell r="F1686">
            <v>18540</v>
          </cell>
          <cell r="G1686">
            <v>22555</v>
          </cell>
        </row>
        <row r="1687">
          <cell r="A1687" t="str">
            <v>21091</v>
          </cell>
          <cell r="B1687" t="str">
            <v>091</v>
          </cell>
          <cell r="C1687" t="str">
            <v>JUAN GALINDO</v>
          </cell>
          <cell r="D1687" t="str">
            <v>21</v>
          </cell>
          <cell r="E1687" t="str">
            <v>Juan Galindo</v>
          </cell>
          <cell r="F1687">
            <v>10213</v>
          </cell>
          <cell r="G1687">
            <v>11422</v>
          </cell>
        </row>
        <row r="1688">
          <cell r="A1688" t="str">
            <v>21092</v>
          </cell>
          <cell r="B1688" t="str">
            <v>092</v>
          </cell>
          <cell r="C1688" t="str">
            <v>JUAN N. MÉNDEZ</v>
          </cell>
          <cell r="D1688" t="str">
            <v>21</v>
          </cell>
          <cell r="E1688" t="str">
            <v>Juan N. Méndez</v>
          </cell>
          <cell r="F1688">
            <v>5223</v>
          </cell>
          <cell r="G1688">
            <v>5578</v>
          </cell>
        </row>
        <row r="1689">
          <cell r="A1689" t="str">
            <v>21093</v>
          </cell>
          <cell r="B1689" t="str">
            <v>093</v>
          </cell>
          <cell r="C1689" t="str">
            <v>LAFRAGUA</v>
          </cell>
          <cell r="D1689" t="str">
            <v>21</v>
          </cell>
          <cell r="E1689" t="str">
            <v>Lafragua</v>
          </cell>
          <cell r="F1689">
            <v>7767</v>
          </cell>
          <cell r="G1689">
            <v>8243</v>
          </cell>
        </row>
        <row r="1690">
          <cell r="A1690" t="str">
            <v>21094</v>
          </cell>
          <cell r="B1690" t="str">
            <v>094</v>
          </cell>
          <cell r="C1690" t="str">
            <v>LIBRES</v>
          </cell>
          <cell r="D1690" t="str">
            <v>21</v>
          </cell>
          <cell r="E1690" t="str">
            <v>Libres</v>
          </cell>
          <cell r="F1690">
            <v>31532</v>
          </cell>
          <cell r="G1690">
            <v>36010</v>
          </cell>
        </row>
        <row r="1691">
          <cell r="A1691" t="str">
            <v>21095</v>
          </cell>
          <cell r="B1691" t="str">
            <v>095</v>
          </cell>
          <cell r="C1691" t="str">
            <v>LA MAGDALENA TLATLAUQUITEPEC</v>
          </cell>
          <cell r="D1691" t="str">
            <v>21</v>
          </cell>
          <cell r="E1691" t="str">
            <v>La Magdalena Tlatlauquitepec</v>
          </cell>
          <cell r="F1691">
            <v>484</v>
          </cell>
          <cell r="G1691">
            <v>594</v>
          </cell>
        </row>
        <row r="1692">
          <cell r="A1692" t="str">
            <v>21096</v>
          </cell>
          <cell r="B1692" t="str">
            <v>096</v>
          </cell>
          <cell r="C1692" t="str">
            <v>MAZAPILTEPEC DE JUÁREZ</v>
          </cell>
          <cell r="D1692" t="str">
            <v>21</v>
          </cell>
          <cell r="E1692" t="str">
            <v>Mazapiltepec de Juárez</v>
          </cell>
          <cell r="F1692">
            <v>2633</v>
          </cell>
          <cell r="G1692">
            <v>3005</v>
          </cell>
        </row>
        <row r="1693">
          <cell r="A1693" t="str">
            <v>21097</v>
          </cell>
          <cell r="B1693" t="str">
            <v>097</v>
          </cell>
          <cell r="C1693" t="str">
            <v>MIXTLA</v>
          </cell>
          <cell r="D1693" t="str">
            <v>21</v>
          </cell>
          <cell r="E1693" t="str">
            <v>Mixtla</v>
          </cell>
          <cell r="F1693">
            <v>2216</v>
          </cell>
          <cell r="G1693">
            <v>2501</v>
          </cell>
        </row>
        <row r="1694">
          <cell r="A1694" t="str">
            <v>21098</v>
          </cell>
          <cell r="B1694" t="str">
            <v>098</v>
          </cell>
          <cell r="C1694" t="str">
            <v>MOLCAXAC</v>
          </cell>
          <cell r="D1694" t="str">
            <v>21</v>
          </cell>
          <cell r="E1694" t="str">
            <v>Molcaxac</v>
          </cell>
          <cell r="F1694">
            <v>6218</v>
          </cell>
          <cell r="G1694">
            <v>6574</v>
          </cell>
        </row>
        <row r="1695">
          <cell r="A1695" t="str">
            <v>21099</v>
          </cell>
          <cell r="B1695" t="str">
            <v>099</v>
          </cell>
          <cell r="C1695" t="str">
            <v>CAÑADA MORELOS</v>
          </cell>
          <cell r="D1695" t="str">
            <v>21</v>
          </cell>
          <cell r="E1695" t="str">
            <v>Cañada Morelos</v>
          </cell>
          <cell r="F1695">
            <v>18954</v>
          </cell>
          <cell r="G1695">
            <v>20442</v>
          </cell>
        </row>
        <row r="1696">
          <cell r="A1696" t="str">
            <v>21100</v>
          </cell>
          <cell r="B1696" t="str">
            <v>100</v>
          </cell>
          <cell r="C1696" t="str">
            <v>NAUPAN</v>
          </cell>
          <cell r="D1696" t="str">
            <v>21</v>
          </cell>
          <cell r="E1696" t="str">
            <v>Naupan</v>
          </cell>
          <cell r="F1696">
            <v>9707</v>
          </cell>
          <cell r="G1696">
            <v>10494</v>
          </cell>
        </row>
        <row r="1697">
          <cell r="A1697" t="str">
            <v>21101</v>
          </cell>
          <cell r="B1697" t="str">
            <v>101</v>
          </cell>
          <cell r="C1697" t="str">
            <v>NAUZONTLA</v>
          </cell>
          <cell r="D1697" t="str">
            <v>21</v>
          </cell>
          <cell r="E1697" t="str">
            <v>Nauzontla</v>
          </cell>
          <cell r="F1697">
            <v>3598</v>
          </cell>
          <cell r="G1697">
            <v>3644</v>
          </cell>
        </row>
        <row r="1698">
          <cell r="A1698" t="str">
            <v>21102</v>
          </cell>
          <cell r="B1698" t="str">
            <v>102</v>
          </cell>
          <cell r="C1698" t="str">
            <v>NEALTICAN</v>
          </cell>
          <cell r="D1698" t="str">
            <v>21</v>
          </cell>
          <cell r="E1698" t="str">
            <v>Nealtican</v>
          </cell>
          <cell r="F1698">
            <v>12011</v>
          </cell>
          <cell r="G1698">
            <v>13190</v>
          </cell>
        </row>
        <row r="1699">
          <cell r="A1699" t="str">
            <v>21103</v>
          </cell>
          <cell r="B1699" t="str">
            <v>103</v>
          </cell>
          <cell r="C1699" t="str">
            <v>NICOLÁS BRAVO</v>
          </cell>
          <cell r="D1699" t="str">
            <v>21</v>
          </cell>
          <cell r="E1699" t="str">
            <v>Nicolás Bravo</v>
          </cell>
          <cell r="F1699">
            <v>6009</v>
          </cell>
          <cell r="G1699">
            <v>6672</v>
          </cell>
        </row>
        <row r="1700">
          <cell r="A1700" t="str">
            <v>21104</v>
          </cell>
          <cell r="B1700" t="str">
            <v>104</v>
          </cell>
          <cell r="C1700" t="str">
            <v>NOPALUCAN</v>
          </cell>
          <cell r="D1700" t="str">
            <v>21</v>
          </cell>
          <cell r="E1700" t="str">
            <v>Nopalucan</v>
          </cell>
          <cell r="F1700">
            <v>27292</v>
          </cell>
          <cell r="G1700">
            <v>33027</v>
          </cell>
        </row>
        <row r="1701">
          <cell r="A1701" t="str">
            <v>21105</v>
          </cell>
          <cell r="B1701" t="str">
            <v>105</v>
          </cell>
          <cell r="C1701" t="str">
            <v>OCOTEPEC</v>
          </cell>
          <cell r="D1701" t="str">
            <v>21</v>
          </cell>
          <cell r="E1701" t="str">
            <v>Ocotepec</v>
          </cell>
          <cell r="F1701">
            <v>4825</v>
          </cell>
          <cell r="G1701">
            <v>5066</v>
          </cell>
        </row>
        <row r="1702">
          <cell r="A1702" t="str">
            <v>21106</v>
          </cell>
          <cell r="B1702" t="str">
            <v>106</v>
          </cell>
          <cell r="C1702" t="str">
            <v>OCOYUCAN</v>
          </cell>
          <cell r="D1702" t="str">
            <v>21</v>
          </cell>
          <cell r="E1702" t="str">
            <v>Ocoyucan</v>
          </cell>
          <cell r="F1702">
            <v>25720</v>
          </cell>
          <cell r="G1702">
            <v>29976</v>
          </cell>
        </row>
        <row r="1703">
          <cell r="A1703" t="str">
            <v>21107</v>
          </cell>
          <cell r="B1703" t="str">
            <v>107</v>
          </cell>
          <cell r="C1703" t="str">
            <v>OLINTLA</v>
          </cell>
          <cell r="D1703" t="str">
            <v>21</v>
          </cell>
          <cell r="E1703" t="str">
            <v>Olintla</v>
          </cell>
          <cell r="F1703">
            <v>11641</v>
          </cell>
          <cell r="G1703">
            <v>12372</v>
          </cell>
        </row>
        <row r="1704">
          <cell r="A1704" t="str">
            <v>21108</v>
          </cell>
          <cell r="B1704" t="str">
            <v>108</v>
          </cell>
          <cell r="C1704" t="str">
            <v>ORIENTAL</v>
          </cell>
          <cell r="D1704" t="str">
            <v>21</v>
          </cell>
          <cell r="E1704" t="str">
            <v>Oriental</v>
          </cell>
          <cell r="F1704">
            <v>16575</v>
          </cell>
          <cell r="G1704">
            <v>19352</v>
          </cell>
        </row>
        <row r="1705">
          <cell r="A1705" t="str">
            <v>21109</v>
          </cell>
          <cell r="B1705" t="str">
            <v>109</v>
          </cell>
          <cell r="C1705" t="str">
            <v>PAHUATLÁN</v>
          </cell>
          <cell r="D1705" t="str">
            <v>21</v>
          </cell>
          <cell r="E1705" t="str">
            <v>Pahuatlán</v>
          </cell>
          <cell r="F1705">
            <v>20618</v>
          </cell>
          <cell r="G1705">
            <v>23302</v>
          </cell>
        </row>
        <row r="1706">
          <cell r="A1706" t="str">
            <v>21110</v>
          </cell>
          <cell r="B1706" t="str">
            <v>110</v>
          </cell>
          <cell r="C1706" t="str">
            <v>PALMAR DE BRAVO</v>
          </cell>
          <cell r="D1706" t="str">
            <v>21</v>
          </cell>
          <cell r="E1706" t="str">
            <v>Palmar de Bravo</v>
          </cell>
          <cell r="F1706">
            <v>42887</v>
          </cell>
          <cell r="G1706">
            <v>48935</v>
          </cell>
        </row>
        <row r="1707">
          <cell r="A1707" t="str">
            <v>21111</v>
          </cell>
          <cell r="B1707" t="str">
            <v>111</v>
          </cell>
          <cell r="C1707" t="str">
            <v>PANTEPEC</v>
          </cell>
          <cell r="D1707" t="str">
            <v>21</v>
          </cell>
          <cell r="E1707" t="str">
            <v>Pantepec</v>
          </cell>
          <cell r="F1707">
            <v>18435</v>
          </cell>
          <cell r="G1707">
            <v>19514</v>
          </cell>
        </row>
        <row r="1708">
          <cell r="A1708" t="str">
            <v>21112</v>
          </cell>
          <cell r="B1708" t="str">
            <v>112</v>
          </cell>
          <cell r="C1708" t="str">
            <v>PETLALCINGO</v>
          </cell>
          <cell r="D1708" t="str">
            <v>21</v>
          </cell>
          <cell r="E1708" t="str">
            <v>Petlalcingo</v>
          </cell>
          <cell r="F1708">
            <v>9382</v>
          </cell>
          <cell r="G1708">
            <v>10239</v>
          </cell>
        </row>
        <row r="1709">
          <cell r="A1709" t="str">
            <v>21113</v>
          </cell>
          <cell r="B1709" t="str">
            <v>113</v>
          </cell>
          <cell r="C1709" t="str">
            <v>PIAXTLA</v>
          </cell>
          <cell r="D1709" t="str">
            <v>21</v>
          </cell>
          <cell r="E1709" t="str">
            <v>Piaxtla</v>
          </cell>
          <cell r="F1709">
            <v>4585</v>
          </cell>
          <cell r="G1709">
            <v>4631</v>
          </cell>
        </row>
        <row r="1710">
          <cell r="A1710" t="str">
            <v>21114</v>
          </cell>
          <cell r="B1710" t="str">
            <v>114</v>
          </cell>
          <cell r="C1710" t="str">
            <v>PUEBLA</v>
          </cell>
          <cell r="D1710" t="str">
            <v>21</v>
          </cell>
          <cell r="E1710" t="str">
            <v>Puebla</v>
          </cell>
          <cell r="F1710">
            <v>1539819</v>
          </cell>
          <cell r="G1710">
            <v>1698509</v>
          </cell>
        </row>
        <row r="1711">
          <cell r="A1711" t="str">
            <v>21115</v>
          </cell>
          <cell r="B1711" t="str">
            <v>115</v>
          </cell>
          <cell r="C1711" t="str">
            <v>QUECHOLAC</v>
          </cell>
          <cell r="D1711" t="str">
            <v>21</v>
          </cell>
          <cell r="E1711" t="str">
            <v>Quecholac</v>
          </cell>
          <cell r="F1711">
            <v>47281</v>
          </cell>
          <cell r="G1711">
            <v>54012</v>
          </cell>
        </row>
        <row r="1712">
          <cell r="A1712" t="str">
            <v>21116</v>
          </cell>
          <cell r="B1712" t="str">
            <v>116</v>
          </cell>
          <cell r="C1712" t="str">
            <v>QUIMIXTLÁN</v>
          </cell>
          <cell r="D1712" t="str">
            <v>21</v>
          </cell>
          <cell r="E1712" t="str">
            <v>Quimixtlán</v>
          </cell>
          <cell r="F1712">
            <v>21275</v>
          </cell>
          <cell r="G1712">
            <v>23329</v>
          </cell>
        </row>
        <row r="1713">
          <cell r="A1713" t="str">
            <v>21117</v>
          </cell>
          <cell r="B1713" t="str">
            <v>117</v>
          </cell>
          <cell r="C1713" t="str">
            <v>RAFAEL LARA GRAJALES</v>
          </cell>
          <cell r="D1713" t="str">
            <v>21</v>
          </cell>
          <cell r="E1713" t="str">
            <v>Rafael Lara Grajales</v>
          </cell>
          <cell r="F1713">
            <v>14052</v>
          </cell>
          <cell r="G1713">
            <v>14754</v>
          </cell>
        </row>
        <row r="1714">
          <cell r="A1714" t="str">
            <v>21118</v>
          </cell>
          <cell r="B1714" t="str">
            <v>118</v>
          </cell>
          <cell r="C1714" t="str">
            <v>LOS REYES DE JUÁREZ</v>
          </cell>
          <cell r="D1714" t="str">
            <v>21</v>
          </cell>
          <cell r="E1714" t="str">
            <v>Los Reyes de Juárez</v>
          </cell>
          <cell r="F1714">
            <v>25553</v>
          </cell>
          <cell r="G1714">
            <v>29171</v>
          </cell>
        </row>
        <row r="1715">
          <cell r="A1715" t="str">
            <v>21119</v>
          </cell>
          <cell r="B1715" t="str">
            <v>119</v>
          </cell>
          <cell r="C1715" t="str">
            <v>SAN ANDRÉS CHOLULA</v>
          </cell>
          <cell r="D1715" t="str">
            <v>21</v>
          </cell>
          <cell r="E1715" t="str">
            <v>San Andrés Cholula</v>
          </cell>
          <cell r="F1715">
            <v>100439</v>
          </cell>
          <cell r="G1715">
            <v>154192</v>
          </cell>
        </row>
        <row r="1716">
          <cell r="A1716" t="str">
            <v>21120</v>
          </cell>
          <cell r="B1716" t="str">
            <v>120</v>
          </cell>
          <cell r="C1716" t="str">
            <v>SAN ANTONIO CAÑADA</v>
          </cell>
          <cell r="D1716" t="str">
            <v>21</v>
          </cell>
          <cell r="E1716" t="str">
            <v>San Antonio Cañada</v>
          </cell>
          <cell r="F1716">
            <v>5110</v>
          </cell>
          <cell r="G1716">
            <v>5871</v>
          </cell>
        </row>
        <row r="1717">
          <cell r="A1717" t="str">
            <v>21121</v>
          </cell>
          <cell r="B1717" t="str">
            <v>121</v>
          </cell>
          <cell r="C1717" t="str">
            <v>SAN DIEGO LA MESA TOCHIMILTZINGO</v>
          </cell>
          <cell r="D1717" t="str">
            <v>21</v>
          </cell>
          <cell r="E1717" t="str">
            <v>San Diego la Mesa Tochimiltzingo</v>
          </cell>
          <cell r="F1717">
            <v>1132</v>
          </cell>
          <cell r="G1717">
            <v>1267</v>
          </cell>
        </row>
        <row r="1718">
          <cell r="A1718" t="str">
            <v>21122</v>
          </cell>
          <cell r="B1718" t="str">
            <v>122</v>
          </cell>
          <cell r="C1718" t="str">
            <v>SAN FELIPE TEOTLALCINGO</v>
          </cell>
          <cell r="D1718" t="str">
            <v>21</v>
          </cell>
          <cell r="E1718" t="str">
            <v>San Felipe Teotlalcingo</v>
          </cell>
          <cell r="F1718">
            <v>9426</v>
          </cell>
          <cell r="G1718">
            <v>11025</v>
          </cell>
        </row>
        <row r="1719">
          <cell r="A1719" t="str">
            <v>21123</v>
          </cell>
          <cell r="B1719" t="str">
            <v>123</v>
          </cell>
          <cell r="C1719" t="str">
            <v>SAN FELIPE TEPATLÁN</v>
          </cell>
          <cell r="D1719" t="str">
            <v>21</v>
          </cell>
          <cell r="E1719" t="str">
            <v>San Felipe Tepatlán</v>
          </cell>
          <cell r="F1719">
            <v>4120</v>
          </cell>
          <cell r="G1719">
            <v>4143</v>
          </cell>
        </row>
        <row r="1720">
          <cell r="A1720" t="str">
            <v>21124</v>
          </cell>
          <cell r="B1720" t="str">
            <v>124</v>
          </cell>
          <cell r="C1720" t="str">
            <v>SAN GABRIEL CHILAC</v>
          </cell>
          <cell r="D1720" t="str">
            <v>21</v>
          </cell>
          <cell r="E1720" t="str">
            <v>San Gabriel Chilac</v>
          </cell>
          <cell r="F1720">
            <v>14454</v>
          </cell>
          <cell r="G1720">
            <v>16701</v>
          </cell>
        </row>
        <row r="1721">
          <cell r="A1721" t="str">
            <v>21125</v>
          </cell>
          <cell r="B1721" t="str">
            <v>125</v>
          </cell>
          <cell r="C1721" t="str">
            <v>SAN GREGORIO ATZOMPA</v>
          </cell>
          <cell r="D1721" t="str">
            <v>21</v>
          </cell>
          <cell r="E1721" t="str">
            <v>San Gregorio Atzompa</v>
          </cell>
          <cell r="F1721">
            <v>8170</v>
          </cell>
          <cell r="G1721">
            <v>9608</v>
          </cell>
        </row>
        <row r="1722">
          <cell r="A1722" t="str">
            <v>21126</v>
          </cell>
          <cell r="B1722" t="str">
            <v>126</v>
          </cell>
          <cell r="C1722" t="str">
            <v>SAN JERÓNIMO TECUANIPAN</v>
          </cell>
          <cell r="D1722" t="str">
            <v>21</v>
          </cell>
          <cell r="E1722" t="str">
            <v>San Jerónimo Tecuanipan</v>
          </cell>
          <cell r="F1722">
            <v>5826</v>
          </cell>
          <cell r="G1722">
            <v>6639</v>
          </cell>
        </row>
        <row r="1723">
          <cell r="A1723" t="str">
            <v>21127</v>
          </cell>
          <cell r="B1723" t="str">
            <v>127</v>
          </cell>
          <cell r="C1723" t="str">
            <v>SAN JERÓNIMO XAYACATLÁN</v>
          </cell>
          <cell r="D1723" t="str">
            <v>21</v>
          </cell>
          <cell r="E1723" t="str">
            <v>San Jerónimo Xayacatlán</v>
          </cell>
          <cell r="F1723">
            <v>3777</v>
          </cell>
          <cell r="G1723">
            <v>3675</v>
          </cell>
        </row>
        <row r="1724">
          <cell r="A1724" t="str">
            <v>21128</v>
          </cell>
          <cell r="B1724" t="str">
            <v>128</v>
          </cell>
          <cell r="C1724" t="str">
            <v>SAN JOSÉ CHIAPA</v>
          </cell>
          <cell r="D1724" t="str">
            <v>21</v>
          </cell>
          <cell r="E1724" t="str">
            <v>San José Chiapa</v>
          </cell>
          <cell r="F1724">
            <v>8087</v>
          </cell>
          <cell r="G1724">
            <v>9309</v>
          </cell>
        </row>
        <row r="1725">
          <cell r="A1725" t="str">
            <v>21129</v>
          </cell>
          <cell r="B1725" t="str">
            <v>129</v>
          </cell>
          <cell r="C1725" t="str">
            <v>SAN JOSÉ MIAHUATLÁN</v>
          </cell>
          <cell r="D1725" t="str">
            <v>21</v>
          </cell>
          <cell r="E1725" t="str">
            <v>San José Miahuatlán</v>
          </cell>
          <cell r="F1725">
            <v>12699</v>
          </cell>
          <cell r="G1725">
            <v>14148</v>
          </cell>
        </row>
        <row r="1726">
          <cell r="A1726" t="str">
            <v>21130</v>
          </cell>
          <cell r="B1726" t="str">
            <v>130</v>
          </cell>
          <cell r="C1726" t="str">
            <v>SAN JUAN ATENCO</v>
          </cell>
          <cell r="D1726" t="str">
            <v>21</v>
          </cell>
          <cell r="E1726" t="str">
            <v>San Juan Atenco</v>
          </cell>
          <cell r="F1726">
            <v>3416</v>
          </cell>
          <cell r="G1726">
            <v>3545</v>
          </cell>
        </row>
        <row r="1727">
          <cell r="A1727" t="str">
            <v>21131</v>
          </cell>
          <cell r="B1727" t="str">
            <v>131</v>
          </cell>
          <cell r="C1727" t="str">
            <v>SAN JUAN ATZOMPA</v>
          </cell>
          <cell r="D1727" t="str">
            <v>21</v>
          </cell>
          <cell r="E1727" t="str">
            <v>San Juan Atzompa</v>
          </cell>
          <cell r="F1727">
            <v>872</v>
          </cell>
          <cell r="G1727">
            <v>939</v>
          </cell>
        </row>
        <row r="1728">
          <cell r="A1728" t="str">
            <v>21132</v>
          </cell>
          <cell r="B1728" t="str">
            <v>132</v>
          </cell>
          <cell r="C1728" t="str">
            <v>SAN MARTÍN TEXMELUCAN</v>
          </cell>
          <cell r="D1728" t="str">
            <v>21</v>
          </cell>
          <cell r="E1728" t="str">
            <v>San Martín Texmelucan</v>
          </cell>
          <cell r="F1728">
            <v>141112</v>
          </cell>
          <cell r="G1728">
            <v>162438</v>
          </cell>
        </row>
        <row r="1729">
          <cell r="A1729" t="str">
            <v>21133</v>
          </cell>
          <cell r="B1729" t="str">
            <v>133</v>
          </cell>
          <cell r="C1729" t="str">
            <v>SAN MARTÍN TOTOLTEPEC</v>
          </cell>
          <cell r="D1729" t="str">
            <v>21</v>
          </cell>
          <cell r="E1729" t="str">
            <v>San Martín Totoltepec</v>
          </cell>
          <cell r="F1729">
            <v>651</v>
          </cell>
          <cell r="G1729">
            <v>674</v>
          </cell>
        </row>
        <row r="1730">
          <cell r="A1730" t="str">
            <v>21134</v>
          </cell>
          <cell r="B1730" t="str">
            <v>134</v>
          </cell>
          <cell r="C1730" t="str">
            <v>SAN MATÍAS TLALANCALECA</v>
          </cell>
          <cell r="D1730" t="str">
            <v>21</v>
          </cell>
          <cell r="E1730" t="str">
            <v>San Matías Tlalancaleca</v>
          </cell>
          <cell r="F1730">
            <v>19310</v>
          </cell>
          <cell r="G1730">
            <v>21644</v>
          </cell>
        </row>
        <row r="1731">
          <cell r="A1731" t="str">
            <v>21135</v>
          </cell>
          <cell r="B1731" t="str">
            <v>135</v>
          </cell>
          <cell r="C1731" t="str">
            <v>SAN MIGUEL IXITLÁN</v>
          </cell>
          <cell r="D1731" t="str">
            <v>21</v>
          </cell>
          <cell r="E1731" t="str">
            <v>San Miguel Ixitlán</v>
          </cell>
          <cell r="F1731">
            <v>586</v>
          </cell>
          <cell r="G1731">
            <v>537</v>
          </cell>
        </row>
        <row r="1732">
          <cell r="A1732" t="str">
            <v>21136</v>
          </cell>
          <cell r="B1732" t="str">
            <v>136</v>
          </cell>
          <cell r="C1732" t="str">
            <v>SAN MIGUEL XOXTLA</v>
          </cell>
          <cell r="D1732" t="str">
            <v>21</v>
          </cell>
          <cell r="E1732" t="str">
            <v>San Miguel Xoxtla</v>
          </cell>
          <cell r="F1732">
            <v>11598</v>
          </cell>
          <cell r="G1732">
            <v>13310</v>
          </cell>
        </row>
        <row r="1733">
          <cell r="A1733" t="str">
            <v>21137</v>
          </cell>
          <cell r="B1733" t="str">
            <v>137</v>
          </cell>
          <cell r="C1733" t="str">
            <v>SAN NICOLÁS BUENOS AIRES</v>
          </cell>
          <cell r="D1733" t="str">
            <v>21</v>
          </cell>
          <cell r="E1733" t="str">
            <v>San Nicolás Buenos Aires</v>
          </cell>
          <cell r="F1733">
            <v>9185</v>
          </cell>
          <cell r="G1733">
            <v>10491</v>
          </cell>
        </row>
        <row r="1734">
          <cell r="A1734" t="str">
            <v>21138</v>
          </cell>
          <cell r="B1734" t="str">
            <v>138</v>
          </cell>
          <cell r="C1734" t="str">
            <v>SAN NICOLÁS DE LOS RANCHOS</v>
          </cell>
          <cell r="D1734" t="str">
            <v>21</v>
          </cell>
          <cell r="E1734" t="str">
            <v>San Nicolás de los Ranchos</v>
          </cell>
          <cell r="F1734">
            <v>10777</v>
          </cell>
          <cell r="G1734">
            <v>12430</v>
          </cell>
        </row>
        <row r="1735">
          <cell r="A1735" t="str">
            <v>21139</v>
          </cell>
          <cell r="B1735" t="str">
            <v>139</v>
          </cell>
          <cell r="C1735" t="str">
            <v>SAN PABLO ANICANO</v>
          </cell>
          <cell r="D1735" t="str">
            <v>21</v>
          </cell>
          <cell r="E1735" t="str">
            <v>San Pablo Anicano</v>
          </cell>
          <cell r="F1735">
            <v>3554</v>
          </cell>
          <cell r="G1735">
            <v>3778</v>
          </cell>
        </row>
        <row r="1736">
          <cell r="A1736" t="str">
            <v>21140</v>
          </cell>
          <cell r="B1736" t="str">
            <v>140</v>
          </cell>
          <cell r="C1736" t="str">
            <v>SAN PEDRO CHOLULA</v>
          </cell>
          <cell r="D1736" t="str">
            <v>21</v>
          </cell>
          <cell r="E1736" t="str">
            <v>San Pedro Cholula</v>
          </cell>
          <cell r="F1736">
            <v>120459</v>
          </cell>
          <cell r="G1736">
            <v>139635</v>
          </cell>
        </row>
        <row r="1737">
          <cell r="A1737" t="str">
            <v>21141</v>
          </cell>
          <cell r="B1737" t="str">
            <v>141</v>
          </cell>
          <cell r="C1737" t="str">
            <v>SAN PEDRO YELOIXTLAHUACA</v>
          </cell>
          <cell r="D1737" t="str">
            <v>21</v>
          </cell>
          <cell r="E1737" t="str">
            <v>San Pedro Yeloixtlahuaca</v>
          </cell>
          <cell r="F1737">
            <v>3395</v>
          </cell>
          <cell r="G1737">
            <v>3520</v>
          </cell>
        </row>
        <row r="1738">
          <cell r="A1738" t="str">
            <v>21142</v>
          </cell>
          <cell r="B1738" t="str">
            <v>142</v>
          </cell>
          <cell r="C1738" t="str">
            <v>SAN SALVADOR EL SECO</v>
          </cell>
          <cell r="D1738" t="str">
            <v>21</v>
          </cell>
          <cell r="E1738" t="str">
            <v>San Salvador el Seco</v>
          </cell>
          <cell r="F1738">
            <v>27622</v>
          </cell>
          <cell r="G1738">
            <v>32230</v>
          </cell>
        </row>
        <row r="1739">
          <cell r="A1739" t="str">
            <v>21143</v>
          </cell>
          <cell r="B1739" t="str">
            <v>143</v>
          </cell>
          <cell r="C1739" t="str">
            <v>SAN SALVADOR EL VERDE</v>
          </cell>
          <cell r="D1739" t="str">
            <v>21</v>
          </cell>
          <cell r="E1739" t="str">
            <v>San Salvador el Verde</v>
          </cell>
          <cell r="F1739">
            <v>28419</v>
          </cell>
          <cell r="G1739">
            <v>33443</v>
          </cell>
        </row>
        <row r="1740">
          <cell r="A1740" t="str">
            <v>21144</v>
          </cell>
          <cell r="B1740" t="str">
            <v>144</v>
          </cell>
          <cell r="C1740" t="str">
            <v>SAN SALVADOR HUIXCOLOTLA</v>
          </cell>
          <cell r="D1740" t="str">
            <v>21</v>
          </cell>
          <cell r="E1740" t="str">
            <v>San Salvador Huixcolotla</v>
          </cell>
          <cell r="F1740">
            <v>13541</v>
          </cell>
          <cell r="G1740">
            <v>15860</v>
          </cell>
        </row>
        <row r="1741">
          <cell r="A1741" t="str">
            <v>21145</v>
          </cell>
          <cell r="B1741" t="str">
            <v>145</v>
          </cell>
          <cell r="C1741" t="str">
            <v>SAN SEBASTIÁN TLACOTEPEC</v>
          </cell>
          <cell r="D1741" t="str">
            <v>21</v>
          </cell>
          <cell r="E1741" t="str">
            <v>San Sebastián Tlacotepec</v>
          </cell>
          <cell r="F1741">
            <v>13534</v>
          </cell>
          <cell r="G1741">
            <v>14734</v>
          </cell>
        </row>
        <row r="1742">
          <cell r="A1742" t="str">
            <v>21146</v>
          </cell>
          <cell r="B1742" t="str">
            <v>146</v>
          </cell>
          <cell r="C1742" t="str">
            <v>SANTA CATARINA TLALTEMPAN</v>
          </cell>
          <cell r="D1742" t="str">
            <v>21</v>
          </cell>
          <cell r="E1742" t="str">
            <v>Santa Catarina Tlaltempan</v>
          </cell>
          <cell r="F1742">
            <v>874</v>
          </cell>
          <cell r="G1742">
            <v>853</v>
          </cell>
        </row>
        <row r="1743">
          <cell r="A1743" t="str">
            <v>21147</v>
          </cell>
          <cell r="B1743" t="str">
            <v>147</v>
          </cell>
          <cell r="C1743" t="str">
            <v>SANTA INÉS AHUATEMPAN</v>
          </cell>
          <cell r="D1743" t="str">
            <v>21</v>
          </cell>
          <cell r="E1743" t="str">
            <v>Santa Inés Ahuatempan</v>
          </cell>
          <cell r="F1743">
            <v>5944</v>
          </cell>
          <cell r="G1743">
            <v>6712</v>
          </cell>
        </row>
        <row r="1744">
          <cell r="A1744" t="str">
            <v>21148</v>
          </cell>
          <cell r="B1744" t="str">
            <v>148</v>
          </cell>
          <cell r="C1744" t="str">
            <v>SANTA ISABEL CHOLULA</v>
          </cell>
          <cell r="D1744" t="str">
            <v>21</v>
          </cell>
          <cell r="E1744" t="str">
            <v>Santa Isabel Cholula</v>
          </cell>
          <cell r="F1744">
            <v>8040</v>
          </cell>
          <cell r="G1744">
            <v>9425</v>
          </cell>
        </row>
        <row r="1745">
          <cell r="A1745" t="str">
            <v>21149</v>
          </cell>
          <cell r="B1745" t="str">
            <v>149</v>
          </cell>
          <cell r="C1745" t="str">
            <v>SANTIAGO MIAHUATLÁN</v>
          </cell>
          <cell r="D1745" t="str">
            <v>21</v>
          </cell>
          <cell r="E1745" t="str">
            <v>Santiago Miahuatlán</v>
          </cell>
          <cell r="F1745">
            <v>21993</v>
          </cell>
          <cell r="G1745">
            <v>27176</v>
          </cell>
        </row>
        <row r="1746">
          <cell r="A1746" t="str">
            <v>21150</v>
          </cell>
          <cell r="B1746" t="str">
            <v>150</v>
          </cell>
          <cell r="C1746" t="str">
            <v>HUEHUETLÁN EL GRANDE</v>
          </cell>
          <cell r="D1746" t="str">
            <v>21</v>
          </cell>
          <cell r="E1746" t="str">
            <v>Huehuetlán el Grande</v>
          </cell>
          <cell r="F1746">
            <v>7060</v>
          </cell>
          <cell r="G1746">
            <v>7648</v>
          </cell>
        </row>
        <row r="1747">
          <cell r="A1747" t="str">
            <v>21151</v>
          </cell>
          <cell r="B1747" t="str">
            <v>151</v>
          </cell>
          <cell r="C1747" t="str">
            <v>SANTO TOMÁS HUEYOTLIPAN</v>
          </cell>
          <cell r="D1747" t="str">
            <v>21</v>
          </cell>
          <cell r="E1747" t="str">
            <v>Santo Tomás Hueyotlipan</v>
          </cell>
          <cell r="F1747">
            <v>8016</v>
          </cell>
          <cell r="G1747">
            <v>9100</v>
          </cell>
        </row>
        <row r="1748">
          <cell r="A1748" t="str">
            <v>21152</v>
          </cell>
          <cell r="B1748" t="str">
            <v>152</v>
          </cell>
          <cell r="C1748" t="str">
            <v>SOLTEPEC</v>
          </cell>
          <cell r="D1748" t="str">
            <v>21</v>
          </cell>
          <cell r="E1748" t="str">
            <v>Soltepec</v>
          </cell>
          <cell r="F1748">
            <v>11706</v>
          </cell>
          <cell r="G1748">
            <v>13062</v>
          </cell>
        </row>
        <row r="1749">
          <cell r="A1749" t="str">
            <v>21153</v>
          </cell>
          <cell r="B1749" t="str">
            <v>153</v>
          </cell>
          <cell r="C1749" t="str">
            <v>TECALI DE HERRERA</v>
          </cell>
          <cell r="D1749" t="str">
            <v>21</v>
          </cell>
          <cell r="E1749" t="str">
            <v>Tecali de Herrera</v>
          </cell>
          <cell r="F1749">
            <v>20267</v>
          </cell>
          <cell r="G1749">
            <v>23518</v>
          </cell>
        </row>
        <row r="1750">
          <cell r="A1750" t="str">
            <v>21154</v>
          </cell>
          <cell r="B1750" t="str">
            <v>154</v>
          </cell>
          <cell r="C1750" t="str">
            <v>TECAMACHALCO</v>
          </cell>
          <cell r="D1750" t="str">
            <v>21</v>
          </cell>
          <cell r="E1750" t="str">
            <v>Tecamachalco</v>
          </cell>
          <cell r="F1750">
            <v>71571</v>
          </cell>
          <cell r="G1750">
            <v>81930</v>
          </cell>
        </row>
        <row r="1751">
          <cell r="A1751" t="str">
            <v>21155</v>
          </cell>
          <cell r="B1751" t="str">
            <v>155</v>
          </cell>
          <cell r="C1751" t="str">
            <v>TECOMATLÁN</v>
          </cell>
          <cell r="D1751" t="str">
            <v>21</v>
          </cell>
          <cell r="E1751" t="str">
            <v>Tecomatlán</v>
          </cell>
          <cell r="F1751">
            <v>5420</v>
          </cell>
          <cell r="G1751">
            <v>6052</v>
          </cell>
        </row>
        <row r="1752">
          <cell r="A1752" t="str">
            <v>21156</v>
          </cell>
          <cell r="B1752" t="str">
            <v>156</v>
          </cell>
          <cell r="C1752" t="str">
            <v>TEHUACÁN</v>
          </cell>
          <cell r="D1752" t="str">
            <v>21</v>
          </cell>
          <cell r="E1752" t="str">
            <v>Tehuacán</v>
          </cell>
          <cell r="F1752">
            <v>274906</v>
          </cell>
          <cell r="G1752">
            <v>339077</v>
          </cell>
        </row>
        <row r="1753">
          <cell r="A1753" t="str">
            <v>21157</v>
          </cell>
          <cell r="B1753" t="str">
            <v>157</v>
          </cell>
          <cell r="C1753" t="str">
            <v>TEHUITZINGO</v>
          </cell>
          <cell r="D1753" t="str">
            <v>21</v>
          </cell>
          <cell r="E1753" t="str">
            <v>Tehuitzingo</v>
          </cell>
          <cell r="F1753">
            <v>11328</v>
          </cell>
          <cell r="G1753">
            <v>11865</v>
          </cell>
        </row>
        <row r="1754">
          <cell r="A1754" t="str">
            <v>21158</v>
          </cell>
          <cell r="B1754" t="str">
            <v>158</v>
          </cell>
          <cell r="C1754" t="str">
            <v>TENAMPULCO</v>
          </cell>
          <cell r="D1754" t="str">
            <v>21</v>
          </cell>
          <cell r="E1754" t="str">
            <v>Tenampulco</v>
          </cell>
          <cell r="F1754">
            <v>6772</v>
          </cell>
          <cell r="G1754">
            <v>7527</v>
          </cell>
        </row>
        <row r="1755">
          <cell r="A1755" t="str">
            <v>21159</v>
          </cell>
          <cell r="B1755" t="str">
            <v>159</v>
          </cell>
          <cell r="C1755" t="str">
            <v>TEOPANTLÁN</v>
          </cell>
          <cell r="D1755" t="str">
            <v>21</v>
          </cell>
          <cell r="E1755" t="str">
            <v>Teopantlán</v>
          </cell>
          <cell r="F1755">
            <v>4024</v>
          </cell>
          <cell r="G1755">
            <v>3938</v>
          </cell>
        </row>
        <row r="1756">
          <cell r="A1756" t="str">
            <v>21160</v>
          </cell>
          <cell r="B1756" t="str">
            <v>160</v>
          </cell>
          <cell r="C1756" t="str">
            <v>TEOTLALCO</v>
          </cell>
          <cell r="D1756" t="str">
            <v>21</v>
          </cell>
          <cell r="E1756" t="str">
            <v>Teotlalco</v>
          </cell>
          <cell r="F1756">
            <v>3121</v>
          </cell>
          <cell r="G1756">
            <v>3336</v>
          </cell>
        </row>
        <row r="1757">
          <cell r="A1757" t="str">
            <v>21161</v>
          </cell>
          <cell r="B1757" t="str">
            <v>161</v>
          </cell>
          <cell r="C1757" t="str">
            <v>TEPANCO DE LÓPEZ</v>
          </cell>
          <cell r="D1757" t="str">
            <v>21</v>
          </cell>
          <cell r="E1757" t="str">
            <v>Tepanco de López</v>
          </cell>
          <cell r="F1757">
            <v>19002</v>
          </cell>
          <cell r="G1757">
            <v>21821</v>
          </cell>
        </row>
        <row r="1758">
          <cell r="A1758" t="str">
            <v>21162</v>
          </cell>
          <cell r="B1758" t="str">
            <v>162</v>
          </cell>
          <cell r="C1758" t="str">
            <v>TEPANGO DE RODRÍGUEZ</v>
          </cell>
          <cell r="D1758" t="str">
            <v>21</v>
          </cell>
          <cell r="E1758" t="str">
            <v>Tepango de Rodríguez</v>
          </cell>
          <cell r="F1758">
            <v>4244</v>
          </cell>
          <cell r="G1758">
            <v>4349</v>
          </cell>
        </row>
        <row r="1759">
          <cell r="A1759" t="str">
            <v>21163</v>
          </cell>
          <cell r="B1759" t="str">
            <v>163</v>
          </cell>
          <cell r="C1759" t="str">
            <v>TEPATLAXCO DE HIDALGO</v>
          </cell>
          <cell r="D1759" t="str">
            <v>21</v>
          </cell>
          <cell r="E1759" t="str">
            <v>Tepatlaxco de Hidalgo</v>
          </cell>
          <cell r="F1759">
            <v>16275</v>
          </cell>
          <cell r="G1759">
            <v>18470</v>
          </cell>
        </row>
        <row r="1760">
          <cell r="A1760" t="str">
            <v>21164</v>
          </cell>
          <cell r="B1760" t="str">
            <v>164</v>
          </cell>
          <cell r="C1760" t="str">
            <v>TEPEACA</v>
          </cell>
          <cell r="D1760" t="str">
            <v>21</v>
          </cell>
          <cell r="E1760" t="str">
            <v>Tepeaca</v>
          </cell>
          <cell r="F1760">
            <v>74708</v>
          </cell>
          <cell r="G1760">
            <v>85594</v>
          </cell>
        </row>
        <row r="1761">
          <cell r="A1761" t="str">
            <v>21165</v>
          </cell>
          <cell r="B1761" t="str">
            <v>165</v>
          </cell>
          <cell r="C1761" t="str">
            <v>TEPEMAXALCO</v>
          </cell>
          <cell r="D1761" t="str">
            <v>21</v>
          </cell>
          <cell r="E1761" t="str">
            <v>Tepemaxalco</v>
          </cell>
          <cell r="F1761">
            <v>1141</v>
          </cell>
          <cell r="G1761">
            <v>1158</v>
          </cell>
        </row>
        <row r="1762">
          <cell r="A1762" t="str">
            <v>21166</v>
          </cell>
          <cell r="B1762" t="str">
            <v>166</v>
          </cell>
          <cell r="C1762" t="str">
            <v>TEPEOJUMA</v>
          </cell>
          <cell r="D1762" t="str">
            <v>21</v>
          </cell>
          <cell r="E1762" t="str">
            <v>Tepeojuma</v>
          </cell>
          <cell r="F1762">
            <v>8056</v>
          </cell>
          <cell r="G1762">
            <v>9003</v>
          </cell>
        </row>
        <row r="1763">
          <cell r="A1763" t="str">
            <v>21167</v>
          </cell>
          <cell r="B1763" t="str">
            <v>167</v>
          </cell>
          <cell r="C1763" t="str">
            <v>TEPETZINTLA</v>
          </cell>
          <cell r="D1763" t="str">
            <v>21</v>
          </cell>
          <cell r="E1763" t="str">
            <v>Tepetzintla</v>
          </cell>
          <cell r="F1763">
            <v>10240</v>
          </cell>
          <cell r="G1763">
            <v>12058</v>
          </cell>
        </row>
        <row r="1764">
          <cell r="A1764" t="str">
            <v>21168</v>
          </cell>
          <cell r="B1764" t="str">
            <v>168</v>
          </cell>
          <cell r="C1764" t="str">
            <v>TEPEXCO</v>
          </cell>
          <cell r="D1764" t="str">
            <v>21</v>
          </cell>
          <cell r="E1764" t="str">
            <v>Tepexco</v>
          </cell>
          <cell r="F1764">
            <v>6580</v>
          </cell>
          <cell r="G1764">
            <v>7196</v>
          </cell>
        </row>
        <row r="1765">
          <cell r="A1765" t="str">
            <v>21169</v>
          </cell>
          <cell r="B1765" t="str">
            <v>169</v>
          </cell>
          <cell r="C1765" t="str">
            <v>TEPEXI DE RODRÍGUEZ</v>
          </cell>
          <cell r="D1765" t="str">
            <v>21</v>
          </cell>
          <cell r="E1765" t="str">
            <v>Tepexi de Rodríguez</v>
          </cell>
          <cell r="F1765">
            <v>20478</v>
          </cell>
          <cell r="G1765">
            <v>22408</v>
          </cell>
        </row>
        <row r="1766">
          <cell r="A1766" t="str">
            <v>21170</v>
          </cell>
          <cell r="B1766" t="str">
            <v>170</v>
          </cell>
          <cell r="C1766" t="str">
            <v>TEPEYAHUALCO</v>
          </cell>
          <cell r="D1766" t="str">
            <v>21</v>
          </cell>
          <cell r="E1766" t="str">
            <v>Tepeyahualco</v>
          </cell>
          <cell r="F1766">
            <v>16390</v>
          </cell>
          <cell r="G1766">
            <v>18007</v>
          </cell>
        </row>
        <row r="1767">
          <cell r="A1767" t="str">
            <v>21171</v>
          </cell>
          <cell r="B1767" t="str">
            <v>171</v>
          </cell>
          <cell r="C1767" t="str">
            <v>TEPEYAHUALCO DE CUAUHTÉMOC</v>
          </cell>
          <cell r="D1767" t="str">
            <v>21</v>
          </cell>
          <cell r="E1767" t="str">
            <v>Tepeyahualco de Cuauhtémoc</v>
          </cell>
          <cell r="F1767">
            <v>3365</v>
          </cell>
          <cell r="G1767">
            <v>3794</v>
          </cell>
        </row>
        <row r="1768">
          <cell r="A1768" t="str">
            <v>21172</v>
          </cell>
          <cell r="B1768" t="str">
            <v>172</v>
          </cell>
          <cell r="C1768" t="str">
            <v>TETELA DE OCAMPO</v>
          </cell>
          <cell r="D1768" t="str">
            <v>21</v>
          </cell>
          <cell r="E1768" t="str">
            <v>Tetela de Ocampo</v>
          </cell>
          <cell r="F1768">
            <v>25793</v>
          </cell>
          <cell r="G1768">
            <v>29767</v>
          </cell>
        </row>
        <row r="1769">
          <cell r="A1769" t="str">
            <v>21173</v>
          </cell>
          <cell r="B1769" t="str">
            <v>173</v>
          </cell>
          <cell r="C1769" t="str">
            <v>TETELES DE AVILA CASTILLO</v>
          </cell>
          <cell r="D1769" t="str">
            <v>21</v>
          </cell>
          <cell r="E1769" t="str">
            <v>Teteles de Avila Castillo</v>
          </cell>
          <cell r="F1769">
            <v>5689</v>
          </cell>
          <cell r="G1769">
            <v>6283</v>
          </cell>
        </row>
        <row r="1770">
          <cell r="A1770" t="str">
            <v>21174</v>
          </cell>
          <cell r="B1770" t="str">
            <v>174</v>
          </cell>
          <cell r="C1770" t="str">
            <v>TEZIUTLÁN</v>
          </cell>
          <cell r="D1770" t="str">
            <v>21</v>
          </cell>
          <cell r="E1770" t="str">
            <v>Teziutlán</v>
          </cell>
          <cell r="F1770">
            <v>92246</v>
          </cell>
          <cell r="G1770">
            <v>104906</v>
          </cell>
        </row>
        <row r="1771">
          <cell r="A1771" t="str">
            <v>21175</v>
          </cell>
          <cell r="B1771" t="str">
            <v>175</v>
          </cell>
          <cell r="C1771" t="str">
            <v>TIANGUISMANALCO</v>
          </cell>
          <cell r="D1771" t="str">
            <v>21</v>
          </cell>
          <cell r="E1771" t="str">
            <v>Tianguismanalco</v>
          </cell>
          <cell r="F1771">
            <v>9807</v>
          </cell>
          <cell r="G1771">
            <v>13396</v>
          </cell>
        </row>
        <row r="1772">
          <cell r="A1772" t="str">
            <v>21176</v>
          </cell>
          <cell r="B1772" t="str">
            <v>176</v>
          </cell>
          <cell r="C1772" t="str">
            <v>TILAPA</v>
          </cell>
          <cell r="D1772" t="str">
            <v>21</v>
          </cell>
          <cell r="E1772" t="str">
            <v>Tilapa</v>
          </cell>
          <cell r="F1772">
            <v>8401</v>
          </cell>
          <cell r="G1772">
            <v>9094</v>
          </cell>
        </row>
        <row r="1773">
          <cell r="A1773" t="str">
            <v>21177</v>
          </cell>
          <cell r="B1773" t="str">
            <v>177</v>
          </cell>
          <cell r="C1773" t="str">
            <v>TLACOTEPEC DE BENITO JUÁREZ</v>
          </cell>
          <cell r="D1773" t="str">
            <v>21</v>
          </cell>
          <cell r="E1773" t="str">
            <v>Tlacotepec de Benito Juárez</v>
          </cell>
          <cell r="F1773">
            <v>48268</v>
          </cell>
          <cell r="G1773">
            <v>55208</v>
          </cell>
        </row>
        <row r="1774">
          <cell r="A1774" t="str">
            <v>21178</v>
          </cell>
          <cell r="B1774" t="str">
            <v>178</v>
          </cell>
          <cell r="C1774" t="str">
            <v>TLACUILOTEPEC</v>
          </cell>
          <cell r="D1774" t="str">
            <v>21</v>
          </cell>
          <cell r="E1774" t="str">
            <v>Tlacuilotepec</v>
          </cell>
          <cell r="F1774">
            <v>17115</v>
          </cell>
          <cell r="G1774">
            <v>17687</v>
          </cell>
        </row>
        <row r="1775">
          <cell r="A1775" t="str">
            <v>21179</v>
          </cell>
          <cell r="B1775" t="str">
            <v>179</v>
          </cell>
          <cell r="C1775" t="str">
            <v>TLACHICHUCA</v>
          </cell>
          <cell r="D1775" t="str">
            <v>21</v>
          </cell>
          <cell r="E1775" t="str">
            <v>Tlachichuca</v>
          </cell>
          <cell r="F1775">
            <v>28568</v>
          </cell>
          <cell r="G1775">
            <v>30963</v>
          </cell>
        </row>
        <row r="1776">
          <cell r="A1776" t="str">
            <v>21180</v>
          </cell>
          <cell r="B1776" t="str">
            <v>180</v>
          </cell>
          <cell r="C1776" t="str">
            <v>TLAHUAPAN</v>
          </cell>
          <cell r="D1776" t="str">
            <v>21</v>
          </cell>
          <cell r="E1776" t="str">
            <v>Tlahuapan</v>
          </cell>
          <cell r="F1776">
            <v>36518</v>
          </cell>
          <cell r="G1776">
            <v>42437</v>
          </cell>
        </row>
        <row r="1777">
          <cell r="A1777" t="str">
            <v>21181</v>
          </cell>
          <cell r="B1777" t="str">
            <v>181</v>
          </cell>
          <cell r="C1777" t="str">
            <v>TLALTENANGO</v>
          </cell>
          <cell r="D1777" t="str">
            <v>21</v>
          </cell>
          <cell r="E1777" t="str">
            <v>Tlaltenango</v>
          </cell>
          <cell r="F1777">
            <v>6269</v>
          </cell>
          <cell r="G1777">
            <v>7485</v>
          </cell>
        </row>
        <row r="1778">
          <cell r="A1778" t="str">
            <v>21182</v>
          </cell>
          <cell r="B1778" t="str">
            <v>182</v>
          </cell>
          <cell r="C1778" t="str">
            <v>TLANEPANTLA</v>
          </cell>
          <cell r="D1778" t="str">
            <v>21</v>
          </cell>
          <cell r="E1778" t="str">
            <v>Tlanepantla</v>
          </cell>
          <cell r="F1778">
            <v>4833</v>
          </cell>
          <cell r="G1778">
            <v>5299</v>
          </cell>
        </row>
        <row r="1779">
          <cell r="A1779" t="str">
            <v>21183</v>
          </cell>
          <cell r="B1779" t="str">
            <v>183</v>
          </cell>
          <cell r="C1779" t="str">
            <v>TLAOLA</v>
          </cell>
          <cell r="D1779" t="str">
            <v>21</v>
          </cell>
          <cell r="E1779" t="str">
            <v>Tlaola</v>
          </cell>
          <cell r="F1779">
            <v>19826</v>
          </cell>
          <cell r="G1779">
            <v>21336</v>
          </cell>
        </row>
        <row r="1780">
          <cell r="A1780" t="str">
            <v>21184</v>
          </cell>
          <cell r="B1780" t="str">
            <v>184</v>
          </cell>
          <cell r="C1780" t="str">
            <v>TLAPACOYA</v>
          </cell>
          <cell r="D1780" t="str">
            <v>21</v>
          </cell>
          <cell r="E1780" t="str">
            <v>Tlapacoya</v>
          </cell>
          <cell r="F1780">
            <v>6406</v>
          </cell>
          <cell r="G1780">
            <v>6860</v>
          </cell>
        </row>
        <row r="1781">
          <cell r="A1781" t="str">
            <v>21185</v>
          </cell>
          <cell r="B1781" t="str">
            <v>185</v>
          </cell>
          <cell r="C1781" t="str">
            <v>TLAPANALÁ</v>
          </cell>
          <cell r="D1781" t="str">
            <v>21</v>
          </cell>
          <cell r="E1781" t="str">
            <v>Tlapanalá</v>
          </cell>
          <cell r="F1781">
            <v>8404</v>
          </cell>
          <cell r="G1781">
            <v>8960</v>
          </cell>
        </row>
        <row r="1782">
          <cell r="A1782" t="str">
            <v>21186</v>
          </cell>
          <cell r="B1782" t="str">
            <v>186</v>
          </cell>
          <cell r="C1782" t="str">
            <v>TLATLAUQUITEPEC</v>
          </cell>
          <cell r="D1782" t="str">
            <v>21</v>
          </cell>
          <cell r="E1782" t="str">
            <v>Tlatlauquitepec</v>
          </cell>
          <cell r="F1782">
            <v>51495</v>
          </cell>
          <cell r="G1782">
            <v>57203</v>
          </cell>
        </row>
        <row r="1783">
          <cell r="A1783" t="str">
            <v>21187</v>
          </cell>
          <cell r="B1783" t="str">
            <v>187</v>
          </cell>
          <cell r="C1783" t="str">
            <v>TLAXCO</v>
          </cell>
          <cell r="D1783" t="str">
            <v>21</v>
          </cell>
          <cell r="E1783" t="str">
            <v>Tlaxco</v>
          </cell>
          <cell r="F1783">
            <v>5415</v>
          </cell>
          <cell r="G1783">
            <v>5665</v>
          </cell>
        </row>
        <row r="1784">
          <cell r="A1784" t="str">
            <v>21188</v>
          </cell>
          <cell r="B1784" t="str">
            <v>188</v>
          </cell>
          <cell r="C1784" t="str">
            <v>TOCHIMILCO</v>
          </cell>
          <cell r="D1784" t="str">
            <v>21</v>
          </cell>
          <cell r="E1784" t="str">
            <v>Tochimilco</v>
          </cell>
          <cell r="F1784">
            <v>17028</v>
          </cell>
          <cell r="G1784">
            <v>18990</v>
          </cell>
        </row>
        <row r="1785">
          <cell r="A1785" t="str">
            <v>21189</v>
          </cell>
          <cell r="B1785" t="str">
            <v>189</v>
          </cell>
          <cell r="C1785" t="str">
            <v>TOCHTEPEC</v>
          </cell>
          <cell r="D1785" t="str">
            <v>21</v>
          </cell>
          <cell r="E1785" t="str">
            <v>Tochtepec</v>
          </cell>
          <cell r="F1785">
            <v>19701</v>
          </cell>
          <cell r="G1785">
            <v>22451</v>
          </cell>
        </row>
        <row r="1786">
          <cell r="A1786" t="str">
            <v>21190</v>
          </cell>
          <cell r="B1786" t="str">
            <v>190</v>
          </cell>
          <cell r="C1786" t="str">
            <v>TOTOLTEPEC DE GUERRERO</v>
          </cell>
          <cell r="D1786" t="str">
            <v>21</v>
          </cell>
          <cell r="E1786" t="str">
            <v>Totoltepec de Guerrero</v>
          </cell>
          <cell r="F1786">
            <v>1155</v>
          </cell>
          <cell r="G1786">
            <v>1283</v>
          </cell>
        </row>
        <row r="1787">
          <cell r="A1787" t="str">
            <v>21191</v>
          </cell>
          <cell r="B1787" t="str">
            <v>191</v>
          </cell>
          <cell r="C1787" t="str">
            <v>TULCINGO</v>
          </cell>
          <cell r="D1787" t="str">
            <v>21</v>
          </cell>
          <cell r="E1787" t="str">
            <v>Tulcingo</v>
          </cell>
          <cell r="F1787">
            <v>9245</v>
          </cell>
          <cell r="G1787">
            <v>9993</v>
          </cell>
        </row>
        <row r="1788">
          <cell r="A1788" t="str">
            <v>21192</v>
          </cell>
          <cell r="B1788" t="str">
            <v>192</v>
          </cell>
          <cell r="C1788" t="str">
            <v>TUZAMAPAN DE GALEANA</v>
          </cell>
          <cell r="D1788" t="str">
            <v>21</v>
          </cell>
          <cell r="E1788" t="str">
            <v>Tuzamapan de Galeana</v>
          </cell>
          <cell r="F1788">
            <v>5983</v>
          </cell>
          <cell r="G1788">
            <v>6767</v>
          </cell>
        </row>
        <row r="1789">
          <cell r="A1789" t="str">
            <v>21193</v>
          </cell>
          <cell r="B1789" t="str">
            <v>193</v>
          </cell>
          <cell r="C1789" t="str">
            <v>TZICATLACOYAN</v>
          </cell>
          <cell r="D1789" t="str">
            <v>21</v>
          </cell>
          <cell r="E1789" t="str">
            <v>Tzicatlacoyan</v>
          </cell>
          <cell r="F1789">
            <v>6242</v>
          </cell>
          <cell r="G1789">
            <v>7427</v>
          </cell>
        </row>
        <row r="1790">
          <cell r="A1790" t="str">
            <v>21194</v>
          </cell>
          <cell r="B1790" t="str">
            <v>194</v>
          </cell>
          <cell r="C1790" t="str">
            <v>VENUSTIANO CARRANZA</v>
          </cell>
          <cell r="D1790" t="str">
            <v>21</v>
          </cell>
          <cell r="E1790" t="str">
            <v>Venustiano Carranza</v>
          </cell>
          <cell r="F1790">
            <v>27890</v>
          </cell>
          <cell r="G1790">
            <v>31183</v>
          </cell>
        </row>
        <row r="1791">
          <cell r="A1791" t="str">
            <v>21195</v>
          </cell>
          <cell r="B1791" t="str">
            <v>195</v>
          </cell>
          <cell r="C1791" t="str">
            <v>VICENTE GUERRERO</v>
          </cell>
          <cell r="D1791" t="str">
            <v>21</v>
          </cell>
          <cell r="E1791" t="str">
            <v>Vicente Guerrero</v>
          </cell>
          <cell r="F1791">
            <v>24217</v>
          </cell>
          <cell r="G1791">
            <v>25910</v>
          </cell>
        </row>
        <row r="1792">
          <cell r="A1792" t="str">
            <v>21196</v>
          </cell>
          <cell r="B1792" t="str">
            <v>196</v>
          </cell>
          <cell r="C1792" t="str">
            <v>XAYACATLÁN DE BRAVO</v>
          </cell>
          <cell r="D1792" t="str">
            <v>21</v>
          </cell>
          <cell r="E1792" t="str">
            <v>Xayacatlán de Bravo</v>
          </cell>
          <cell r="F1792">
            <v>1649</v>
          </cell>
          <cell r="G1792">
            <v>1665</v>
          </cell>
        </row>
        <row r="1793">
          <cell r="A1793" t="str">
            <v>21197</v>
          </cell>
          <cell r="B1793" t="str">
            <v>197</v>
          </cell>
          <cell r="C1793" t="str">
            <v>XICOTEPEC</v>
          </cell>
          <cell r="D1793" t="str">
            <v>21</v>
          </cell>
          <cell r="E1793" t="str">
            <v>Xicotepec</v>
          </cell>
          <cell r="F1793">
            <v>75601</v>
          </cell>
          <cell r="G1793">
            <v>86069</v>
          </cell>
        </row>
        <row r="1794">
          <cell r="A1794" t="str">
            <v>21198</v>
          </cell>
          <cell r="B1794" t="str">
            <v>198</v>
          </cell>
          <cell r="C1794" t="str">
            <v>XICOTLÁN</v>
          </cell>
          <cell r="D1794" t="str">
            <v>21</v>
          </cell>
          <cell r="E1794" t="str">
            <v>Xicotlán</v>
          </cell>
          <cell r="F1794">
            <v>1241</v>
          </cell>
          <cell r="G1794">
            <v>1276</v>
          </cell>
        </row>
        <row r="1795">
          <cell r="A1795" t="str">
            <v>21199</v>
          </cell>
          <cell r="B1795" t="str">
            <v>199</v>
          </cell>
          <cell r="C1795" t="str">
            <v>XIUTETELCO</v>
          </cell>
          <cell r="D1795" t="str">
            <v>21</v>
          </cell>
          <cell r="E1795" t="str">
            <v>Xiutetelco</v>
          </cell>
          <cell r="F1795">
            <v>37910</v>
          </cell>
          <cell r="G1795">
            <v>42668</v>
          </cell>
        </row>
        <row r="1796">
          <cell r="A1796" t="str">
            <v>21200</v>
          </cell>
          <cell r="B1796" t="str">
            <v>200</v>
          </cell>
          <cell r="C1796" t="str">
            <v>XOCHIAPULCO</v>
          </cell>
          <cell r="D1796" t="str">
            <v>21</v>
          </cell>
          <cell r="E1796" t="str">
            <v>Xochiapulco</v>
          </cell>
          <cell r="F1796">
            <v>3911</v>
          </cell>
          <cell r="G1796">
            <v>3624</v>
          </cell>
        </row>
        <row r="1797">
          <cell r="A1797" t="str">
            <v>21201</v>
          </cell>
          <cell r="B1797" t="str">
            <v>201</v>
          </cell>
          <cell r="C1797" t="str">
            <v>XOCHILTEPEC</v>
          </cell>
          <cell r="D1797" t="str">
            <v>21</v>
          </cell>
          <cell r="E1797" t="str">
            <v>Xochiltepec</v>
          </cell>
          <cell r="F1797">
            <v>3187</v>
          </cell>
          <cell r="G1797">
            <v>3496</v>
          </cell>
        </row>
        <row r="1798">
          <cell r="A1798" t="str">
            <v>21202</v>
          </cell>
          <cell r="B1798" t="str">
            <v>202</v>
          </cell>
          <cell r="C1798" t="str">
            <v>XOCHITLÁN DE VICENTE SUÁREZ</v>
          </cell>
          <cell r="D1798" t="str">
            <v>21</v>
          </cell>
          <cell r="E1798" t="str">
            <v>Xochitlán de Vicente Suárez</v>
          </cell>
          <cell r="F1798">
            <v>12249</v>
          </cell>
          <cell r="G1798">
            <v>13403</v>
          </cell>
        </row>
        <row r="1799">
          <cell r="A1799" t="str">
            <v>21203</v>
          </cell>
          <cell r="B1799" t="str">
            <v>203</v>
          </cell>
          <cell r="C1799" t="str">
            <v>XOCHITLÁN TODOS SANTOS</v>
          </cell>
          <cell r="D1799" t="str">
            <v>21</v>
          </cell>
          <cell r="E1799" t="str">
            <v>Xochitlán Todos Santos</v>
          </cell>
          <cell r="F1799">
            <v>6049</v>
          </cell>
          <cell r="G1799">
            <v>6819</v>
          </cell>
        </row>
        <row r="1800">
          <cell r="A1800" t="str">
            <v>21204</v>
          </cell>
          <cell r="B1800" t="str">
            <v>204</v>
          </cell>
          <cell r="C1800" t="str">
            <v>YAONÁHUAC</v>
          </cell>
          <cell r="D1800" t="str">
            <v>21</v>
          </cell>
          <cell r="E1800" t="str">
            <v>Yaonáhuac</v>
          </cell>
          <cell r="F1800">
            <v>7514</v>
          </cell>
          <cell r="G1800">
            <v>8478</v>
          </cell>
        </row>
        <row r="1801">
          <cell r="A1801" t="str">
            <v>21205</v>
          </cell>
          <cell r="B1801" t="str">
            <v>205</v>
          </cell>
          <cell r="C1801" t="str">
            <v>YEHUALTEPEC</v>
          </cell>
          <cell r="D1801" t="str">
            <v>21</v>
          </cell>
          <cell r="E1801" t="str">
            <v>Yehualtepec</v>
          </cell>
          <cell r="F1801">
            <v>22976</v>
          </cell>
          <cell r="G1801">
            <v>26450</v>
          </cell>
        </row>
        <row r="1802">
          <cell r="A1802" t="str">
            <v>21206</v>
          </cell>
          <cell r="B1802" t="str">
            <v>206</v>
          </cell>
          <cell r="C1802" t="str">
            <v>ZACAPALA</v>
          </cell>
          <cell r="D1802" t="str">
            <v>21</v>
          </cell>
          <cell r="E1802" t="str">
            <v>Zacapala</v>
          </cell>
          <cell r="F1802">
            <v>4224</v>
          </cell>
          <cell r="G1802">
            <v>4666</v>
          </cell>
        </row>
        <row r="1803">
          <cell r="A1803" t="str">
            <v>21207</v>
          </cell>
          <cell r="B1803" t="str">
            <v>207</v>
          </cell>
          <cell r="C1803" t="str">
            <v>ZACAPOAXTLA</v>
          </cell>
          <cell r="D1803" t="str">
            <v>21</v>
          </cell>
          <cell r="E1803" t="str">
            <v>Zacapoaxtla</v>
          </cell>
          <cell r="F1803">
            <v>53295</v>
          </cell>
          <cell r="G1803">
            <v>58800</v>
          </cell>
        </row>
        <row r="1804">
          <cell r="A1804" t="str">
            <v>21208</v>
          </cell>
          <cell r="B1804" t="str">
            <v>208</v>
          </cell>
          <cell r="C1804" t="str">
            <v>ZACATLÁN</v>
          </cell>
          <cell r="D1804" t="str">
            <v>21</v>
          </cell>
          <cell r="E1804" t="str">
            <v>Zacatlán</v>
          </cell>
          <cell r="F1804">
            <v>76296</v>
          </cell>
          <cell r="G1804">
            <v>87692</v>
          </cell>
        </row>
        <row r="1805">
          <cell r="A1805" t="str">
            <v>21209</v>
          </cell>
          <cell r="B1805" t="str">
            <v>209</v>
          </cell>
          <cell r="C1805" t="str">
            <v>ZAPOTITLÁN</v>
          </cell>
          <cell r="D1805" t="str">
            <v>21</v>
          </cell>
          <cell r="E1805" t="str">
            <v>Zapotitlán</v>
          </cell>
          <cell r="F1805">
            <v>8220</v>
          </cell>
          <cell r="G1805">
            <v>8979</v>
          </cell>
        </row>
        <row r="1806">
          <cell r="A1806" t="str">
            <v>21210</v>
          </cell>
          <cell r="B1806" t="str">
            <v>210</v>
          </cell>
          <cell r="C1806" t="str">
            <v>ZAPOTITLÁN DE MÉNDEZ</v>
          </cell>
          <cell r="D1806" t="str">
            <v>21</v>
          </cell>
          <cell r="E1806" t="str">
            <v>Zapotitlán de Méndez</v>
          </cell>
          <cell r="F1806">
            <v>5608</v>
          </cell>
          <cell r="G1806">
            <v>5936</v>
          </cell>
        </row>
        <row r="1807">
          <cell r="A1807" t="str">
            <v>21211</v>
          </cell>
          <cell r="B1807" t="str">
            <v>211</v>
          </cell>
          <cell r="C1807" t="str">
            <v>ZARAGOZA</v>
          </cell>
          <cell r="D1807" t="str">
            <v>21</v>
          </cell>
          <cell r="E1807" t="str">
            <v>Zaragoza</v>
          </cell>
          <cell r="F1807">
            <v>15444</v>
          </cell>
          <cell r="G1807">
            <v>17284</v>
          </cell>
        </row>
        <row r="1808">
          <cell r="A1808" t="str">
            <v>21212</v>
          </cell>
          <cell r="B1808" t="str">
            <v>212</v>
          </cell>
          <cell r="C1808" t="str">
            <v>ZAUTLA</v>
          </cell>
          <cell r="D1808" t="str">
            <v>21</v>
          </cell>
          <cell r="E1808" t="str">
            <v>Zautla</v>
          </cell>
          <cell r="F1808">
            <v>19438</v>
          </cell>
          <cell r="G1808">
            <v>20226</v>
          </cell>
        </row>
        <row r="1809">
          <cell r="A1809" t="str">
            <v>21213</v>
          </cell>
          <cell r="B1809" t="str">
            <v>213</v>
          </cell>
          <cell r="C1809" t="str">
            <v>ZIHUATEUTLA</v>
          </cell>
          <cell r="D1809" t="str">
            <v>21</v>
          </cell>
          <cell r="E1809" t="str">
            <v>Zihuateutla</v>
          </cell>
          <cell r="F1809">
            <v>12530</v>
          </cell>
          <cell r="G1809">
            <v>14075</v>
          </cell>
        </row>
        <row r="1810">
          <cell r="A1810" t="str">
            <v>21214</v>
          </cell>
          <cell r="B1810" t="str">
            <v>214</v>
          </cell>
          <cell r="C1810" t="str">
            <v>ZINACATEPEC</v>
          </cell>
          <cell r="D1810" t="str">
            <v>21</v>
          </cell>
          <cell r="E1810" t="str">
            <v>Zinacatepec</v>
          </cell>
          <cell r="F1810">
            <v>15690</v>
          </cell>
          <cell r="G1810">
            <v>18089</v>
          </cell>
        </row>
        <row r="1811">
          <cell r="A1811" t="str">
            <v>21215</v>
          </cell>
          <cell r="B1811" t="str">
            <v>215</v>
          </cell>
          <cell r="C1811" t="str">
            <v>ZONGOZOTLA</v>
          </cell>
          <cell r="D1811" t="str">
            <v>21</v>
          </cell>
          <cell r="E1811" t="str">
            <v>Zongozotla</v>
          </cell>
          <cell r="F1811">
            <v>4599</v>
          </cell>
          <cell r="G1811">
            <v>5240</v>
          </cell>
        </row>
        <row r="1812">
          <cell r="A1812" t="str">
            <v>21216</v>
          </cell>
          <cell r="B1812" t="str">
            <v>216</v>
          </cell>
          <cell r="C1812" t="str">
            <v>ZOQUIAPAN</v>
          </cell>
          <cell r="D1812" t="str">
            <v>21</v>
          </cell>
          <cell r="E1812" t="str">
            <v>Zoquiapan</v>
          </cell>
          <cell r="F1812">
            <v>2639</v>
          </cell>
          <cell r="G1812">
            <v>2583</v>
          </cell>
        </row>
        <row r="1813">
          <cell r="A1813" t="str">
            <v>21217</v>
          </cell>
          <cell r="B1813" t="str">
            <v>217</v>
          </cell>
          <cell r="C1813" t="str">
            <v>ZOQUITLÁN</v>
          </cell>
          <cell r="D1813" t="str">
            <v>21</v>
          </cell>
          <cell r="E1813" t="str">
            <v>Zoquitlán</v>
          </cell>
          <cell r="F1813">
            <v>20529</v>
          </cell>
          <cell r="G1813">
            <v>19699</v>
          </cell>
        </row>
        <row r="1814">
          <cell r="A1814" t="str">
            <v>21999</v>
          </cell>
          <cell r="B1814" t="str">
            <v>999</v>
          </cell>
          <cell r="C1814" t="str">
            <v>NO ESPECIFICADO</v>
          </cell>
          <cell r="D1814" t="str">
            <v>21</v>
          </cell>
        </row>
        <row r="1815">
          <cell r="A1815" t="str">
            <v>22001</v>
          </cell>
          <cell r="B1815" t="str">
            <v>001</v>
          </cell>
          <cell r="C1815" t="str">
            <v>AMEALCO DE BONFIL</v>
          </cell>
          <cell r="D1815" t="str">
            <v>22</v>
          </cell>
          <cell r="E1815" t="str">
            <v>Amealco de Bonfil</v>
          </cell>
          <cell r="F1815">
            <v>62197</v>
          </cell>
          <cell r="G1815">
            <v>68441</v>
          </cell>
        </row>
        <row r="1816">
          <cell r="A1816" t="str">
            <v>22002</v>
          </cell>
          <cell r="B1816" t="str">
            <v>002</v>
          </cell>
          <cell r="C1816" t="str">
            <v>PINAL DE AMOLES</v>
          </cell>
          <cell r="D1816" t="str">
            <v>22</v>
          </cell>
          <cell r="E1816" t="str">
            <v>Pinal de Amoles</v>
          </cell>
          <cell r="F1816">
            <v>27093</v>
          </cell>
          <cell r="G1816">
            <v>28189</v>
          </cell>
        </row>
        <row r="1817">
          <cell r="A1817" t="str">
            <v>22003</v>
          </cell>
          <cell r="B1817" t="str">
            <v>003</v>
          </cell>
          <cell r="C1817" t="str">
            <v>ARROYO SECO</v>
          </cell>
          <cell r="D1817" t="str">
            <v>22</v>
          </cell>
          <cell r="E1817" t="str">
            <v>Arroyo Seco</v>
          </cell>
          <cell r="F1817">
            <v>12910</v>
          </cell>
          <cell r="G1817">
            <v>14789</v>
          </cell>
        </row>
        <row r="1818">
          <cell r="A1818" t="str">
            <v>22004</v>
          </cell>
          <cell r="B1818" t="str">
            <v>004</v>
          </cell>
          <cell r="C1818" t="str">
            <v>CADEREYTA DE MONTES</v>
          </cell>
          <cell r="D1818" t="str">
            <v>22</v>
          </cell>
          <cell r="E1818" t="str">
            <v>Cadereyta de Montes</v>
          </cell>
          <cell r="F1818">
            <v>64183</v>
          </cell>
          <cell r="G1818">
            <v>76829</v>
          </cell>
        </row>
        <row r="1819">
          <cell r="A1819" t="str">
            <v>22005</v>
          </cell>
          <cell r="B1819" t="str">
            <v>005</v>
          </cell>
          <cell r="C1819" t="str">
            <v>COLÓN</v>
          </cell>
          <cell r="D1819" t="str">
            <v>22</v>
          </cell>
          <cell r="E1819" t="str">
            <v>Colón</v>
          </cell>
          <cell r="F1819">
            <v>58171</v>
          </cell>
          <cell r="G1819">
            <v>69112</v>
          </cell>
        </row>
        <row r="1820">
          <cell r="A1820" t="str">
            <v>22006</v>
          </cell>
          <cell r="B1820" t="str">
            <v>006</v>
          </cell>
          <cell r="C1820" t="str">
            <v>CORREGIDORA</v>
          </cell>
          <cell r="D1820" t="str">
            <v>22</v>
          </cell>
          <cell r="E1820" t="str">
            <v>Corregidora</v>
          </cell>
          <cell r="F1820">
            <v>143073</v>
          </cell>
          <cell r="G1820">
            <v>208076</v>
          </cell>
        </row>
        <row r="1821">
          <cell r="A1821" t="str">
            <v>22007</v>
          </cell>
          <cell r="B1821" t="str">
            <v>007</v>
          </cell>
          <cell r="C1821" t="str">
            <v>EZEQUIEL MONTES</v>
          </cell>
          <cell r="D1821" t="str">
            <v>22</v>
          </cell>
          <cell r="E1821" t="str">
            <v>Ezequiel Montes</v>
          </cell>
          <cell r="F1821">
            <v>38123</v>
          </cell>
          <cell r="G1821">
            <v>45877</v>
          </cell>
        </row>
        <row r="1822">
          <cell r="A1822" t="str">
            <v>22008</v>
          </cell>
          <cell r="B1822" t="str">
            <v>008</v>
          </cell>
          <cell r="C1822" t="str">
            <v>HUIMILPAN</v>
          </cell>
          <cell r="D1822" t="str">
            <v>22</v>
          </cell>
          <cell r="E1822" t="str">
            <v>Huimilpan</v>
          </cell>
          <cell r="F1822">
            <v>35554</v>
          </cell>
          <cell r="G1822">
            <v>42305</v>
          </cell>
        </row>
        <row r="1823">
          <cell r="A1823" t="str">
            <v>22009</v>
          </cell>
          <cell r="B1823" t="str">
            <v>009</v>
          </cell>
          <cell r="C1823" t="str">
            <v>JALPAN DE SERRA</v>
          </cell>
          <cell r="D1823" t="str">
            <v>22</v>
          </cell>
          <cell r="E1823" t="str">
            <v>Jalpan de Serra</v>
          </cell>
          <cell r="F1823">
            <v>25550</v>
          </cell>
          <cell r="G1823">
            <v>29625</v>
          </cell>
        </row>
        <row r="1824">
          <cell r="A1824" t="str">
            <v>22010</v>
          </cell>
          <cell r="B1824" t="str">
            <v>010</v>
          </cell>
          <cell r="C1824" t="str">
            <v>LANDA DE MATAMOROS</v>
          </cell>
          <cell r="D1824" t="str">
            <v>22</v>
          </cell>
          <cell r="E1824" t="str">
            <v>Landa de Matamoros</v>
          </cell>
          <cell r="F1824">
            <v>19929</v>
          </cell>
          <cell r="G1824">
            <v>20313</v>
          </cell>
        </row>
        <row r="1825">
          <cell r="A1825" t="str">
            <v>22011</v>
          </cell>
          <cell r="B1825" t="str">
            <v>011</v>
          </cell>
          <cell r="C1825" t="str">
            <v>EL MARQUÉS</v>
          </cell>
          <cell r="D1825" t="str">
            <v>22</v>
          </cell>
          <cell r="E1825" t="str">
            <v>El Marqués</v>
          </cell>
          <cell r="F1825">
            <v>116458</v>
          </cell>
          <cell r="G1825">
            <v>178672</v>
          </cell>
        </row>
        <row r="1826">
          <cell r="A1826" t="str">
            <v>22012</v>
          </cell>
          <cell r="B1826" t="str">
            <v>012</v>
          </cell>
          <cell r="C1826" t="str">
            <v>PEDRO ESCOBEDO</v>
          </cell>
          <cell r="D1826" t="str">
            <v>22</v>
          </cell>
          <cell r="E1826" t="str">
            <v>Pedro Escobedo</v>
          </cell>
          <cell r="F1826">
            <v>63966</v>
          </cell>
          <cell r="G1826">
            <v>76411</v>
          </cell>
        </row>
        <row r="1827">
          <cell r="A1827" t="str">
            <v>22013</v>
          </cell>
          <cell r="B1827" t="str">
            <v>013</v>
          </cell>
          <cell r="C1827" t="str">
            <v>PEÑAMILLER</v>
          </cell>
          <cell r="D1827" t="str">
            <v>22</v>
          </cell>
          <cell r="E1827" t="str">
            <v>Peñamiller</v>
          </cell>
          <cell r="F1827">
            <v>18441</v>
          </cell>
          <cell r="G1827">
            <v>21988</v>
          </cell>
        </row>
        <row r="1828">
          <cell r="A1828" t="str">
            <v>22014</v>
          </cell>
          <cell r="B1828" t="str">
            <v>014</v>
          </cell>
          <cell r="C1828" t="str">
            <v>QUERÉTARO</v>
          </cell>
          <cell r="D1828" t="str">
            <v>22</v>
          </cell>
          <cell r="E1828" t="str">
            <v>Querétaro</v>
          </cell>
          <cell r="F1828">
            <v>801940</v>
          </cell>
          <cell r="G1828">
            <v>976939</v>
          </cell>
        </row>
        <row r="1829">
          <cell r="A1829" t="str">
            <v>22015</v>
          </cell>
          <cell r="B1829" t="str">
            <v>015</v>
          </cell>
          <cell r="C1829" t="str">
            <v>SAN JOAQUÍN</v>
          </cell>
          <cell r="D1829" t="str">
            <v>22</v>
          </cell>
          <cell r="E1829" t="str">
            <v>San Joaquín</v>
          </cell>
          <cell r="F1829">
            <v>8865</v>
          </cell>
          <cell r="G1829">
            <v>10323</v>
          </cell>
        </row>
        <row r="1830">
          <cell r="A1830" t="str">
            <v>22016</v>
          </cell>
          <cell r="B1830" t="str">
            <v>016</v>
          </cell>
          <cell r="C1830" t="str">
            <v>SAN JUAN DEL RÍO</v>
          </cell>
          <cell r="D1830" t="str">
            <v>22</v>
          </cell>
          <cell r="E1830" t="str">
            <v>San Juan del Río</v>
          </cell>
          <cell r="F1830">
            <v>241699</v>
          </cell>
          <cell r="G1830">
            <v>301541</v>
          </cell>
        </row>
        <row r="1831">
          <cell r="A1831" t="str">
            <v>22017</v>
          </cell>
          <cell r="B1831" t="str">
            <v>017</v>
          </cell>
          <cell r="C1831" t="str">
            <v>TEQUISQUIAPAN</v>
          </cell>
          <cell r="D1831" t="str">
            <v>22</v>
          </cell>
          <cell r="E1831" t="str">
            <v>Tequisquiapan</v>
          </cell>
          <cell r="F1831">
            <v>63413</v>
          </cell>
          <cell r="G1831">
            <v>78742</v>
          </cell>
        </row>
        <row r="1832">
          <cell r="A1832" t="str">
            <v>22018</v>
          </cell>
          <cell r="B1832" t="str">
            <v>018</v>
          </cell>
          <cell r="C1832" t="str">
            <v>TOLIMÁN</v>
          </cell>
          <cell r="D1832" t="str">
            <v>22</v>
          </cell>
          <cell r="E1832" t="str">
            <v>Tolimán</v>
          </cell>
          <cell r="F1832">
            <v>26372</v>
          </cell>
          <cell r="G1832">
            <v>31465</v>
          </cell>
        </row>
        <row r="1833">
          <cell r="A1833" t="str">
            <v>22999</v>
          </cell>
          <cell r="B1833" t="str">
            <v>999</v>
          </cell>
          <cell r="C1833" t="str">
            <v>NO ESPECIFICADO</v>
          </cell>
          <cell r="D1833" t="str">
            <v>22</v>
          </cell>
        </row>
        <row r="1834">
          <cell r="A1834" t="str">
            <v>23001</v>
          </cell>
          <cell r="B1834" t="str">
            <v>001</v>
          </cell>
          <cell r="C1834" t="str">
            <v>COZUMEL</v>
          </cell>
          <cell r="D1834" t="str">
            <v>23</v>
          </cell>
          <cell r="E1834" t="str">
            <v>Cozumel</v>
          </cell>
          <cell r="F1834">
            <v>79535</v>
          </cell>
          <cell r="G1834">
            <v>101106</v>
          </cell>
        </row>
        <row r="1835">
          <cell r="A1835" t="str">
            <v>23002</v>
          </cell>
          <cell r="B1835" t="str">
            <v>002</v>
          </cell>
          <cell r="C1835" t="str">
            <v>FELIPE CARRILLO PUERTO</v>
          </cell>
          <cell r="D1835" t="str">
            <v>23</v>
          </cell>
          <cell r="E1835" t="str">
            <v>Felipe Carrillo Puerto</v>
          </cell>
          <cell r="F1835">
            <v>75026</v>
          </cell>
          <cell r="G1835">
            <v>93104</v>
          </cell>
        </row>
        <row r="1836">
          <cell r="A1836" t="str">
            <v>23003</v>
          </cell>
          <cell r="B1836" t="str">
            <v>003</v>
          </cell>
          <cell r="C1836" t="str">
            <v>ISLA MUJERES</v>
          </cell>
          <cell r="D1836" t="str">
            <v>23</v>
          </cell>
          <cell r="E1836" t="str">
            <v>Isla Mujeres</v>
          </cell>
          <cell r="F1836">
            <v>16203</v>
          </cell>
          <cell r="G1836">
            <v>23070</v>
          </cell>
        </row>
        <row r="1837">
          <cell r="A1837" t="str">
            <v>23004</v>
          </cell>
          <cell r="B1837" t="str">
            <v>004</v>
          </cell>
          <cell r="C1837" t="str">
            <v>OTHÓN P. BLANCO</v>
          </cell>
          <cell r="D1837" t="str">
            <v>23</v>
          </cell>
          <cell r="E1837" t="str">
            <v>Othón P. Blanco</v>
          </cell>
          <cell r="F1837">
            <v>244553</v>
          </cell>
          <cell r="G1837">
            <v>265298</v>
          </cell>
        </row>
        <row r="1838">
          <cell r="A1838" t="str">
            <v>23005</v>
          </cell>
          <cell r="B1838" t="str">
            <v>005</v>
          </cell>
          <cell r="C1838" t="str">
            <v>BENITO JUÁREZ</v>
          </cell>
          <cell r="D1838" t="str">
            <v>23</v>
          </cell>
          <cell r="E1838" t="str">
            <v>Benito Juárez</v>
          </cell>
          <cell r="F1838">
            <v>661176</v>
          </cell>
          <cell r="G1838">
            <v>844698</v>
          </cell>
        </row>
        <row r="1839">
          <cell r="A1839" t="str">
            <v>23006</v>
          </cell>
          <cell r="B1839" t="str">
            <v>006</v>
          </cell>
          <cell r="C1839" t="str">
            <v>JOSÉ MARÍA MORELOS</v>
          </cell>
          <cell r="D1839" t="str">
            <v>23</v>
          </cell>
          <cell r="E1839" t="str">
            <v>José María Morelos</v>
          </cell>
          <cell r="F1839">
            <v>36179</v>
          </cell>
          <cell r="G1839">
            <v>42799</v>
          </cell>
        </row>
        <row r="1840">
          <cell r="A1840" t="str">
            <v>23007</v>
          </cell>
          <cell r="B1840" t="str">
            <v>007</v>
          </cell>
          <cell r="C1840" t="str">
            <v>LÁZARO CÁRDENAS</v>
          </cell>
          <cell r="D1840" t="str">
            <v>23</v>
          </cell>
          <cell r="E1840" t="str">
            <v>Lázaro Cárdenas</v>
          </cell>
          <cell r="F1840">
            <v>25333</v>
          </cell>
          <cell r="G1840">
            <v>31385</v>
          </cell>
        </row>
        <row r="1841">
          <cell r="A1841" t="str">
            <v>23008</v>
          </cell>
          <cell r="B1841" t="str">
            <v>008</v>
          </cell>
          <cell r="C1841" t="str">
            <v>SOLIDARIDAD</v>
          </cell>
          <cell r="D1841" t="str">
            <v>23</v>
          </cell>
          <cell r="E1841" t="str">
            <v>Solidaridad</v>
          </cell>
          <cell r="F1841">
            <v>159310</v>
          </cell>
          <cell r="G1841">
            <v>239850</v>
          </cell>
        </row>
        <row r="1842">
          <cell r="A1842" t="str">
            <v>23009</v>
          </cell>
          <cell r="B1842" t="str">
            <v>009</v>
          </cell>
          <cell r="C1842" t="str">
            <v>TULUM</v>
          </cell>
          <cell r="D1842" t="str">
            <v>23</v>
          </cell>
          <cell r="E1842" t="str">
            <v>Tulum</v>
          </cell>
          <cell r="F1842">
            <v>28263</v>
          </cell>
          <cell r="G1842">
            <v>36866</v>
          </cell>
        </row>
        <row r="1843">
          <cell r="A1843" t="str">
            <v>23010</v>
          </cell>
          <cell r="B1843" t="str">
            <v>010</v>
          </cell>
          <cell r="C1843" t="str">
            <v>BACALAR</v>
          </cell>
          <cell r="D1843" t="str">
            <v>23</v>
          </cell>
          <cell r="E1843" t="str">
            <v>Bacalar</v>
          </cell>
          <cell r="G1843">
            <v>45083</v>
          </cell>
        </row>
        <row r="1844">
          <cell r="A1844" t="str">
            <v>23011</v>
          </cell>
          <cell r="B1844" t="str">
            <v>011</v>
          </cell>
          <cell r="C1844" t="str">
            <v>PUERTO MORELOS</v>
          </cell>
          <cell r="D1844" t="str">
            <v>23</v>
          </cell>
          <cell r="E1844" t="str">
            <v>Puerto Morelos</v>
          </cell>
        </row>
        <row r="1845">
          <cell r="A1845" t="str">
            <v>23999</v>
          </cell>
          <cell r="B1845" t="str">
            <v>999</v>
          </cell>
          <cell r="C1845" t="str">
            <v>NO ESPECIFICADO</v>
          </cell>
          <cell r="D1845" t="str">
            <v>23</v>
          </cell>
        </row>
        <row r="1846">
          <cell r="A1846" t="str">
            <v>24001</v>
          </cell>
          <cell r="B1846" t="str">
            <v>001</v>
          </cell>
          <cell r="C1846" t="str">
            <v>AHUALULCO</v>
          </cell>
          <cell r="D1846" t="str">
            <v>24</v>
          </cell>
          <cell r="E1846" t="str">
            <v>Ahualulco</v>
          </cell>
          <cell r="F1846">
            <v>18644</v>
          </cell>
          <cell r="G1846">
            <v>19020</v>
          </cell>
        </row>
        <row r="1847">
          <cell r="A1847" t="str">
            <v>24002</v>
          </cell>
          <cell r="B1847" t="str">
            <v>002</v>
          </cell>
          <cell r="C1847" t="str">
            <v>ALAQUINES</v>
          </cell>
          <cell r="D1847" t="str">
            <v>24</v>
          </cell>
          <cell r="E1847" t="str">
            <v>Alaquines</v>
          </cell>
          <cell r="F1847">
            <v>8186</v>
          </cell>
          <cell r="G1847">
            <v>8682</v>
          </cell>
        </row>
        <row r="1848">
          <cell r="A1848" t="str">
            <v>24003</v>
          </cell>
          <cell r="B1848" t="str">
            <v>003</v>
          </cell>
          <cell r="C1848" t="str">
            <v>AQUISMÓN</v>
          </cell>
          <cell r="D1848" t="str">
            <v>24</v>
          </cell>
          <cell r="E1848" t="str">
            <v>Aquismón</v>
          </cell>
          <cell r="F1848">
            <v>47423</v>
          </cell>
          <cell r="G1848">
            <v>50884</v>
          </cell>
        </row>
        <row r="1849">
          <cell r="A1849" t="str">
            <v>24004</v>
          </cell>
          <cell r="B1849" t="str">
            <v>004</v>
          </cell>
          <cell r="C1849" t="str">
            <v>ARMADILLO DE LOS INFANTE</v>
          </cell>
          <cell r="D1849" t="str">
            <v>24</v>
          </cell>
          <cell r="E1849" t="str">
            <v>Armadillo de los Infante</v>
          </cell>
          <cell r="F1849">
            <v>4436</v>
          </cell>
          <cell r="G1849">
            <v>4313</v>
          </cell>
        </row>
        <row r="1850">
          <cell r="A1850" t="str">
            <v>24005</v>
          </cell>
          <cell r="B1850" t="str">
            <v>005</v>
          </cell>
          <cell r="C1850" t="str">
            <v>CÁRDENAS</v>
          </cell>
          <cell r="D1850" t="str">
            <v>24</v>
          </cell>
          <cell r="E1850" t="str">
            <v>Cárdenas</v>
          </cell>
          <cell r="F1850">
            <v>18937</v>
          </cell>
          <cell r="G1850">
            <v>19719</v>
          </cell>
        </row>
        <row r="1851">
          <cell r="A1851" t="str">
            <v>24006</v>
          </cell>
          <cell r="B1851" t="str">
            <v>006</v>
          </cell>
          <cell r="C1851" t="str">
            <v>CATORCE</v>
          </cell>
          <cell r="D1851" t="str">
            <v>24</v>
          </cell>
          <cell r="E1851" t="str">
            <v>Catorce</v>
          </cell>
          <cell r="F1851">
            <v>9716</v>
          </cell>
          <cell r="G1851">
            <v>10209</v>
          </cell>
        </row>
        <row r="1852">
          <cell r="A1852" t="str">
            <v>24007</v>
          </cell>
          <cell r="B1852" t="str">
            <v>007</v>
          </cell>
          <cell r="C1852" t="str">
            <v>CEDRAL</v>
          </cell>
          <cell r="D1852" t="str">
            <v>24</v>
          </cell>
          <cell r="E1852" t="str">
            <v>Cedral</v>
          </cell>
          <cell r="F1852">
            <v>18485</v>
          </cell>
          <cell r="G1852">
            <v>20098</v>
          </cell>
        </row>
        <row r="1853">
          <cell r="A1853" t="str">
            <v>24008</v>
          </cell>
          <cell r="B1853" t="str">
            <v>008</v>
          </cell>
          <cell r="C1853" t="str">
            <v>CERRITOS</v>
          </cell>
          <cell r="D1853" t="str">
            <v>24</v>
          </cell>
          <cell r="E1853" t="str">
            <v>Cerritos</v>
          </cell>
          <cell r="F1853">
            <v>21394</v>
          </cell>
          <cell r="G1853">
            <v>22722</v>
          </cell>
        </row>
        <row r="1854">
          <cell r="A1854" t="str">
            <v>24009</v>
          </cell>
          <cell r="B1854" t="str">
            <v>009</v>
          </cell>
          <cell r="C1854" t="str">
            <v>CERRO DE SAN PEDRO</v>
          </cell>
          <cell r="D1854" t="str">
            <v>24</v>
          </cell>
          <cell r="E1854" t="str">
            <v>Cerro de San Pedro</v>
          </cell>
          <cell r="F1854">
            <v>4021</v>
          </cell>
          <cell r="G1854">
            <v>4762</v>
          </cell>
        </row>
        <row r="1855">
          <cell r="A1855" t="str">
            <v>24010</v>
          </cell>
          <cell r="B1855" t="str">
            <v>010</v>
          </cell>
          <cell r="C1855" t="str">
            <v>CIUDAD DEL MAÍZ</v>
          </cell>
          <cell r="D1855" t="str">
            <v>24</v>
          </cell>
          <cell r="E1855" t="str">
            <v>Ciudad del Maíz</v>
          </cell>
          <cell r="F1855">
            <v>31323</v>
          </cell>
          <cell r="G1855">
            <v>35725</v>
          </cell>
        </row>
        <row r="1856">
          <cell r="A1856" t="str">
            <v>24011</v>
          </cell>
          <cell r="B1856" t="str">
            <v>011</v>
          </cell>
          <cell r="C1856" t="str">
            <v>CIUDAD FERNÁNDEZ</v>
          </cell>
          <cell r="D1856" t="str">
            <v>24</v>
          </cell>
          <cell r="E1856" t="str">
            <v>Ciudad Fernández</v>
          </cell>
          <cell r="F1856">
            <v>43528</v>
          </cell>
          <cell r="G1856">
            <v>47527</v>
          </cell>
        </row>
        <row r="1857">
          <cell r="A1857" t="str">
            <v>24012</v>
          </cell>
          <cell r="B1857" t="str">
            <v>012</v>
          </cell>
          <cell r="C1857" t="str">
            <v>TANCANHUITZ</v>
          </cell>
          <cell r="D1857" t="str">
            <v>24</v>
          </cell>
          <cell r="E1857" t="str">
            <v>Tancanhuitz</v>
          </cell>
          <cell r="F1857">
            <v>21039</v>
          </cell>
          <cell r="G1857">
            <v>21674</v>
          </cell>
        </row>
        <row r="1858">
          <cell r="A1858" t="str">
            <v>24013</v>
          </cell>
          <cell r="B1858" t="str">
            <v>013</v>
          </cell>
          <cell r="C1858" t="str">
            <v>CIUDAD VALLES</v>
          </cell>
          <cell r="D1858" t="str">
            <v>24</v>
          </cell>
          <cell r="E1858" t="str">
            <v>Ciudad Valles</v>
          </cell>
          <cell r="F1858">
            <v>167713</v>
          </cell>
          <cell r="G1858">
            <v>187772</v>
          </cell>
        </row>
        <row r="1859">
          <cell r="A1859" t="str">
            <v>24014</v>
          </cell>
          <cell r="B1859" t="str">
            <v>014</v>
          </cell>
          <cell r="C1859" t="str">
            <v>COXCATLÁN</v>
          </cell>
          <cell r="D1859" t="str">
            <v>24</v>
          </cell>
          <cell r="E1859" t="str">
            <v>Coxcatlán</v>
          </cell>
          <cell r="F1859">
            <v>17015</v>
          </cell>
          <cell r="G1859">
            <v>16224</v>
          </cell>
        </row>
        <row r="1860">
          <cell r="A1860" t="str">
            <v>24015</v>
          </cell>
          <cell r="B1860" t="str">
            <v>015</v>
          </cell>
          <cell r="C1860" t="str">
            <v>CHARCAS</v>
          </cell>
          <cell r="D1860" t="str">
            <v>24</v>
          </cell>
          <cell r="E1860" t="str">
            <v>Charcas</v>
          </cell>
          <cell r="F1860">
            <v>21138</v>
          </cell>
          <cell r="G1860">
            <v>21918</v>
          </cell>
        </row>
        <row r="1861">
          <cell r="A1861" t="str">
            <v>24016</v>
          </cell>
          <cell r="B1861" t="str">
            <v>016</v>
          </cell>
          <cell r="C1861" t="str">
            <v>EBANO</v>
          </cell>
          <cell r="D1861" t="str">
            <v>24</v>
          </cell>
          <cell r="E1861" t="str">
            <v>Ebano</v>
          </cell>
          <cell r="F1861">
            <v>41529</v>
          </cell>
          <cell r="G1861">
            <v>45721</v>
          </cell>
        </row>
        <row r="1862">
          <cell r="A1862" t="str">
            <v>24017</v>
          </cell>
          <cell r="B1862" t="str">
            <v>017</v>
          </cell>
          <cell r="C1862" t="str">
            <v>GUADALCÁZAR</v>
          </cell>
          <cell r="D1862" t="str">
            <v>24</v>
          </cell>
          <cell r="E1862" t="str">
            <v>Guadalcázar</v>
          </cell>
          <cell r="F1862">
            <v>25985</v>
          </cell>
          <cell r="G1862">
            <v>27705</v>
          </cell>
        </row>
        <row r="1863">
          <cell r="A1863" t="str">
            <v>24018</v>
          </cell>
          <cell r="B1863" t="str">
            <v>018</v>
          </cell>
          <cell r="C1863" t="str">
            <v>HUEHUETLÁN</v>
          </cell>
          <cell r="D1863" t="str">
            <v>24</v>
          </cell>
          <cell r="E1863" t="str">
            <v>Huehuetlán</v>
          </cell>
          <cell r="F1863">
            <v>15311</v>
          </cell>
          <cell r="G1863">
            <v>16719</v>
          </cell>
        </row>
        <row r="1864">
          <cell r="A1864" t="str">
            <v>24019</v>
          </cell>
          <cell r="B1864" t="str">
            <v>019</v>
          </cell>
          <cell r="C1864" t="str">
            <v>LAGUNILLAS</v>
          </cell>
          <cell r="D1864" t="str">
            <v>24</v>
          </cell>
          <cell r="E1864" t="str">
            <v>Lagunillas</v>
          </cell>
          <cell r="F1864">
            <v>5774</v>
          </cell>
          <cell r="G1864">
            <v>5775</v>
          </cell>
        </row>
        <row r="1865">
          <cell r="A1865" t="str">
            <v>24020</v>
          </cell>
          <cell r="B1865" t="str">
            <v>020</v>
          </cell>
          <cell r="C1865" t="str">
            <v>MATEHUALA</v>
          </cell>
          <cell r="D1865" t="str">
            <v>24</v>
          </cell>
          <cell r="E1865" t="str">
            <v>Matehuala</v>
          </cell>
          <cell r="F1865">
            <v>91522</v>
          </cell>
          <cell r="G1865">
            <v>104218</v>
          </cell>
        </row>
        <row r="1866">
          <cell r="A1866" t="str">
            <v>24021</v>
          </cell>
          <cell r="B1866" t="str">
            <v>021</v>
          </cell>
          <cell r="C1866" t="str">
            <v>MEXQUITIC DE CARMONA</v>
          </cell>
          <cell r="D1866" t="str">
            <v>24</v>
          </cell>
          <cell r="E1866" t="str">
            <v>Mexquitic de Carmona</v>
          </cell>
          <cell r="F1866">
            <v>53442</v>
          </cell>
          <cell r="G1866">
            <v>59381</v>
          </cell>
        </row>
        <row r="1867">
          <cell r="A1867" t="str">
            <v>24022</v>
          </cell>
          <cell r="B1867" t="str">
            <v>022</v>
          </cell>
          <cell r="C1867" t="str">
            <v>MOCTEZUMA</v>
          </cell>
          <cell r="D1867" t="str">
            <v>24</v>
          </cell>
          <cell r="E1867" t="str">
            <v>Moctezuma</v>
          </cell>
          <cell r="F1867">
            <v>19327</v>
          </cell>
          <cell r="G1867">
            <v>20338</v>
          </cell>
        </row>
        <row r="1868">
          <cell r="A1868" t="str">
            <v>24023</v>
          </cell>
          <cell r="B1868" t="str">
            <v>023</v>
          </cell>
          <cell r="C1868" t="str">
            <v>RAYÓN</v>
          </cell>
          <cell r="D1868" t="str">
            <v>24</v>
          </cell>
          <cell r="E1868" t="str">
            <v>Rayón</v>
          </cell>
          <cell r="F1868">
            <v>15707</v>
          </cell>
          <cell r="G1868">
            <v>16295</v>
          </cell>
        </row>
        <row r="1869">
          <cell r="A1869" t="str">
            <v>24024</v>
          </cell>
          <cell r="B1869" t="str">
            <v>024</v>
          </cell>
          <cell r="C1869" t="str">
            <v>RIOVERDE</v>
          </cell>
          <cell r="D1869" t="str">
            <v>24</v>
          </cell>
          <cell r="E1869" t="str">
            <v>Rioverde</v>
          </cell>
          <cell r="F1869">
            <v>91924</v>
          </cell>
          <cell r="G1869">
            <v>98982</v>
          </cell>
        </row>
        <row r="1870">
          <cell r="A1870" t="str">
            <v>24025</v>
          </cell>
          <cell r="B1870" t="str">
            <v>025</v>
          </cell>
          <cell r="C1870" t="str">
            <v>SALINAS</v>
          </cell>
          <cell r="D1870" t="str">
            <v>24</v>
          </cell>
          <cell r="E1870" t="str">
            <v>Salinas</v>
          </cell>
          <cell r="F1870">
            <v>30190</v>
          </cell>
          <cell r="G1870">
            <v>33222</v>
          </cell>
        </row>
        <row r="1871">
          <cell r="A1871" t="str">
            <v>24026</v>
          </cell>
          <cell r="B1871" t="str">
            <v>026</v>
          </cell>
          <cell r="C1871" t="str">
            <v>SAN ANTONIO</v>
          </cell>
          <cell r="D1871" t="str">
            <v>24</v>
          </cell>
          <cell r="E1871" t="str">
            <v>San Antonio</v>
          </cell>
          <cell r="F1871">
            <v>9390</v>
          </cell>
          <cell r="G1871">
            <v>9765</v>
          </cell>
        </row>
        <row r="1872">
          <cell r="A1872" t="str">
            <v>24027</v>
          </cell>
          <cell r="B1872" t="str">
            <v>027</v>
          </cell>
          <cell r="C1872" t="str">
            <v>SAN CIRO DE ACOSTA</v>
          </cell>
          <cell r="D1872" t="str">
            <v>24</v>
          </cell>
          <cell r="E1872" t="str">
            <v>San Ciro de Acosta</v>
          </cell>
          <cell r="F1872">
            <v>10171</v>
          </cell>
          <cell r="G1872">
            <v>10793</v>
          </cell>
        </row>
        <row r="1873">
          <cell r="A1873" t="str">
            <v>24028</v>
          </cell>
          <cell r="B1873" t="str">
            <v>028</v>
          </cell>
          <cell r="C1873" t="str">
            <v>SAN LUIS POTOSÍ</v>
          </cell>
          <cell r="D1873" t="str">
            <v>24</v>
          </cell>
          <cell r="E1873" t="str">
            <v>San Luis Potosí</v>
          </cell>
          <cell r="F1873">
            <v>772604</v>
          </cell>
          <cell r="G1873">
            <v>870578</v>
          </cell>
        </row>
        <row r="1874">
          <cell r="A1874" t="str">
            <v>24029</v>
          </cell>
          <cell r="B1874" t="str">
            <v>029</v>
          </cell>
          <cell r="C1874" t="str">
            <v>SAN MARTÍN CHALCHICUAUTLA</v>
          </cell>
          <cell r="D1874" t="str">
            <v>24</v>
          </cell>
          <cell r="E1874" t="str">
            <v>San Martín Chalchicuautla</v>
          </cell>
          <cell r="F1874">
            <v>21347</v>
          </cell>
          <cell r="G1874">
            <v>22089</v>
          </cell>
        </row>
        <row r="1875">
          <cell r="A1875" t="str">
            <v>24030</v>
          </cell>
          <cell r="B1875" t="str">
            <v>030</v>
          </cell>
          <cell r="C1875" t="str">
            <v>SAN NICOLÁS TOLENTINO</v>
          </cell>
          <cell r="D1875" t="str">
            <v>24</v>
          </cell>
          <cell r="E1875" t="str">
            <v>San Nicolás Tolentino</v>
          </cell>
          <cell r="F1875">
            <v>5466</v>
          </cell>
          <cell r="G1875">
            <v>5396</v>
          </cell>
        </row>
        <row r="1876">
          <cell r="A1876" t="str">
            <v>24031</v>
          </cell>
          <cell r="B1876" t="str">
            <v>031</v>
          </cell>
          <cell r="C1876" t="str">
            <v>SANTA CATARINA</v>
          </cell>
          <cell r="D1876" t="str">
            <v>24</v>
          </cell>
          <cell r="E1876" t="str">
            <v>Santa Catarina</v>
          </cell>
          <cell r="F1876">
            <v>11835</v>
          </cell>
          <cell r="G1876">
            <v>12287</v>
          </cell>
        </row>
        <row r="1877">
          <cell r="A1877" t="str">
            <v>24032</v>
          </cell>
          <cell r="B1877" t="str">
            <v>032</v>
          </cell>
          <cell r="C1877" t="str">
            <v>SANTA MARÍA DEL RÍO</v>
          </cell>
          <cell r="D1877" t="str">
            <v>24</v>
          </cell>
          <cell r="E1877" t="str">
            <v>Santa María del Río</v>
          </cell>
          <cell r="F1877">
            <v>40326</v>
          </cell>
          <cell r="G1877">
            <v>41789</v>
          </cell>
        </row>
        <row r="1878">
          <cell r="A1878" t="str">
            <v>24033</v>
          </cell>
          <cell r="B1878" t="str">
            <v>033</v>
          </cell>
          <cell r="C1878" t="str">
            <v>SANTO DOMINGO</v>
          </cell>
          <cell r="D1878" t="str">
            <v>24</v>
          </cell>
          <cell r="E1878" t="str">
            <v>Santo Domingo</v>
          </cell>
          <cell r="F1878">
            <v>12043</v>
          </cell>
          <cell r="G1878">
            <v>12592</v>
          </cell>
        </row>
        <row r="1879">
          <cell r="A1879" t="str">
            <v>24034</v>
          </cell>
          <cell r="B1879" t="str">
            <v>034</v>
          </cell>
          <cell r="C1879" t="str">
            <v>SAN VICENTE TANCUAYALAB</v>
          </cell>
          <cell r="D1879" t="str">
            <v>24</v>
          </cell>
          <cell r="E1879" t="str">
            <v>San Vicente Tancuayalab</v>
          </cell>
          <cell r="F1879">
            <v>14958</v>
          </cell>
          <cell r="G1879">
            <v>15504</v>
          </cell>
        </row>
        <row r="1880">
          <cell r="A1880" t="str">
            <v>24035</v>
          </cell>
          <cell r="B1880" t="str">
            <v>035</v>
          </cell>
          <cell r="C1880" t="str">
            <v>SOLEDAD DE GRACIANO SÁNCHEZ</v>
          </cell>
          <cell r="D1880" t="str">
            <v>24</v>
          </cell>
          <cell r="E1880" t="str">
            <v>Soledad de Graciano Sánchez</v>
          </cell>
          <cell r="F1880">
            <v>267839</v>
          </cell>
          <cell r="G1880">
            <v>328949</v>
          </cell>
        </row>
        <row r="1881">
          <cell r="A1881" t="str">
            <v>24036</v>
          </cell>
          <cell r="B1881" t="str">
            <v>036</v>
          </cell>
          <cell r="C1881" t="str">
            <v>TAMASOPO</v>
          </cell>
          <cell r="D1881" t="str">
            <v>24</v>
          </cell>
          <cell r="E1881" t="str">
            <v>Tamasopo</v>
          </cell>
          <cell r="F1881">
            <v>28848</v>
          </cell>
          <cell r="G1881">
            <v>31591</v>
          </cell>
        </row>
        <row r="1882">
          <cell r="A1882" t="str">
            <v>24037</v>
          </cell>
          <cell r="B1882" t="str">
            <v>037</v>
          </cell>
          <cell r="C1882" t="str">
            <v>TAMAZUNCHALE</v>
          </cell>
          <cell r="D1882" t="str">
            <v>24</v>
          </cell>
          <cell r="E1882" t="str">
            <v>Tamazunchale</v>
          </cell>
          <cell r="F1882">
            <v>96820</v>
          </cell>
          <cell r="G1882">
            <v>100187</v>
          </cell>
        </row>
        <row r="1883">
          <cell r="A1883" t="str">
            <v>24038</v>
          </cell>
          <cell r="B1883" t="str">
            <v>038</v>
          </cell>
          <cell r="C1883" t="str">
            <v>TAMPACÁN</v>
          </cell>
          <cell r="D1883" t="str">
            <v>24</v>
          </cell>
          <cell r="E1883" t="str">
            <v>Tampacán</v>
          </cell>
          <cell r="F1883">
            <v>15838</v>
          </cell>
          <cell r="G1883">
            <v>16172</v>
          </cell>
        </row>
        <row r="1884">
          <cell r="A1884" t="str">
            <v>24039</v>
          </cell>
          <cell r="B1884" t="str">
            <v>039</v>
          </cell>
          <cell r="C1884" t="str">
            <v>TAMPAMOLÓN CORONA</v>
          </cell>
          <cell r="D1884" t="str">
            <v>24</v>
          </cell>
          <cell r="E1884" t="str">
            <v>Tampamolón Corona</v>
          </cell>
          <cell r="F1884">
            <v>14274</v>
          </cell>
          <cell r="G1884">
            <v>16069</v>
          </cell>
        </row>
        <row r="1885">
          <cell r="A1885" t="str">
            <v>24040</v>
          </cell>
          <cell r="B1885" t="str">
            <v>040</v>
          </cell>
          <cell r="C1885" t="str">
            <v>TAMUÍN</v>
          </cell>
          <cell r="D1885" t="str">
            <v>24</v>
          </cell>
          <cell r="E1885" t="str">
            <v>Tamuín</v>
          </cell>
          <cell r="F1885">
            <v>37956</v>
          </cell>
          <cell r="G1885">
            <v>40732</v>
          </cell>
        </row>
        <row r="1886">
          <cell r="A1886" t="str">
            <v>24041</v>
          </cell>
          <cell r="B1886" t="str">
            <v>041</v>
          </cell>
          <cell r="C1886" t="str">
            <v>TANLAJÁS</v>
          </cell>
          <cell r="D1886" t="str">
            <v>24</v>
          </cell>
          <cell r="E1886" t="str">
            <v>Tanlajás</v>
          </cell>
          <cell r="F1886">
            <v>19312</v>
          </cell>
          <cell r="G1886">
            <v>20596</v>
          </cell>
        </row>
        <row r="1887">
          <cell r="A1887" t="str">
            <v>24042</v>
          </cell>
          <cell r="B1887" t="str">
            <v>042</v>
          </cell>
          <cell r="C1887" t="str">
            <v>TANQUIÁN DE ESCOBEDO</v>
          </cell>
          <cell r="D1887" t="str">
            <v>24</v>
          </cell>
          <cell r="E1887" t="str">
            <v>Tanquián de Escobedo</v>
          </cell>
          <cell r="F1887">
            <v>14382</v>
          </cell>
          <cell r="G1887">
            <v>15866</v>
          </cell>
        </row>
        <row r="1888">
          <cell r="A1888" t="str">
            <v>24043</v>
          </cell>
          <cell r="B1888" t="str">
            <v>043</v>
          </cell>
          <cell r="C1888" t="str">
            <v>TIERRA NUEVA</v>
          </cell>
          <cell r="D1888" t="str">
            <v>24</v>
          </cell>
          <cell r="E1888" t="str">
            <v>Tierra Nueva</v>
          </cell>
          <cell r="F1888">
            <v>9024</v>
          </cell>
          <cell r="G1888">
            <v>9596</v>
          </cell>
        </row>
        <row r="1889">
          <cell r="A1889" t="str">
            <v>24044</v>
          </cell>
          <cell r="B1889" t="str">
            <v>044</v>
          </cell>
          <cell r="C1889" t="str">
            <v>VANEGAS</v>
          </cell>
          <cell r="D1889" t="str">
            <v>24</v>
          </cell>
          <cell r="E1889" t="str">
            <v>Vanegas</v>
          </cell>
          <cell r="F1889">
            <v>7902</v>
          </cell>
          <cell r="G1889">
            <v>8032</v>
          </cell>
        </row>
        <row r="1890">
          <cell r="A1890" t="str">
            <v>24045</v>
          </cell>
          <cell r="B1890" t="str">
            <v>045</v>
          </cell>
          <cell r="C1890" t="str">
            <v>VENADO</v>
          </cell>
          <cell r="D1890" t="str">
            <v>24</v>
          </cell>
          <cell r="E1890" t="str">
            <v>Venado</v>
          </cell>
          <cell r="F1890">
            <v>14492</v>
          </cell>
          <cell r="G1890">
            <v>15226</v>
          </cell>
        </row>
        <row r="1891">
          <cell r="A1891" t="str">
            <v>24046</v>
          </cell>
          <cell r="B1891" t="str">
            <v>046</v>
          </cell>
          <cell r="C1891" t="str">
            <v>VILLA DE ARRIAGA</v>
          </cell>
          <cell r="D1891" t="str">
            <v>24</v>
          </cell>
          <cell r="E1891" t="str">
            <v>Villa de Arriaga</v>
          </cell>
          <cell r="F1891">
            <v>16316</v>
          </cell>
          <cell r="G1891">
            <v>18602</v>
          </cell>
        </row>
        <row r="1892">
          <cell r="A1892" t="str">
            <v>24047</v>
          </cell>
          <cell r="B1892" t="str">
            <v>047</v>
          </cell>
          <cell r="C1892" t="str">
            <v>VILLA DE GUADALUPE</v>
          </cell>
          <cell r="D1892" t="str">
            <v>24</v>
          </cell>
          <cell r="E1892" t="str">
            <v>Villa de Guadalupe</v>
          </cell>
          <cell r="F1892">
            <v>9779</v>
          </cell>
          <cell r="G1892">
            <v>10198</v>
          </cell>
        </row>
        <row r="1893">
          <cell r="A1893" t="str">
            <v>24048</v>
          </cell>
          <cell r="B1893" t="str">
            <v>048</v>
          </cell>
          <cell r="C1893" t="str">
            <v>VILLA DE LA PAZ</v>
          </cell>
          <cell r="D1893" t="str">
            <v>24</v>
          </cell>
          <cell r="E1893" t="str">
            <v>Villa de la Paz</v>
          </cell>
          <cell r="F1893">
            <v>5350</v>
          </cell>
          <cell r="G1893">
            <v>5600</v>
          </cell>
        </row>
        <row r="1894">
          <cell r="A1894" t="str">
            <v>24049</v>
          </cell>
          <cell r="B1894" t="str">
            <v>049</v>
          </cell>
          <cell r="C1894" t="str">
            <v>VILLA DE RAMOS</v>
          </cell>
          <cell r="D1894" t="str">
            <v>24</v>
          </cell>
          <cell r="E1894" t="str">
            <v>Villa de Ramos</v>
          </cell>
          <cell r="F1894">
            <v>37928</v>
          </cell>
          <cell r="G1894">
            <v>39037</v>
          </cell>
        </row>
        <row r="1895">
          <cell r="A1895" t="str">
            <v>24050</v>
          </cell>
          <cell r="B1895" t="str">
            <v>050</v>
          </cell>
          <cell r="C1895" t="str">
            <v>VILLA DE REYES</v>
          </cell>
          <cell r="D1895" t="str">
            <v>24</v>
          </cell>
          <cell r="E1895" t="str">
            <v>Villa de Reyes</v>
          </cell>
          <cell r="F1895">
            <v>46898</v>
          </cell>
          <cell r="G1895">
            <v>51531</v>
          </cell>
        </row>
        <row r="1896">
          <cell r="A1896" t="str">
            <v>24051</v>
          </cell>
          <cell r="B1896" t="str">
            <v>051</v>
          </cell>
          <cell r="C1896" t="str">
            <v>VILLA HIDALGO</v>
          </cell>
          <cell r="D1896" t="str">
            <v>24</v>
          </cell>
          <cell r="E1896" t="str">
            <v>Villa Hidalgo</v>
          </cell>
          <cell r="F1896">
            <v>14876</v>
          </cell>
          <cell r="G1896">
            <v>15552</v>
          </cell>
        </row>
        <row r="1897">
          <cell r="A1897" t="str">
            <v>24052</v>
          </cell>
          <cell r="B1897" t="str">
            <v>052</v>
          </cell>
          <cell r="C1897" t="str">
            <v>VILLA JUÁREZ</v>
          </cell>
          <cell r="D1897" t="str">
            <v>24</v>
          </cell>
          <cell r="E1897" t="str">
            <v>Villa Juárez</v>
          </cell>
          <cell r="F1897">
            <v>10174</v>
          </cell>
          <cell r="G1897">
            <v>10605</v>
          </cell>
        </row>
        <row r="1898">
          <cell r="A1898" t="str">
            <v>24053</v>
          </cell>
          <cell r="B1898" t="str">
            <v>053</v>
          </cell>
          <cell r="C1898" t="str">
            <v>AXTLA DE TERRAZAS</v>
          </cell>
          <cell r="D1898" t="str">
            <v>24</v>
          </cell>
          <cell r="E1898" t="str">
            <v>Axtla de Terrazas</v>
          </cell>
          <cell r="F1898">
            <v>33245</v>
          </cell>
          <cell r="G1898">
            <v>38871</v>
          </cell>
        </row>
        <row r="1899">
          <cell r="A1899" t="str">
            <v>24054</v>
          </cell>
          <cell r="B1899" t="str">
            <v>054</v>
          </cell>
          <cell r="C1899" t="str">
            <v>XILITLA</v>
          </cell>
          <cell r="D1899" t="str">
            <v>24</v>
          </cell>
          <cell r="E1899" t="str">
            <v>Xilitla</v>
          </cell>
          <cell r="F1899">
            <v>51498</v>
          </cell>
          <cell r="G1899">
            <v>54251</v>
          </cell>
        </row>
        <row r="1900">
          <cell r="A1900" t="str">
            <v>24055</v>
          </cell>
          <cell r="B1900" t="str">
            <v>055</v>
          </cell>
          <cell r="C1900" t="str">
            <v>ZARAGOZA</v>
          </cell>
          <cell r="D1900" t="str">
            <v>24</v>
          </cell>
          <cell r="E1900" t="str">
            <v>Zaragoza</v>
          </cell>
          <cell r="F1900">
            <v>24596</v>
          </cell>
          <cell r="G1900">
            <v>27163</v>
          </cell>
        </row>
        <row r="1901">
          <cell r="A1901" t="str">
            <v>24056</v>
          </cell>
          <cell r="B1901" t="str">
            <v>056</v>
          </cell>
          <cell r="C1901" t="str">
            <v>VILLA DE ARISTA</v>
          </cell>
          <cell r="D1901" t="str">
            <v>24</v>
          </cell>
          <cell r="E1901" t="str">
            <v>Villa de Arista</v>
          </cell>
          <cell r="F1901">
            <v>15528</v>
          </cell>
          <cell r="G1901">
            <v>16056</v>
          </cell>
        </row>
        <row r="1902">
          <cell r="A1902" t="str">
            <v>24057</v>
          </cell>
          <cell r="B1902" t="str">
            <v>057</v>
          </cell>
          <cell r="C1902" t="str">
            <v>MATLAPA</v>
          </cell>
          <cell r="D1902" t="str">
            <v>24</v>
          </cell>
          <cell r="E1902" t="str">
            <v>Matlapa</v>
          </cell>
          <cell r="F1902">
            <v>30299</v>
          </cell>
          <cell r="G1902">
            <v>32154</v>
          </cell>
        </row>
        <row r="1903">
          <cell r="A1903" t="str">
            <v>24058</v>
          </cell>
          <cell r="B1903" t="str">
            <v>058</v>
          </cell>
          <cell r="C1903" t="str">
            <v>EL NARANJO</v>
          </cell>
          <cell r="D1903" t="str">
            <v>24</v>
          </cell>
          <cell r="E1903" t="str">
            <v>El Naranjo</v>
          </cell>
          <cell r="F1903">
            <v>20495</v>
          </cell>
          <cell r="G1903">
            <v>23108</v>
          </cell>
        </row>
        <row r="1904">
          <cell r="A1904" t="str">
            <v>24999</v>
          </cell>
          <cell r="B1904" t="str">
            <v>999</v>
          </cell>
          <cell r="C1904" t="str">
            <v>NO ESPECIFICADO</v>
          </cell>
          <cell r="D1904" t="str">
            <v>24</v>
          </cell>
        </row>
        <row r="1905">
          <cell r="A1905" t="str">
            <v>25001</v>
          </cell>
          <cell r="B1905" t="str">
            <v>001</v>
          </cell>
          <cell r="C1905" t="str">
            <v>AHOME</v>
          </cell>
          <cell r="D1905" t="str">
            <v>25</v>
          </cell>
          <cell r="E1905" t="str">
            <v>Ahome</v>
          </cell>
          <cell r="F1905">
            <v>416299</v>
          </cell>
          <cell r="G1905">
            <v>480654</v>
          </cell>
        </row>
        <row r="1906">
          <cell r="A1906" t="str">
            <v>25002</v>
          </cell>
          <cell r="B1906" t="str">
            <v>002</v>
          </cell>
          <cell r="C1906" t="str">
            <v>ANGOSTURA</v>
          </cell>
          <cell r="D1906" t="str">
            <v>25</v>
          </cell>
          <cell r="E1906" t="str">
            <v>Angostura</v>
          </cell>
          <cell r="F1906">
            <v>44993</v>
          </cell>
          <cell r="G1906">
            <v>50579</v>
          </cell>
        </row>
        <row r="1907">
          <cell r="A1907" t="str">
            <v>25003</v>
          </cell>
          <cell r="B1907" t="str">
            <v>003</v>
          </cell>
          <cell r="C1907" t="str">
            <v>BADIRAGUATO</v>
          </cell>
          <cell r="D1907" t="str">
            <v>25</v>
          </cell>
          <cell r="E1907" t="str">
            <v>Badiraguato</v>
          </cell>
          <cell r="F1907">
            <v>29999</v>
          </cell>
          <cell r="G1907">
            <v>32022</v>
          </cell>
        </row>
        <row r="1908">
          <cell r="A1908" t="str">
            <v>25004</v>
          </cell>
          <cell r="B1908" t="str">
            <v>004</v>
          </cell>
          <cell r="C1908" t="str">
            <v>CONCORDIA</v>
          </cell>
          <cell r="D1908" t="str">
            <v>25</v>
          </cell>
          <cell r="E1908" t="str">
            <v>Concordia</v>
          </cell>
          <cell r="F1908">
            <v>28493</v>
          </cell>
          <cell r="G1908">
            <v>29379</v>
          </cell>
        </row>
        <row r="1909">
          <cell r="A1909" t="str">
            <v>25005</v>
          </cell>
          <cell r="B1909" t="str">
            <v>005</v>
          </cell>
          <cell r="C1909" t="str">
            <v>COSALÁ</v>
          </cell>
          <cell r="D1909" t="str">
            <v>25</v>
          </cell>
          <cell r="E1909" t="str">
            <v>Cosalá</v>
          </cell>
          <cell r="F1909">
            <v>16697</v>
          </cell>
          <cell r="G1909">
            <v>17211</v>
          </cell>
        </row>
        <row r="1910">
          <cell r="A1910" t="str">
            <v>25006</v>
          </cell>
          <cell r="B1910" t="str">
            <v>006</v>
          </cell>
          <cell r="C1910" t="str">
            <v>CULIACÁN</v>
          </cell>
          <cell r="D1910" t="str">
            <v>25</v>
          </cell>
          <cell r="E1910" t="str">
            <v>Culiacán</v>
          </cell>
          <cell r="F1910">
            <v>858638</v>
          </cell>
          <cell r="G1910">
            <v>962871</v>
          </cell>
        </row>
        <row r="1911">
          <cell r="A1911" t="str">
            <v>25007</v>
          </cell>
          <cell r="B1911" t="str">
            <v>007</v>
          </cell>
          <cell r="C1911" t="str">
            <v>CHOIX</v>
          </cell>
          <cell r="D1911" t="str">
            <v>25</v>
          </cell>
          <cell r="E1911" t="str">
            <v>Choix</v>
          </cell>
          <cell r="F1911">
            <v>32998</v>
          </cell>
          <cell r="G1911">
            <v>34547</v>
          </cell>
        </row>
        <row r="1912">
          <cell r="A1912" t="str">
            <v>25008</v>
          </cell>
          <cell r="B1912" t="str">
            <v>008</v>
          </cell>
          <cell r="C1912" t="str">
            <v>ELOTA</v>
          </cell>
          <cell r="D1912" t="str">
            <v>25</v>
          </cell>
          <cell r="E1912" t="str">
            <v>Elota</v>
          </cell>
          <cell r="F1912">
            <v>42907</v>
          </cell>
          <cell r="G1912">
            <v>59057</v>
          </cell>
        </row>
        <row r="1913">
          <cell r="A1913" t="str">
            <v>25009</v>
          </cell>
          <cell r="B1913" t="str">
            <v>009</v>
          </cell>
          <cell r="C1913" t="str">
            <v>ESCUINAPA</v>
          </cell>
          <cell r="D1913" t="str">
            <v>25</v>
          </cell>
          <cell r="E1913" t="str">
            <v>Escuinapa</v>
          </cell>
          <cell r="F1913">
            <v>54131</v>
          </cell>
          <cell r="G1913">
            <v>62697</v>
          </cell>
        </row>
        <row r="1914">
          <cell r="A1914" t="str">
            <v>25010</v>
          </cell>
          <cell r="B1914" t="str">
            <v>010</v>
          </cell>
          <cell r="C1914" t="str">
            <v>EL FUERTE</v>
          </cell>
          <cell r="D1914" t="str">
            <v>25</v>
          </cell>
          <cell r="E1914" t="str">
            <v>El Fuerte</v>
          </cell>
          <cell r="F1914">
            <v>97536</v>
          </cell>
          <cell r="G1914">
            <v>108251</v>
          </cell>
        </row>
        <row r="1915">
          <cell r="A1915" t="str">
            <v>25011</v>
          </cell>
          <cell r="B1915" t="str">
            <v>011</v>
          </cell>
          <cell r="C1915" t="str">
            <v>GUASAVE</v>
          </cell>
          <cell r="D1915" t="str">
            <v>25</v>
          </cell>
          <cell r="E1915" t="str">
            <v>Guasave</v>
          </cell>
          <cell r="F1915">
            <v>285912</v>
          </cell>
          <cell r="G1915">
            <v>316217</v>
          </cell>
        </row>
        <row r="1916">
          <cell r="A1916" t="str">
            <v>25012</v>
          </cell>
          <cell r="B1916" t="str">
            <v>012</v>
          </cell>
          <cell r="C1916" t="str">
            <v>MAZATLÁN</v>
          </cell>
          <cell r="D1916" t="str">
            <v>25</v>
          </cell>
          <cell r="E1916" t="str">
            <v>Mazatlán</v>
          </cell>
          <cell r="F1916">
            <v>438434</v>
          </cell>
          <cell r="G1916">
            <v>533733</v>
          </cell>
        </row>
        <row r="1917">
          <cell r="A1917" t="str">
            <v>25013</v>
          </cell>
          <cell r="B1917" t="str">
            <v>013</v>
          </cell>
          <cell r="C1917" t="str">
            <v>MOCORITO</v>
          </cell>
          <cell r="D1917" t="str">
            <v>25</v>
          </cell>
          <cell r="E1917" t="str">
            <v>Mocorito</v>
          </cell>
          <cell r="F1917">
            <v>45847</v>
          </cell>
          <cell r="G1917">
            <v>48313</v>
          </cell>
        </row>
        <row r="1918">
          <cell r="A1918" t="str">
            <v>25014</v>
          </cell>
          <cell r="B1918" t="str">
            <v>014</v>
          </cell>
          <cell r="C1918" t="str">
            <v>ROSARIO</v>
          </cell>
          <cell r="D1918" t="str">
            <v>25</v>
          </cell>
          <cell r="E1918" t="str">
            <v>Rosario</v>
          </cell>
          <cell r="F1918">
            <v>49380</v>
          </cell>
          <cell r="G1918">
            <v>56992</v>
          </cell>
        </row>
        <row r="1919">
          <cell r="A1919" t="str">
            <v>25015</v>
          </cell>
          <cell r="B1919" t="str">
            <v>015</v>
          </cell>
          <cell r="C1919" t="str">
            <v>SALVADOR ALVARADO</v>
          </cell>
          <cell r="D1919" t="str">
            <v>25</v>
          </cell>
          <cell r="E1919" t="str">
            <v>Salvador Alvarado</v>
          </cell>
          <cell r="F1919">
            <v>79085</v>
          </cell>
          <cell r="G1919">
            <v>86932</v>
          </cell>
        </row>
        <row r="1920">
          <cell r="A1920" t="str">
            <v>25016</v>
          </cell>
          <cell r="B1920" t="str">
            <v>016</v>
          </cell>
          <cell r="C1920" t="str">
            <v>SAN IGNACIO</v>
          </cell>
          <cell r="D1920" t="str">
            <v>25</v>
          </cell>
          <cell r="E1920" t="str">
            <v>San Ignacio</v>
          </cell>
          <cell r="F1920">
            <v>22527</v>
          </cell>
          <cell r="G1920">
            <v>22273</v>
          </cell>
        </row>
        <row r="1921">
          <cell r="A1921" t="str">
            <v>25017</v>
          </cell>
          <cell r="B1921" t="str">
            <v>017</v>
          </cell>
          <cell r="C1921" t="str">
            <v>SINALOA</v>
          </cell>
          <cell r="D1921" t="str">
            <v>25</v>
          </cell>
          <cell r="E1921" t="str">
            <v>Sinaloa</v>
          </cell>
          <cell r="F1921">
            <v>88282</v>
          </cell>
          <cell r="G1921">
            <v>94901</v>
          </cell>
        </row>
        <row r="1922">
          <cell r="A1922" t="str">
            <v>25018</v>
          </cell>
          <cell r="B1922" t="str">
            <v>018</v>
          </cell>
          <cell r="C1922" t="str">
            <v>NAVOLATO</v>
          </cell>
          <cell r="D1922" t="str">
            <v>25</v>
          </cell>
          <cell r="E1922" t="str">
            <v>Navolato</v>
          </cell>
          <cell r="F1922">
            <v>135603</v>
          </cell>
          <cell r="G1922">
            <v>160045</v>
          </cell>
        </row>
        <row r="1923">
          <cell r="A1923" t="str">
            <v>25999</v>
          </cell>
          <cell r="B1923" t="str">
            <v>999</v>
          </cell>
          <cell r="C1923" t="str">
            <v>NO ESPECIFICADO</v>
          </cell>
          <cell r="D1923" t="str">
            <v>25</v>
          </cell>
        </row>
        <row r="1924">
          <cell r="A1924" t="str">
            <v>26001</v>
          </cell>
          <cell r="B1924" t="str">
            <v>001</v>
          </cell>
          <cell r="C1924" t="str">
            <v>ACONCHI</v>
          </cell>
          <cell r="D1924" t="str">
            <v>26</v>
          </cell>
          <cell r="E1924" t="str">
            <v>Aconchi</v>
          </cell>
          <cell r="F1924">
            <v>2637</v>
          </cell>
          <cell r="G1924">
            <v>3025</v>
          </cell>
        </row>
        <row r="1925">
          <cell r="A1925" t="str">
            <v>26002</v>
          </cell>
          <cell r="B1925" t="str">
            <v>002</v>
          </cell>
          <cell r="C1925" t="str">
            <v>AGUA PRIETA</v>
          </cell>
          <cell r="D1925" t="str">
            <v>26</v>
          </cell>
          <cell r="E1925" t="str">
            <v>Agua Prieta</v>
          </cell>
          <cell r="F1925">
            <v>79138</v>
          </cell>
          <cell r="G1925">
            <v>88530</v>
          </cell>
        </row>
        <row r="1926">
          <cell r="A1926" t="str">
            <v>26003</v>
          </cell>
          <cell r="B1926" t="str">
            <v>003</v>
          </cell>
          <cell r="C1926" t="str">
            <v>ALAMOS</v>
          </cell>
          <cell r="D1926" t="str">
            <v>26</v>
          </cell>
          <cell r="E1926" t="str">
            <v>Alamos</v>
          </cell>
          <cell r="F1926">
            <v>25848</v>
          </cell>
          <cell r="G1926">
            <v>27922</v>
          </cell>
        </row>
        <row r="1927">
          <cell r="A1927" t="str">
            <v>26004</v>
          </cell>
          <cell r="B1927" t="str">
            <v>004</v>
          </cell>
          <cell r="C1927" t="str">
            <v>ALTAR</v>
          </cell>
          <cell r="D1927" t="str">
            <v>26</v>
          </cell>
          <cell r="E1927" t="str">
            <v>Altar</v>
          </cell>
          <cell r="F1927">
            <v>9049</v>
          </cell>
          <cell r="G1927">
            <v>10309</v>
          </cell>
        </row>
        <row r="1928">
          <cell r="A1928" t="str">
            <v>26005</v>
          </cell>
          <cell r="B1928" t="str">
            <v>005</v>
          </cell>
          <cell r="C1928" t="str">
            <v>ARIVECHI</v>
          </cell>
          <cell r="D1928" t="str">
            <v>26</v>
          </cell>
          <cell r="E1928" t="str">
            <v>Arivechi</v>
          </cell>
          <cell r="F1928">
            <v>1253</v>
          </cell>
          <cell r="G1928">
            <v>1284</v>
          </cell>
        </row>
        <row r="1929">
          <cell r="A1929" t="str">
            <v>26006</v>
          </cell>
          <cell r="B1929" t="str">
            <v>006</v>
          </cell>
          <cell r="C1929" t="str">
            <v>ARIZPE</v>
          </cell>
          <cell r="D1929" t="str">
            <v>26</v>
          </cell>
          <cell r="E1929" t="str">
            <v>Arizpe</v>
          </cell>
          <cell r="F1929">
            <v>3037</v>
          </cell>
          <cell r="G1929">
            <v>2958</v>
          </cell>
        </row>
        <row r="1930">
          <cell r="A1930" t="str">
            <v>26007</v>
          </cell>
          <cell r="B1930" t="str">
            <v>007</v>
          </cell>
          <cell r="C1930" t="str">
            <v>ATIL</v>
          </cell>
          <cell r="D1930" t="str">
            <v>26</v>
          </cell>
          <cell r="E1930" t="str">
            <v>Atil</v>
          </cell>
          <cell r="F1930">
            <v>625</v>
          </cell>
          <cell r="G1930">
            <v>638</v>
          </cell>
        </row>
        <row r="1931">
          <cell r="A1931" t="str">
            <v>26008</v>
          </cell>
          <cell r="B1931" t="str">
            <v>008</v>
          </cell>
          <cell r="C1931" t="str">
            <v>BACADÉHUACHI</v>
          </cell>
          <cell r="D1931" t="str">
            <v>26</v>
          </cell>
          <cell r="E1931" t="str">
            <v>Bacadéhuachi</v>
          </cell>
          <cell r="F1931">
            <v>1252</v>
          </cell>
          <cell r="G1931">
            <v>1220</v>
          </cell>
        </row>
        <row r="1932">
          <cell r="A1932" t="str">
            <v>26009</v>
          </cell>
          <cell r="B1932" t="str">
            <v>009</v>
          </cell>
          <cell r="C1932" t="str">
            <v>BACANORA</v>
          </cell>
          <cell r="D1932" t="str">
            <v>26</v>
          </cell>
          <cell r="E1932" t="str">
            <v>Bacanora</v>
          </cell>
          <cell r="F1932">
            <v>784</v>
          </cell>
          <cell r="G1932">
            <v>862</v>
          </cell>
        </row>
        <row r="1933">
          <cell r="A1933" t="str">
            <v>26010</v>
          </cell>
          <cell r="B1933" t="str">
            <v>010</v>
          </cell>
          <cell r="C1933" t="str">
            <v>BACERAC</v>
          </cell>
          <cell r="D1933" t="str">
            <v>26</v>
          </cell>
          <cell r="E1933" t="str">
            <v>Bacerac</v>
          </cell>
          <cell r="F1933">
            <v>1467</v>
          </cell>
          <cell r="G1933">
            <v>1537</v>
          </cell>
        </row>
        <row r="1934">
          <cell r="A1934" t="str">
            <v>26011</v>
          </cell>
          <cell r="B1934" t="str">
            <v>011</v>
          </cell>
          <cell r="C1934" t="str">
            <v>BACOACHI</v>
          </cell>
          <cell r="D1934" t="str">
            <v>26</v>
          </cell>
          <cell r="E1934" t="str">
            <v>Bacoachi</v>
          </cell>
          <cell r="F1934">
            <v>1646</v>
          </cell>
          <cell r="G1934">
            <v>1736</v>
          </cell>
        </row>
        <row r="1935">
          <cell r="A1935" t="str">
            <v>26012</v>
          </cell>
          <cell r="B1935" t="str">
            <v>012</v>
          </cell>
          <cell r="C1935" t="str">
            <v>BÁCUM</v>
          </cell>
          <cell r="D1935" t="str">
            <v>26</v>
          </cell>
          <cell r="E1935" t="str">
            <v>Bácum</v>
          </cell>
          <cell r="F1935">
            <v>22821</v>
          </cell>
          <cell r="G1935">
            <v>24900</v>
          </cell>
        </row>
        <row r="1936">
          <cell r="A1936" t="str">
            <v>26013</v>
          </cell>
          <cell r="B1936" t="str">
            <v>013</v>
          </cell>
          <cell r="C1936" t="str">
            <v>BANÁMICHI</v>
          </cell>
          <cell r="D1936" t="str">
            <v>26</v>
          </cell>
          <cell r="E1936" t="str">
            <v>Banámichi</v>
          </cell>
          <cell r="F1936">
            <v>1646</v>
          </cell>
          <cell r="G1936">
            <v>1797</v>
          </cell>
        </row>
        <row r="1937">
          <cell r="A1937" t="str">
            <v>26014</v>
          </cell>
          <cell r="B1937" t="str">
            <v>014</v>
          </cell>
          <cell r="C1937" t="str">
            <v>BAVIÁCORA</v>
          </cell>
          <cell r="D1937" t="str">
            <v>26</v>
          </cell>
          <cell r="E1937" t="str">
            <v>Baviácora</v>
          </cell>
          <cell r="F1937">
            <v>3560</v>
          </cell>
          <cell r="G1937">
            <v>3676</v>
          </cell>
        </row>
        <row r="1938">
          <cell r="A1938" t="str">
            <v>26015</v>
          </cell>
          <cell r="B1938" t="str">
            <v>015</v>
          </cell>
          <cell r="C1938" t="str">
            <v>BAVISPE</v>
          </cell>
          <cell r="D1938" t="str">
            <v>26</v>
          </cell>
          <cell r="E1938" t="str">
            <v>Bavispe</v>
          </cell>
          <cell r="F1938">
            <v>1454</v>
          </cell>
          <cell r="G1938">
            <v>1629</v>
          </cell>
        </row>
        <row r="1939">
          <cell r="A1939" t="str">
            <v>26016</v>
          </cell>
          <cell r="B1939" t="str">
            <v>016</v>
          </cell>
          <cell r="C1939" t="str">
            <v>BENJAMÍN HILL</v>
          </cell>
          <cell r="D1939" t="str">
            <v>26</v>
          </cell>
          <cell r="E1939" t="str">
            <v>Benjamín Hill</v>
          </cell>
          <cell r="F1939">
            <v>5275</v>
          </cell>
          <cell r="G1939">
            <v>5580</v>
          </cell>
        </row>
        <row r="1940">
          <cell r="A1940" t="str">
            <v>26017</v>
          </cell>
          <cell r="B1940" t="str">
            <v>017</v>
          </cell>
          <cell r="C1940" t="str">
            <v>CABORCA</v>
          </cell>
          <cell r="D1940" t="str">
            <v>26</v>
          </cell>
          <cell r="E1940" t="str">
            <v>Caborca</v>
          </cell>
          <cell r="F1940">
            <v>81309</v>
          </cell>
          <cell r="G1940">
            <v>92177</v>
          </cell>
        </row>
        <row r="1941">
          <cell r="A1941" t="str">
            <v>26018</v>
          </cell>
          <cell r="B1941" t="str">
            <v>018</v>
          </cell>
          <cell r="C1941" t="str">
            <v>CAJEME</v>
          </cell>
          <cell r="D1941" t="str">
            <v>26</v>
          </cell>
          <cell r="E1941" t="str">
            <v>Cajeme</v>
          </cell>
          <cell r="F1941">
            <v>409310</v>
          </cell>
          <cell r="G1941">
            <v>468994</v>
          </cell>
        </row>
        <row r="1942">
          <cell r="A1942" t="str">
            <v>26019</v>
          </cell>
          <cell r="B1942" t="str">
            <v>019</v>
          </cell>
          <cell r="C1942" t="str">
            <v>CANANEA</v>
          </cell>
          <cell r="D1942" t="str">
            <v>26</v>
          </cell>
          <cell r="E1942" t="str">
            <v>Cananea</v>
          </cell>
          <cell r="F1942">
            <v>32936</v>
          </cell>
          <cell r="G1942">
            <v>38103</v>
          </cell>
        </row>
        <row r="1943">
          <cell r="A1943" t="str">
            <v>26020</v>
          </cell>
          <cell r="B1943" t="str">
            <v>020</v>
          </cell>
          <cell r="C1943" t="str">
            <v>CARBÓ</v>
          </cell>
          <cell r="D1943" t="str">
            <v>26</v>
          </cell>
          <cell r="E1943" t="str">
            <v>Carbó</v>
          </cell>
          <cell r="F1943">
            <v>5347</v>
          </cell>
          <cell r="G1943">
            <v>5305</v>
          </cell>
        </row>
        <row r="1944">
          <cell r="A1944" t="str">
            <v>26021</v>
          </cell>
          <cell r="B1944" t="str">
            <v>021</v>
          </cell>
          <cell r="C1944" t="str">
            <v>LA COLORADA</v>
          </cell>
          <cell r="D1944" t="str">
            <v>26</v>
          </cell>
          <cell r="E1944" t="str">
            <v>La Colorada</v>
          </cell>
          <cell r="F1944">
            <v>1663</v>
          </cell>
          <cell r="G1944">
            <v>2122</v>
          </cell>
        </row>
        <row r="1945">
          <cell r="A1945" t="str">
            <v>26022</v>
          </cell>
          <cell r="B1945" t="str">
            <v>022</v>
          </cell>
          <cell r="C1945" t="str">
            <v>CUCURPE</v>
          </cell>
          <cell r="D1945" t="str">
            <v>26</v>
          </cell>
          <cell r="E1945" t="str">
            <v>Cucurpe</v>
          </cell>
          <cell r="F1945">
            <v>958</v>
          </cell>
          <cell r="G1945">
            <v>1066</v>
          </cell>
        </row>
        <row r="1946">
          <cell r="A1946" t="str">
            <v>26023</v>
          </cell>
          <cell r="B1946" t="str">
            <v>023</v>
          </cell>
          <cell r="C1946" t="str">
            <v>CUMPAS</v>
          </cell>
          <cell r="D1946" t="str">
            <v>26</v>
          </cell>
          <cell r="E1946" t="str">
            <v>Cumpas</v>
          </cell>
          <cell r="F1946">
            <v>6362</v>
          </cell>
          <cell r="G1946">
            <v>6755</v>
          </cell>
        </row>
        <row r="1947">
          <cell r="A1947" t="str">
            <v>26024</v>
          </cell>
          <cell r="B1947" t="str">
            <v>024</v>
          </cell>
          <cell r="C1947" t="str">
            <v>DIVISADEROS</v>
          </cell>
          <cell r="D1947" t="str">
            <v>26</v>
          </cell>
          <cell r="E1947" t="str">
            <v>Divisaderos</v>
          </cell>
          <cell r="F1947">
            <v>813</v>
          </cell>
          <cell r="G1947">
            <v>817</v>
          </cell>
        </row>
        <row r="1948">
          <cell r="A1948" t="str">
            <v>26025</v>
          </cell>
          <cell r="B1948" t="str">
            <v>025</v>
          </cell>
          <cell r="C1948" t="str">
            <v>EMPALME</v>
          </cell>
          <cell r="D1948" t="str">
            <v>26</v>
          </cell>
          <cell r="E1948" t="str">
            <v>Empalme</v>
          </cell>
          <cell r="F1948">
            <v>54131</v>
          </cell>
          <cell r="G1948">
            <v>60631</v>
          </cell>
        </row>
        <row r="1949">
          <cell r="A1949" t="str">
            <v>26026</v>
          </cell>
          <cell r="B1949" t="str">
            <v>026</v>
          </cell>
          <cell r="C1949" t="str">
            <v>ETCHOJOA</v>
          </cell>
          <cell r="D1949" t="str">
            <v>26</v>
          </cell>
          <cell r="E1949" t="str">
            <v>Etchojoa</v>
          </cell>
          <cell r="F1949">
            <v>60717</v>
          </cell>
          <cell r="G1949">
            <v>66633</v>
          </cell>
        </row>
        <row r="1950">
          <cell r="A1950" t="str">
            <v>26027</v>
          </cell>
          <cell r="B1950" t="str">
            <v>027</v>
          </cell>
          <cell r="C1950" t="str">
            <v>FRONTERAS</v>
          </cell>
          <cell r="D1950" t="str">
            <v>26</v>
          </cell>
          <cell r="E1950" t="str">
            <v>Fronteras</v>
          </cell>
          <cell r="F1950">
            <v>8639</v>
          </cell>
          <cell r="G1950">
            <v>9356</v>
          </cell>
        </row>
        <row r="1951">
          <cell r="A1951" t="str">
            <v>26028</v>
          </cell>
          <cell r="B1951" t="str">
            <v>028</v>
          </cell>
          <cell r="C1951" t="str">
            <v>GRANADOS</v>
          </cell>
          <cell r="D1951" t="str">
            <v>26</v>
          </cell>
          <cell r="E1951" t="str">
            <v>Granados</v>
          </cell>
          <cell r="F1951">
            <v>1150</v>
          </cell>
          <cell r="G1951">
            <v>1170</v>
          </cell>
        </row>
        <row r="1952">
          <cell r="A1952" t="str">
            <v>26029</v>
          </cell>
          <cell r="B1952" t="str">
            <v>029</v>
          </cell>
          <cell r="C1952" t="str">
            <v>GUAYMAS</v>
          </cell>
          <cell r="D1952" t="str">
            <v>26</v>
          </cell>
          <cell r="E1952" t="str">
            <v>Guaymas</v>
          </cell>
          <cell r="F1952">
            <v>149299</v>
          </cell>
          <cell r="G1952">
            <v>171035</v>
          </cell>
        </row>
        <row r="1953">
          <cell r="A1953" t="str">
            <v>26030</v>
          </cell>
          <cell r="B1953" t="str">
            <v>030</v>
          </cell>
          <cell r="C1953" t="str">
            <v>HERMOSILLO</v>
          </cell>
          <cell r="D1953" t="str">
            <v>26</v>
          </cell>
          <cell r="E1953" t="str">
            <v>Hermosillo</v>
          </cell>
          <cell r="F1953">
            <v>784342</v>
          </cell>
          <cell r="G1953">
            <v>946054</v>
          </cell>
        </row>
        <row r="1954">
          <cell r="A1954" t="str">
            <v>26031</v>
          </cell>
          <cell r="B1954" t="str">
            <v>031</v>
          </cell>
          <cell r="C1954" t="str">
            <v>HUACHINERA</v>
          </cell>
          <cell r="D1954" t="str">
            <v>26</v>
          </cell>
          <cell r="E1954" t="str">
            <v>Huachinera</v>
          </cell>
          <cell r="F1954">
            <v>1350</v>
          </cell>
          <cell r="G1954">
            <v>1411</v>
          </cell>
        </row>
        <row r="1955">
          <cell r="A1955" t="str">
            <v>26032</v>
          </cell>
          <cell r="B1955" t="str">
            <v>032</v>
          </cell>
          <cell r="C1955" t="str">
            <v>HUÁSABAS</v>
          </cell>
          <cell r="D1955" t="str">
            <v>26</v>
          </cell>
          <cell r="E1955" t="str">
            <v>Huásabas</v>
          </cell>
          <cell r="F1955">
            <v>962</v>
          </cell>
          <cell r="G1955">
            <v>990</v>
          </cell>
        </row>
        <row r="1956">
          <cell r="A1956" t="str">
            <v>26033</v>
          </cell>
          <cell r="B1956" t="str">
            <v>033</v>
          </cell>
          <cell r="C1956" t="str">
            <v>HUATABAMPO</v>
          </cell>
          <cell r="D1956" t="str">
            <v>26</v>
          </cell>
          <cell r="E1956" t="str">
            <v>Huatabampo</v>
          </cell>
          <cell r="F1956">
            <v>79313</v>
          </cell>
          <cell r="G1956">
            <v>86918</v>
          </cell>
        </row>
        <row r="1957">
          <cell r="A1957" t="str">
            <v>26034</v>
          </cell>
          <cell r="B1957" t="str">
            <v>034</v>
          </cell>
          <cell r="C1957" t="str">
            <v>HUÉPAC</v>
          </cell>
          <cell r="D1957" t="str">
            <v>26</v>
          </cell>
          <cell r="E1957" t="str">
            <v>Huépac</v>
          </cell>
          <cell r="F1957">
            <v>1154</v>
          </cell>
          <cell r="G1957">
            <v>1091</v>
          </cell>
        </row>
        <row r="1958">
          <cell r="A1958" t="str">
            <v>26035</v>
          </cell>
          <cell r="B1958" t="str">
            <v>035</v>
          </cell>
          <cell r="C1958" t="str">
            <v>IMURIS</v>
          </cell>
          <cell r="D1958" t="str">
            <v>26</v>
          </cell>
          <cell r="E1958" t="str">
            <v>Imuris</v>
          </cell>
          <cell r="F1958">
            <v>12316</v>
          </cell>
          <cell r="G1958">
            <v>13843</v>
          </cell>
        </row>
        <row r="1959">
          <cell r="A1959" t="str">
            <v>26036</v>
          </cell>
          <cell r="B1959" t="str">
            <v>036</v>
          </cell>
          <cell r="C1959" t="str">
            <v>MAGDALENA</v>
          </cell>
          <cell r="D1959" t="str">
            <v>26</v>
          </cell>
          <cell r="E1959" t="str">
            <v>Magdalena</v>
          </cell>
          <cell r="F1959">
            <v>29707</v>
          </cell>
          <cell r="G1959">
            <v>33896</v>
          </cell>
        </row>
        <row r="1960">
          <cell r="A1960" t="str">
            <v>26037</v>
          </cell>
          <cell r="B1960" t="str">
            <v>037</v>
          </cell>
          <cell r="C1960" t="str">
            <v>MAZATÁN</v>
          </cell>
          <cell r="D1960" t="str">
            <v>26</v>
          </cell>
          <cell r="E1960" t="str">
            <v>Mazatán</v>
          </cell>
          <cell r="F1960">
            <v>1350</v>
          </cell>
          <cell r="G1960">
            <v>1324</v>
          </cell>
        </row>
        <row r="1961">
          <cell r="A1961" t="str">
            <v>26038</v>
          </cell>
          <cell r="B1961" t="str">
            <v>038</v>
          </cell>
          <cell r="C1961" t="str">
            <v>MOCTEZUMA</v>
          </cell>
          <cell r="D1961" t="str">
            <v>26</v>
          </cell>
          <cell r="E1961" t="str">
            <v>Moctezuma</v>
          </cell>
          <cell r="F1961">
            <v>4680</v>
          </cell>
          <cell r="G1961">
            <v>5400</v>
          </cell>
        </row>
        <row r="1962">
          <cell r="A1962" t="str">
            <v>26039</v>
          </cell>
          <cell r="B1962" t="str">
            <v>039</v>
          </cell>
          <cell r="C1962" t="str">
            <v>NACO</v>
          </cell>
          <cell r="D1962" t="str">
            <v>26</v>
          </cell>
          <cell r="E1962" t="str">
            <v>Naco</v>
          </cell>
          <cell r="F1962">
            <v>6401</v>
          </cell>
          <cell r="G1962">
            <v>6756</v>
          </cell>
        </row>
        <row r="1963">
          <cell r="A1963" t="str">
            <v>26040</v>
          </cell>
          <cell r="B1963" t="str">
            <v>040</v>
          </cell>
          <cell r="C1963" t="str">
            <v>NÁCORI CHICO</v>
          </cell>
          <cell r="D1963" t="str">
            <v>26</v>
          </cell>
          <cell r="E1963" t="str">
            <v>Nácori Chico</v>
          </cell>
          <cell r="F1963">
            <v>2051</v>
          </cell>
          <cell r="G1963">
            <v>2172</v>
          </cell>
        </row>
        <row r="1964">
          <cell r="A1964" t="str">
            <v>26041</v>
          </cell>
          <cell r="B1964" t="str">
            <v>041</v>
          </cell>
          <cell r="C1964" t="str">
            <v>NACOZARI DE GARCÍA</v>
          </cell>
          <cell r="D1964" t="str">
            <v>26</v>
          </cell>
          <cell r="E1964" t="str">
            <v>Nacozari de García</v>
          </cell>
          <cell r="F1964">
            <v>12751</v>
          </cell>
          <cell r="G1964">
            <v>14231</v>
          </cell>
        </row>
        <row r="1965">
          <cell r="A1965" t="str">
            <v>26042</v>
          </cell>
          <cell r="B1965" t="str">
            <v>042</v>
          </cell>
          <cell r="C1965" t="str">
            <v>NAVOJOA</v>
          </cell>
          <cell r="D1965" t="str">
            <v>26</v>
          </cell>
          <cell r="E1965" t="str">
            <v>Navojoa</v>
          </cell>
          <cell r="F1965">
            <v>157729</v>
          </cell>
          <cell r="G1965">
            <v>177079</v>
          </cell>
        </row>
        <row r="1966">
          <cell r="A1966" t="str">
            <v>26043</v>
          </cell>
          <cell r="B1966" t="str">
            <v>043</v>
          </cell>
          <cell r="C1966" t="str">
            <v>NOGALES</v>
          </cell>
          <cell r="D1966" t="str">
            <v>26</v>
          </cell>
          <cell r="E1966" t="str">
            <v>Nogales</v>
          </cell>
          <cell r="F1966">
            <v>220292</v>
          </cell>
          <cell r="G1966">
            <v>253486</v>
          </cell>
        </row>
        <row r="1967">
          <cell r="A1967" t="str">
            <v>26044</v>
          </cell>
          <cell r="B1967" t="str">
            <v>044</v>
          </cell>
          <cell r="C1967" t="str">
            <v>ONAVAS</v>
          </cell>
          <cell r="D1967" t="str">
            <v>26</v>
          </cell>
          <cell r="E1967" t="str">
            <v>Onavas</v>
          </cell>
          <cell r="F1967">
            <v>399</v>
          </cell>
          <cell r="G1967">
            <v>493</v>
          </cell>
        </row>
        <row r="1968">
          <cell r="A1968" t="str">
            <v>26045</v>
          </cell>
          <cell r="B1968" t="str">
            <v>045</v>
          </cell>
          <cell r="C1968" t="str">
            <v>OPODEPE</v>
          </cell>
          <cell r="D1968" t="str">
            <v>26</v>
          </cell>
          <cell r="E1968" t="str">
            <v>Opodepe</v>
          </cell>
          <cell r="F1968">
            <v>2878</v>
          </cell>
          <cell r="G1968">
            <v>2949</v>
          </cell>
        </row>
        <row r="1969">
          <cell r="A1969" t="str">
            <v>26046</v>
          </cell>
          <cell r="B1969" t="str">
            <v>046</v>
          </cell>
          <cell r="C1969" t="str">
            <v>OQUITOA</v>
          </cell>
          <cell r="D1969" t="str">
            <v>26</v>
          </cell>
          <cell r="E1969" t="str">
            <v>Oquitoa</v>
          </cell>
          <cell r="F1969">
            <v>443</v>
          </cell>
          <cell r="G1969">
            <v>432</v>
          </cell>
        </row>
        <row r="1970">
          <cell r="A1970" t="str">
            <v>26047</v>
          </cell>
          <cell r="B1970" t="str">
            <v>047</v>
          </cell>
          <cell r="C1970" t="str">
            <v>PITIQUITO</v>
          </cell>
          <cell r="D1970" t="str">
            <v>26</v>
          </cell>
          <cell r="E1970" t="str">
            <v>Pitiquito</v>
          </cell>
          <cell r="F1970">
            <v>9468</v>
          </cell>
          <cell r="G1970">
            <v>10159</v>
          </cell>
        </row>
        <row r="1971">
          <cell r="A1971" t="str">
            <v>26048</v>
          </cell>
          <cell r="B1971" t="str">
            <v>048</v>
          </cell>
          <cell r="C1971" t="str">
            <v>PUERTO PEÑASCO</v>
          </cell>
          <cell r="D1971" t="str">
            <v>26</v>
          </cell>
          <cell r="E1971" t="str">
            <v>Puerto Peñasco</v>
          </cell>
          <cell r="F1971">
            <v>57342</v>
          </cell>
          <cell r="G1971">
            <v>72279</v>
          </cell>
        </row>
        <row r="1972">
          <cell r="A1972" t="str">
            <v>26049</v>
          </cell>
          <cell r="B1972" t="str">
            <v>049</v>
          </cell>
          <cell r="C1972" t="str">
            <v>QUIRIEGO</v>
          </cell>
          <cell r="D1972" t="str">
            <v>26</v>
          </cell>
          <cell r="E1972" t="str">
            <v>Quiriego</v>
          </cell>
          <cell r="F1972">
            <v>3356</v>
          </cell>
          <cell r="G1972">
            <v>3120</v>
          </cell>
        </row>
        <row r="1973">
          <cell r="A1973" t="str">
            <v>26050</v>
          </cell>
          <cell r="B1973" t="str">
            <v>050</v>
          </cell>
          <cell r="C1973" t="str">
            <v>RAYÓN</v>
          </cell>
          <cell r="D1973" t="str">
            <v>26</v>
          </cell>
          <cell r="E1973" t="str">
            <v>Rayón</v>
          </cell>
          <cell r="F1973">
            <v>1599</v>
          </cell>
          <cell r="G1973">
            <v>1653</v>
          </cell>
        </row>
        <row r="1974">
          <cell r="A1974" t="str">
            <v>26051</v>
          </cell>
          <cell r="B1974" t="str">
            <v>051</v>
          </cell>
          <cell r="C1974" t="str">
            <v>ROSARIO</v>
          </cell>
          <cell r="D1974" t="str">
            <v>26</v>
          </cell>
          <cell r="E1974" t="str">
            <v>Rosario</v>
          </cell>
          <cell r="F1974">
            <v>5226</v>
          </cell>
          <cell r="G1974">
            <v>5488</v>
          </cell>
        </row>
        <row r="1975">
          <cell r="A1975" t="str">
            <v>26052</v>
          </cell>
          <cell r="B1975" t="str">
            <v>052</v>
          </cell>
          <cell r="C1975" t="str">
            <v>SAHUARIPA</v>
          </cell>
          <cell r="D1975" t="str">
            <v>26</v>
          </cell>
          <cell r="E1975" t="str">
            <v>Sahuaripa</v>
          </cell>
          <cell r="F1975">
            <v>6020</v>
          </cell>
          <cell r="G1975">
            <v>6122</v>
          </cell>
        </row>
        <row r="1976">
          <cell r="A1976" t="str">
            <v>26053</v>
          </cell>
          <cell r="B1976" t="str">
            <v>053</v>
          </cell>
          <cell r="C1976" t="str">
            <v>SAN FELIPE DE JESÚS</v>
          </cell>
          <cell r="D1976" t="str">
            <v>26</v>
          </cell>
          <cell r="E1976" t="str">
            <v>San Felipe de Jesús</v>
          </cell>
          <cell r="F1976">
            <v>396</v>
          </cell>
          <cell r="G1976">
            <v>449</v>
          </cell>
        </row>
        <row r="1977">
          <cell r="A1977" t="str">
            <v>26054</v>
          </cell>
          <cell r="B1977" t="str">
            <v>054</v>
          </cell>
          <cell r="C1977" t="str">
            <v>SAN JAVIER</v>
          </cell>
          <cell r="D1977" t="str">
            <v>26</v>
          </cell>
          <cell r="E1977" t="str">
            <v>San Javier</v>
          </cell>
          <cell r="F1977">
            <v>492</v>
          </cell>
          <cell r="G1977">
            <v>679</v>
          </cell>
        </row>
        <row r="1978">
          <cell r="A1978" t="str">
            <v>26055</v>
          </cell>
          <cell r="B1978" t="str">
            <v>055</v>
          </cell>
          <cell r="C1978" t="str">
            <v>SAN LUIS RÍO COLORADO</v>
          </cell>
          <cell r="D1978" t="str">
            <v>26</v>
          </cell>
          <cell r="E1978" t="str">
            <v>San Luis Río Colorado</v>
          </cell>
          <cell r="F1978">
            <v>178380</v>
          </cell>
          <cell r="G1978">
            <v>206982</v>
          </cell>
        </row>
        <row r="1979">
          <cell r="A1979" t="str">
            <v>26056</v>
          </cell>
          <cell r="B1979" t="str">
            <v>056</v>
          </cell>
          <cell r="C1979" t="str">
            <v>SAN MIGUEL DE HORCASITAS</v>
          </cell>
          <cell r="D1979" t="str">
            <v>26</v>
          </cell>
          <cell r="E1979" t="str">
            <v>San Miguel de Horcasitas</v>
          </cell>
          <cell r="F1979">
            <v>8382</v>
          </cell>
          <cell r="G1979">
            <v>10070</v>
          </cell>
        </row>
        <row r="1980">
          <cell r="A1980" t="str">
            <v>26057</v>
          </cell>
          <cell r="B1980" t="str">
            <v>057</v>
          </cell>
          <cell r="C1980" t="str">
            <v>SAN PEDRO DE LA CUEVA</v>
          </cell>
          <cell r="D1980" t="str">
            <v>26</v>
          </cell>
          <cell r="E1980" t="str">
            <v>San Pedro de la Cueva</v>
          </cell>
          <cell r="F1980">
            <v>1604</v>
          </cell>
          <cell r="G1980">
            <v>1648</v>
          </cell>
        </row>
        <row r="1981">
          <cell r="A1981" t="str">
            <v>26058</v>
          </cell>
          <cell r="B1981" t="str">
            <v>058</v>
          </cell>
          <cell r="C1981" t="str">
            <v>SANTA ANA</v>
          </cell>
          <cell r="D1981" t="str">
            <v>26</v>
          </cell>
          <cell r="E1981" t="str">
            <v>Santa Ana</v>
          </cell>
          <cell r="F1981">
            <v>16014</v>
          </cell>
          <cell r="G1981">
            <v>17813</v>
          </cell>
        </row>
        <row r="1982">
          <cell r="A1982" t="str">
            <v>26059</v>
          </cell>
          <cell r="B1982" t="str">
            <v>059</v>
          </cell>
          <cell r="C1982" t="str">
            <v>SANTA CRUZ</v>
          </cell>
          <cell r="D1982" t="str">
            <v>26</v>
          </cell>
          <cell r="E1982" t="str">
            <v>Santa Cruz</v>
          </cell>
          <cell r="F1982">
            <v>1998</v>
          </cell>
          <cell r="G1982">
            <v>2031</v>
          </cell>
        </row>
        <row r="1983">
          <cell r="A1983" t="str">
            <v>26060</v>
          </cell>
          <cell r="B1983" t="str">
            <v>060</v>
          </cell>
          <cell r="C1983" t="str">
            <v>SÁRIC</v>
          </cell>
          <cell r="D1983" t="str">
            <v>26</v>
          </cell>
          <cell r="E1983" t="str">
            <v>Sáric</v>
          </cell>
          <cell r="F1983">
            <v>2703</v>
          </cell>
          <cell r="G1983">
            <v>1736</v>
          </cell>
        </row>
        <row r="1984">
          <cell r="A1984" t="str">
            <v>26061</v>
          </cell>
          <cell r="B1984" t="str">
            <v>061</v>
          </cell>
          <cell r="C1984" t="str">
            <v>SOYOPA</v>
          </cell>
          <cell r="D1984" t="str">
            <v>26</v>
          </cell>
          <cell r="E1984" t="str">
            <v>Soyopa</v>
          </cell>
          <cell r="F1984">
            <v>1284</v>
          </cell>
          <cell r="G1984">
            <v>1474</v>
          </cell>
        </row>
        <row r="1985">
          <cell r="A1985" t="str">
            <v>26062</v>
          </cell>
          <cell r="B1985" t="str">
            <v>062</v>
          </cell>
          <cell r="C1985" t="str">
            <v>SUAQUI GRANDE</v>
          </cell>
          <cell r="D1985" t="str">
            <v>26</v>
          </cell>
          <cell r="E1985" t="str">
            <v>Suaqui Grande</v>
          </cell>
          <cell r="F1985">
            <v>1121</v>
          </cell>
          <cell r="G1985">
            <v>1222</v>
          </cell>
        </row>
        <row r="1986">
          <cell r="A1986" t="str">
            <v>26063</v>
          </cell>
          <cell r="B1986" t="str">
            <v>063</v>
          </cell>
          <cell r="C1986" t="str">
            <v>TEPACHE</v>
          </cell>
          <cell r="D1986" t="str">
            <v>26</v>
          </cell>
          <cell r="E1986" t="str">
            <v>Tepache</v>
          </cell>
          <cell r="F1986">
            <v>1365</v>
          </cell>
          <cell r="G1986">
            <v>1515</v>
          </cell>
        </row>
        <row r="1987">
          <cell r="A1987" t="str">
            <v>26064</v>
          </cell>
          <cell r="B1987" t="str">
            <v>064</v>
          </cell>
          <cell r="C1987" t="str">
            <v>TRINCHERAS</v>
          </cell>
          <cell r="D1987" t="str">
            <v>26</v>
          </cell>
          <cell r="E1987" t="str">
            <v>Trincheras</v>
          </cell>
          <cell r="F1987">
            <v>1731</v>
          </cell>
          <cell r="G1987">
            <v>1763</v>
          </cell>
        </row>
        <row r="1988">
          <cell r="A1988" t="str">
            <v>26065</v>
          </cell>
          <cell r="B1988" t="str">
            <v>065</v>
          </cell>
          <cell r="C1988" t="str">
            <v>TUBUTAMA</v>
          </cell>
          <cell r="D1988" t="str">
            <v>26</v>
          </cell>
          <cell r="E1988" t="str">
            <v>Tubutama</v>
          </cell>
          <cell r="F1988">
            <v>1735</v>
          </cell>
          <cell r="G1988">
            <v>1329</v>
          </cell>
        </row>
        <row r="1989">
          <cell r="A1989" t="str">
            <v>26066</v>
          </cell>
          <cell r="B1989" t="str">
            <v>066</v>
          </cell>
          <cell r="C1989" t="str">
            <v>URES</v>
          </cell>
          <cell r="D1989" t="str">
            <v>26</v>
          </cell>
          <cell r="E1989" t="str">
            <v>Ures</v>
          </cell>
          <cell r="F1989">
            <v>9185</v>
          </cell>
          <cell r="G1989">
            <v>9577</v>
          </cell>
        </row>
        <row r="1990">
          <cell r="A1990" t="str">
            <v>26067</v>
          </cell>
          <cell r="B1990" t="str">
            <v>067</v>
          </cell>
          <cell r="C1990" t="str">
            <v>VILLA HIDALGO</v>
          </cell>
          <cell r="D1990" t="str">
            <v>26</v>
          </cell>
          <cell r="E1990" t="str">
            <v>Villa Hidalgo</v>
          </cell>
          <cell r="F1990">
            <v>1738</v>
          </cell>
          <cell r="G1990">
            <v>1693</v>
          </cell>
        </row>
        <row r="1991">
          <cell r="A1991" t="str">
            <v>26068</v>
          </cell>
          <cell r="B1991" t="str">
            <v>068</v>
          </cell>
          <cell r="C1991" t="str">
            <v>VILLA PESQUEIRA</v>
          </cell>
          <cell r="D1991" t="str">
            <v>26</v>
          </cell>
          <cell r="E1991" t="str">
            <v>Villa Pesqueira</v>
          </cell>
          <cell r="F1991">
            <v>1254</v>
          </cell>
          <cell r="G1991">
            <v>1263</v>
          </cell>
        </row>
        <row r="1992">
          <cell r="A1992" t="str">
            <v>26069</v>
          </cell>
          <cell r="B1992" t="str">
            <v>069</v>
          </cell>
          <cell r="C1992" t="str">
            <v>YÉCORA</v>
          </cell>
          <cell r="D1992" t="str">
            <v>26</v>
          </cell>
          <cell r="E1992" t="str">
            <v>Yécora</v>
          </cell>
          <cell r="F1992">
            <v>6046</v>
          </cell>
          <cell r="G1992">
            <v>6387</v>
          </cell>
        </row>
        <row r="1993">
          <cell r="A1993" t="str">
            <v>26070</v>
          </cell>
          <cell r="B1993" t="str">
            <v>070</v>
          </cell>
          <cell r="C1993" t="str">
            <v>GENERAL PLUTARCO ELÍAS CALLES</v>
          </cell>
          <cell r="D1993" t="str">
            <v>26</v>
          </cell>
          <cell r="E1993" t="str">
            <v>General Plutarco Elías Calles</v>
          </cell>
          <cell r="F1993">
            <v>15652</v>
          </cell>
          <cell r="G1993">
            <v>18481</v>
          </cell>
        </row>
        <row r="1994">
          <cell r="A1994" t="str">
            <v>26071</v>
          </cell>
          <cell r="B1994" t="str">
            <v>071</v>
          </cell>
          <cell r="C1994" t="str">
            <v>BENITO JUÁREZ</v>
          </cell>
          <cell r="D1994" t="str">
            <v>26</v>
          </cell>
          <cell r="E1994" t="str">
            <v>Benito Juárez</v>
          </cell>
          <cell r="F1994">
            <v>22009</v>
          </cell>
          <cell r="G1994">
            <v>23843</v>
          </cell>
        </row>
        <row r="1995">
          <cell r="A1995" t="str">
            <v>26072</v>
          </cell>
          <cell r="B1995" t="str">
            <v>072</v>
          </cell>
          <cell r="C1995" t="str">
            <v>SAN IGNACIO RÍO MUERTO</v>
          </cell>
          <cell r="D1995" t="str">
            <v>26</v>
          </cell>
          <cell r="E1995" t="str">
            <v>San Ignacio Río Muerto</v>
          </cell>
          <cell r="F1995">
            <v>14136</v>
          </cell>
          <cell r="G1995">
            <v>15677</v>
          </cell>
        </row>
        <row r="1996">
          <cell r="A1996" t="str">
            <v>26999</v>
          </cell>
          <cell r="B1996" t="str">
            <v>999</v>
          </cell>
          <cell r="C1996" t="str">
            <v>NO ESPECIFICADO</v>
          </cell>
          <cell r="D1996" t="str">
            <v>26</v>
          </cell>
        </row>
        <row r="1997">
          <cell r="A1997" t="str">
            <v>27001</v>
          </cell>
          <cell r="B1997" t="str">
            <v>001</v>
          </cell>
          <cell r="C1997" t="str">
            <v>BALANCÁN</v>
          </cell>
          <cell r="D1997" t="str">
            <v>27</v>
          </cell>
          <cell r="E1997" t="str">
            <v>Balancán</v>
          </cell>
          <cell r="F1997">
            <v>56739</v>
          </cell>
          <cell r="G1997">
            <v>64346</v>
          </cell>
        </row>
        <row r="1998">
          <cell r="A1998" t="str">
            <v>27002</v>
          </cell>
          <cell r="B1998" t="str">
            <v>002</v>
          </cell>
          <cell r="C1998" t="str">
            <v>CÁRDENAS</v>
          </cell>
          <cell r="D1998" t="str">
            <v>27</v>
          </cell>
          <cell r="E1998" t="str">
            <v>Cárdenas</v>
          </cell>
          <cell r="F1998">
            <v>248481</v>
          </cell>
          <cell r="G1998">
            <v>276096</v>
          </cell>
        </row>
        <row r="1999">
          <cell r="A1999" t="str">
            <v>27003</v>
          </cell>
          <cell r="B1999" t="str">
            <v>003</v>
          </cell>
          <cell r="C1999" t="str">
            <v>CENTLA</v>
          </cell>
          <cell r="D1999" t="str">
            <v>27</v>
          </cell>
          <cell r="E1999" t="str">
            <v>Centla</v>
          </cell>
          <cell r="F1999">
            <v>102110</v>
          </cell>
          <cell r="G1999">
            <v>117902</v>
          </cell>
        </row>
        <row r="2000">
          <cell r="A2000" t="str">
            <v>27004</v>
          </cell>
          <cell r="B2000" t="str">
            <v>004</v>
          </cell>
          <cell r="C2000" t="str">
            <v>CENTRO</v>
          </cell>
          <cell r="D2000" t="str">
            <v>27</v>
          </cell>
          <cell r="E2000" t="str">
            <v>Centro</v>
          </cell>
          <cell r="F2000">
            <v>640359</v>
          </cell>
          <cell r="G2000">
            <v>739611</v>
          </cell>
        </row>
        <row r="2001">
          <cell r="A2001" t="str">
            <v>27005</v>
          </cell>
          <cell r="B2001" t="str">
            <v>005</v>
          </cell>
          <cell r="C2001" t="str">
            <v>COMALCALCO</v>
          </cell>
          <cell r="D2001" t="str">
            <v>27</v>
          </cell>
          <cell r="E2001" t="str">
            <v>Comalcalco</v>
          </cell>
          <cell r="F2001">
            <v>192802</v>
          </cell>
          <cell r="G2001">
            <v>217559</v>
          </cell>
        </row>
        <row r="2002">
          <cell r="A2002" t="str">
            <v>27006</v>
          </cell>
          <cell r="B2002" t="str">
            <v>006</v>
          </cell>
          <cell r="C2002" t="str">
            <v>CUNDUACÁN</v>
          </cell>
          <cell r="D2002" t="str">
            <v>27</v>
          </cell>
          <cell r="E2002" t="str">
            <v>Cunduacán</v>
          </cell>
          <cell r="F2002">
            <v>126416</v>
          </cell>
          <cell r="G2002">
            <v>148165</v>
          </cell>
        </row>
        <row r="2003">
          <cell r="A2003" t="str">
            <v>27007</v>
          </cell>
          <cell r="B2003" t="str">
            <v>007</v>
          </cell>
          <cell r="C2003" t="str">
            <v>EMILIANO ZAPATA</v>
          </cell>
          <cell r="D2003" t="str">
            <v>27</v>
          </cell>
          <cell r="E2003" t="str">
            <v>Emiliano Zapata</v>
          </cell>
          <cell r="F2003">
            <v>29518</v>
          </cell>
          <cell r="G2003">
            <v>32992</v>
          </cell>
        </row>
        <row r="2004">
          <cell r="A2004" t="str">
            <v>27008</v>
          </cell>
          <cell r="B2004" t="str">
            <v>008</v>
          </cell>
          <cell r="C2004" t="str">
            <v>HUIMANGUILLO</v>
          </cell>
          <cell r="D2004" t="str">
            <v>27</v>
          </cell>
          <cell r="E2004" t="str">
            <v>Huimanguillo</v>
          </cell>
          <cell r="F2004">
            <v>179285</v>
          </cell>
          <cell r="G2004">
            <v>200660</v>
          </cell>
        </row>
        <row r="2005">
          <cell r="A2005" t="str">
            <v>27009</v>
          </cell>
          <cell r="B2005" t="str">
            <v>009</v>
          </cell>
          <cell r="C2005" t="str">
            <v>JALAPA</v>
          </cell>
          <cell r="D2005" t="str">
            <v>27</v>
          </cell>
          <cell r="E2005" t="str">
            <v>Jalapa</v>
          </cell>
          <cell r="F2005">
            <v>36391</v>
          </cell>
          <cell r="G2005">
            <v>41267</v>
          </cell>
        </row>
        <row r="2006">
          <cell r="A2006" t="str">
            <v>27010</v>
          </cell>
          <cell r="B2006" t="str">
            <v>010</v>
          </cell>
          <cell r="C2006" t="str">
            <v>JALPA DE MÉNDEZ</v>
          </cell>
          <cell r="D2006" t="str">
            <v>27</v>
          </cell>
          <cell r="E2006" t="str">
            <v>Jalpa de Méndez</v>
          </cell>
          <cell r="F2006">
            <v>83356</v>
          </cell>
          <cell r="G2006">
            <v>94252</v>
          </cell>
        </row>
        <row r="2007">
          <cell r="A2007" t="str">
            <v>27011</v>
          </cell>
          <cell r="B2007" t="str">
            <v>011</v>
          </cell>
          <cell r="C2007" t="str">
            <v>JONUTA</v>
          </cell>
          <cell r="D2007" t="str">
            <v>27</v>
          </cell>
          <cell r="E2007" t="str">
            <v>Jonuta</v>
          </cell>
          <cell r="F2007">
            <v>29511</v>
          </cell>
          <cell r="G2007">
            <v>32829</v>
          </cell>
        </row>
        <row r="2008">
          <cell r="A2008" t="str">
            <v>27012</v>
          </cell>
          <cell r="B2008" t="str">
            <v>012</v>
          </cell>
          <cell r="C2008" t="str">
            <v>MACUSPANA</v>
          </cell>
          <cell r="D2008" t="str">
            <v>27</v>
          </cell>
          <cell r="E2008" t="str">
            <v>Macuspana</v>
          </cell>
          <cell r="F2008">
            <v>153132</v>
          </cell>
          <cell r="G2008">
            <v>177047</v>
          </cell>
        </row>
        <row r="2009">
          <cell r="A2009" t="str">
            <v>27013</v>
          </cell>
          <cell r="B2009" t="str">
            <v>013</v>
          </cell>
          <cell r="C2009" t="str">
            <v>NACAJUCA</v>
          </cell>
          <cell r="D2009" t="str">
            <v>27</v>
          </cell>
          <cell r="E2009" t="str">
            <v>Nacajuca</v>
          </cell>
          <cell r="F2009">
            <v>115066</v>
          </cell>
          <cell r="G2009">
            <v>149256</v>
          </cell>
        </row>
        <row r="2010">
          <cell r="A2010" t="str">
            <v>27014</v>
          </cell>
          <cell r="B2010" t="str">
            <v>014</v>
          </cell>
          <cell r="C2010" t="str">
            <v>PARAÍSO</v>
          </cell>
          <cell r="D2010" t="str">
            <v>27</v>
          </cell>
          <cell r="E2010" t="str">
            <v>Paraíso</v>
          </cell>
          <cell r="F2010">
            <v>86620</v>
          </cell>
          <cell r="G2010">
            <v>101901</v>
          </cell>
        </row>
        <row r="2011">
          <cell r="A2011" t="str">
            <v>27015</v>
          </cell>
          <cell r="B2011" t="str">
            <v>015</v>
          </cell>
          <cell r="C2011" t="str">
            <v>TACOTALPA</v>
          </cell>
          <cell r="D2011" t="str">
            <v>27</v>
          </cell>
          <cell r="E2011" t="str">
            <v>Tacotalpa</v>
          </cell>
          <cell r="F2011">
            <v>46302</v>
          </cell>
          <cell r="G2011">
            <v>52105</v>
          </cell>
        </row>
        <row r="2012">
          <cell r="A2012" t="str">
            <v>27016</v>
          </cell>
          <cell r="B2012" t="str">
            <v>016</v>
          </cell>
          <cell r="C2012" t="str">
            <v>TEAPA</v>
          </cell>
          <cell r="D2012" t="str">
            <v>27</v>
          </cell>
          <cell r="E2012" t="str">
            <v>Teapa</v>
          </cell>
          <cell r="F2012">
            <v>53555</v>
          </cell>
          <cell r="G2012">
            <v>62448</v>
          </cell>
        </row>
        <row r="2013">
          <cell r="A2013" t="str">
            <v>27017</v>
          </cell>
          <cell r="B2013" t="str">
            <v>017</v>
          </cell>
          <cell r="C2013" t="str">
            <v>TENOSIQUE</v>
          </cell>
          <cell r="D2013" t="str">
            <v>27</v>
          </cell>
          <cell r="E2013" t="str">
            <v>Tenosique</v>
          </cell>
          <cell r="F2013">
            <v>58960</v>
          </cell>
          <cell r="G2013">
            <v>63851</v>
          </cell>
        </row>
        <row r="2014">
          <cell r="A2014" t="str">
            <v>27999</v>
          </cell>
          <cell r="B2014" t="str">
            <v>999</v>
          </cell>
          <cell r="C2014" t="str">
            <v>NO ESPECIFICADO</v>
          </cell>
          <cell r="D2014" t="str">
            <v>27</v>
          </cell>
        </row>
        <row r="2015">
          <cell r="A2015" t="str">
            <v>28001</v>
          </cell>
          <cell r="B2015" t="str">
            <v>001</v>
          </cell>
          <cell r="C2015" t="str">
            <v>ABASOLO</v>
          </cell>
          <cell r="D2015" t="str">
            <v>28</v>
          </cell>
          <cell r="E2015" t="str">
            <v>Abasolo</v>
          </cell>
          <cell r="F2015">
            <v>12070</v>
          </cell>
          <cell r="G2015">
            <v>12768</v>
          </cell>
        </row>
        <row r="2016">
          <cell r="A2016" t="str">
            <v>28002</v>
          </cell>
          <cell r="B2016" t="str">
            <v>002</v>
          </cell>
          <cell r="C2016" t="str">
            <v>ALDAMA</v>
          </cell>
          <cell r="D2016" t="str">
            <v>28</v>
          </cell>
          <cell r="E2016" t="str">
            <v>Aldama</v>
          </cell>
          <cell r="F2016">
            <v>29470</v>
          </cell>
          <cell r="G2016">
            <v>30886</v>
          </cell>
        </row>
        <row r="2017">
          <cell r="A2017" t="str">
            <v>28003</v>
          </cell>
          <cell r="B2017" t="str">
            <v>003</v>
          </cell>
          <cell r="C2017" t="str">
            <v>ALTAMIRA</v>
          </cell>
          <cell r="D2017" t="str">
            <v>28</v>
          </cell>
          <cell r="E2017" t="str">
            <v>Altamira</v>
          </cell>
          <cell r="F2017">
            <v>212001</v>
          </cell>
          <cell r="G2017">
            <v>255602</v>
          </cell>
        </row>
        <row r="2018">
          <cell r="A2018" t="str">
            <v>28004</v>
          </cell>
          <cell r="B2018" t="str">
            <v>004</v>
          </cell>
          <cell r="C2018" t="str">
            <v>ANTIGUO MORELOS</v>
          </cell>
          <cell r="D2018" t="str">
            <v>28</v>
          </cell>
          <cell r="E2018" t="str">
            <v>Antiguo Morelos</v>
          </cell>
          <cell r="F2018">
            <v>9003</v>
          </cell>
          <cell r="G2018">
            <v>10384</v>
          </cell>
        </row>
        <row r="2019">
          <cell r="A2019" t="str">
            <v>28005</v>
          </cell>
          <cell r="B2019" t="str">
            <v>005</v>
          </cell>
          <cell r="C2019" t="str">
            <v>BURGOS</v>
          </cell>
          <cell r="D2019" t="str">
            <v>28</v>
          </cell>
          <cell r="E2019" t="str">
            <v>Burgos</v>
          </cell>
          <cell r="F2019">
            <v>4589</v>
          </cell>
          <cell r="G2019">
            <v>4735</v>
          </cell>
        </row>
        <row r="2020">
          <cell r="A2020" t="str">
            <v>28006</v>
          </cell>
          <cell r="B2020" t="str">
            <v>006</v>
          </cell>
          <cell r="C2020" t="str">
            <v>BUSTAMANTE</v>
          </cell>
          <cell r="D2020" t="str">
            <v>28</v>
          </cell>
          <cell r="E2020" t="str">
            <v>Bustamante</v>
          </cell>
          <cell r="F2020">
            <v>7636</v>
          </cell>
          <cell r="G2020">
            <v>8446</v>
          </cell>
        </row>
        <row r="2021">
          <cell r="A2021" t="str">
            <v>28007</v>
          </cell>
          <cell r="B2021" t="str">
            <v>007</v>
          </cell>
          <cell r="C2021" t="str">
            <v>CAMARGO</v>
          </cell>
          <cell r="D2021" t="str">
            <v>28</v>
          </cell>
          <cell r="E2021" t="str">
            <v>Camargo</v>
          </cell>
          <cell r="F2021">
            <v>14933</v>
          </cell>
          <cell r="G2021">
            <v>16332</v>
          </cell>
        </row>
        <row r="2022">
          <cell r="A2022" t="str">
            <v>28008</v>
          </cell>
          <cell r="B2022" t="str">
            <v>008</v>
          </cell>
          <cell r="C2022" t="str">
            <v>CASAS</v>
          </cell>
          <cell r="D2022" t="str">
            <v>28</v>
          </cell>
          <cell r="E2022" t="str">
            <v>Casas</v>
          </cell>
          <cell r="F2022">
            <v>4423</v>
          </cell>
          <cell r="G2022">
            <v>4410</v>
          </cell>
        </row>
        <row r="2023">
          <cell r="A2023" t="str">
            <v>28009</v>
          </cell>
          <cell r="B2023" t="str">
            <v>009</v>
          </cell>
          <cell r="C2023" t="str">
            <v>CIUDAD MADERO</v>
          </cell>
          <cell r="D2023" t="str">
            <v>28</v>
          </cell>
          <cell r="E2023" t="str">
            <v>Ciudad Madero</v>
          </cell>
          <cell r="F2023">
            <v>197216</v>
          </cell>
          <cell r="G2023">
            <v>223413</v>
          </cell>
        </row>
        <row r="2024">
          <cell r="A2024" t="str">
            <v>28010</v>
          </cell>
          <cell r="B2024" t="str">
            <v>010</v>
          </cell>
          <cell r="C2024" t="str">
            <v>CRUILLAS</v>
          </cell>
          <cell r="D2024" t="str">
            <v>28</v>
          </cell>
          <cell r="E2024" t="str">
            <v>Cruillas</v>
          </cell>
          <cell r="F2024">
            <v>2011</v>
          </cell>
          <cell r="G2024">
            <v>1998</v>
          </cell>
        </row>
        <row r="2025">
          <cell r="A2025" t="str">
            <v>28011</v>
          </cell>
          <cell r="B2025" t="str">
            <v>011</v>
          </cell>
          <cell r="C2025" t="str">
            <v>GÓMEZ FARÍAS</v>
          </cell>
          <cell r="D2025" t="str">
            <v>28</v>
          </cell>
          <cell r="E2025" t="str">
            <v>Gómez Farías</v>
          </cell>
          <cell r="F2025">
            <v>8786</v>
          </cell>
          <cell r="G2025">
            <v>9689</v>
          </cell>
        </row>
        <row r="2026">
          <cell r="A2026" t="str">
            <v>28012</v>
          </cell>
          <cell r="B2026" t="str">
            <v>012</v>
          </cell>
          <cell r="C2026" t="str">
            <v>GONZÁLEZ</v>
          </cell>
          <cell r="D2026" t="str">
            <v>28</v>
          </cell>
          <cell r="E2026" t="str">
            <v>González</v>
          </cell>
          <cell r="F2026">
            <v>43435</v>
          </cell>
          <cell r="G2026">
            <v>46374</v>
          </cell>
        </row>
        <row r="2027">
          <cell r="A2027" t="str">
            <v>28013</v>
          </cell>
          <cell r="B2027" t="str">
            <v>013</v>
          </cell>
          <cell r="C2027" t="str">
            <v>GÜÉMEZ</v>
          </cell>
          <cell r="D2027" t="str">
            <v>28</v>
          </cell>
          <cell r="E2027" t="str">
            <v>Güémez</v>
          </cell>
          <cell r="F2027">
            <v>15659</v>
          </cell>
          <cell r="G2027">
            <v>16524</v>
          </cell>
        </row>
        <row r="2028">
          <cell r="A2028" t="str">
            <v>28014</v>
          </cell>
          <cell r="B2028" t="str">
            <v>014</v>
          </cell>
          <cell r="C2028" t="str">
            <v>GUERRERO</v>
          </cell>
          <cell r="D2028" t="str">
            <v>28</v>
          </cell>
          <cell r="E2028" t="str">
            <v>Guerrero</v>
          </cell>
          <cell r="F2028">
            <v>4477</v>
          </cell>
          <cell r="G2028">
            <v>4786</v>
          </cell>
        </row>
        <row r="2029">
          <cell r="A2029" t="str">
            <v>28015</v>
          </cell>
          <cell r="B2029" t="str">
            <v>015</v>
          </cell>
          <cell r="C2029" t="str">
            <v>GUSTAVO DÍAZ ORDAZ</v>
          </cell>
          <cell r="D2029" t="str">
            <v>28</v>
          </cell>
          <cell r="E2029" t="str">
            <v>Gustavo Díaz Ordaz</v>
          </cell>
          <cell r="F2029">
            <v>15775</v>
          </cell>
          <cell r="G2029">
            <v>16640</v>
          </cell>
        </row>
        <row r="2030">
          <cell r="A2030" t="str">
            <v>28016</v>
          </cell>
          <cell r="B2030" t="str">
            <v>016</v>
          </cell>
          <cell r="C2030" t="str">
            <v>HIDALGO</v>
          </cell>
          <cell r="D2030" t="str">
            <v>28</v>
          </cell>
          <cell r="E2030" t="str">
            <v>Hidalgo</v>
          </cell>
          <cell r="F2030">
            <v>23793</v>
          </cell>
          <cell r="G2030">
            <v>24504</v>
          </cell>
        </row>
        <row r="2031">
          <cell r="A2031" t="str">
            <v>28017</v>
          </cell>
          <cell r="B2031" t="str">
            <v>017</v>
          </cell>
          <cell r="C2031" t="str">
            <v>JAUMAVE</v>
          </cell>
          <cell r="D2031" t="str">
            <v>28</v>
          </cell>
          <cell r="E2031" t="str">
            <v>Jaumave</v>
          </cell>
          <cell r="F2031">
            <v>15105</v>
          </cell>
          <cell r="G2031">
            <v>16350</v>
          </cell>
        </row>
        <row r="2032">
          <cell r="A2032" t="str">
            <v>28018</v>
          </cell>
          <cell r="B2032" t="str">
            <v>018</v>
          </cell>
          <cell r="C2032" t="str">
            <v>JIMÉNEZ</v>
          </cell>
          <cell r="D2032" t="str">
            <v>28</v>
          </cell>
          <cell r="E2032" t="str">
            <v>Jiménez</v>
          </cell>
          <cell r="F2032">
            <v>8338</v>
          </cell>
          <cell r="G2032">
            <v>8538</v>
          </cell>
        </row>
        <row r="2033">
          <cell r="A2033" t="str">
            <v>28019</v>
          </cell>
          <cell r="B2033" t="str">
            <v>019</v>
          </cell>
          <cell r="C2033" t="str">
            <v>LLERA</v>
          </cell>
          <cell r="D2033" t="str">
            <v>28</v>
          </cell>
          <cell r="E2033" t="str">
            <v>Llera</v>
          </cell>
          <cell r="F2033">
            <v>17333</v>
          </cell>
          <cell r="G2033">
            <v>17892</v>
          </cell>
        </row>
        <row r="2034">
          <cell r="A2034" t="str">
            <v>28020</v>
          </cell>
          <cell r="B2034" t="str">
            <v>020</v>
          </cell>
          <cell r="C2034" t="str">
            <v>MAINERO</v>
          </cell>
          <cell r="D2034" t="str">
            <v>28</v>
          </cell>
          <cell r="E2034" t="str">
            <v>Mainero</v>
          </cell>
          <cell r="F2034">
            <v>2579</v>
          </cell>
          <cell r="G2034">
            <v>2684</v>
          </cell>
        </row>
        <row r="2035">
          <cell r="A2035" t="str">
            <v>28021</v>
          </cell>
          <cell r="B2035" t="str">
            <v>021</v>
          </cell>
          <cell r="C2035" t="str">
            <v>EL MANTE</v>
          </cell>
          <cell r="D2035" t="str">
            <v>28</v>
          </cell>
          <cell r="E2035" t="str">
            <v>El Mante</v>
          </cell>
          <cell r="F2035">
            <v>115792</v>
          </cell>
          <cell r="G2035">
            <v>125639</v>
          </cell>
        </row>
        <row r="2036">
          <cell r="A2036" t="str">
            <v>28022</v>
          </cell>
          <cell r="B2036" t="str">
            <v>022</v>
          </cell>
          <cell r="C2036" t="str">
            <v>MATAMOROS</v>
          </cell>
          <cell r="D2036" t="str">
            <v>28</v>
          </cell>
          <cell r="E2036" t="str">
            <v>Matamoros</v>
          </cell>
          <cell r="F2036">
            <v>489193</v>
          </cell>
          <cell r="G2036">
            <v>546115</v>
          </cell>
        </row>
        <row r="2037">
          <cell r="A2037" t="str">
            <v>28023</v>
          </cell>
          <cell r="B2037" t="str">
            <v>023</v>
          </cell>
          <cell r="C2037" t="str">
            <v>MÉNDEZ</v>
          </cell>
          <cell r="D2037" t="str">
            <v>28</v>
          </cell>
          <cell r="E2037" t="str">
            <v>Méndez</v>
          </cell>
          <cell r="F2037">
            <v>4530</v>
          </cell>
          <cell r="G2037">
            <v>4140</v>
          </cell>
        </row>
        <row r="2038">
          <cell r="A2038" t="str">
            <v>28024</v>
          </cell>
          <cell r="B2038" t="str">
            <v>024</v>
          </cell>
          <cell r="C2038" t="str">
            <v>MIER</v>
          </cell>
          <cell r="D2038" t="str">
            <v>28</v>
          </cell>
          <cell r="E2038" t="str">
            <v>Mier</v>
          </cell>
          <cell r="F2038">
            <v>4762</v>
          </cell>
          <cell r="G2038">
            <v>4434</v>
          </cell>
        </row>
        <row r="2039">
          <cell r="A2039" t="str">
            <v>28025</v>
          </cell>
          <cell r="B2039" t="str">
            <v>025</v>
          </cell>
          <cell r="C2039" t="str">
            <v>MIGUEL ALEMÁN</v>
          </cell>
          <cell r="D2039" t="str">
            <v>28</v>
          </cell>
          <cell r="E2039" t="str">
            <v>Miguel Alemán</v>
          </cell>
          <cell r="F2039">
            <v>27015</v>
          </cell>
          <cell r="G2039">
            <v>29033</v>
          </cell>
        </row>
        <row r="2040">
          <cell r="A2040" t="str">
            <v>28026</v>
          </cell>
          <cell r="B2040" t="str">
            <v>026</v>
          </cell>
          <cell r="C2040" t="str">
            <v>MIQUIHUANA</v>
          </cell>
          <cell r="D2040" t="str">
            <v>28</v>
          </cell>
          <cell r="E2040" t="str">
            <v>Miquihuana</v>
          </cell>
          <cell r="F2040">
            <v>3514</v>
          </cell>
          <cell r="G2040">
            <v>3817</v>
          </cell>
        </row>
        <row r="2041">
          <cell r="A2041" t="str">
            <v>28027</v>
          </cell>
          <cell r="B2041" t="str">
            <v>027</v>
          </cell>
          <cell r="C2041" t="str">
            <v>NUEVO LAREDO</v>
          </cell>
          <cell r="D2041" t="str">
            <v>28</v>
          </cell>
          <cell r="E2041" t="str">
            <v>Nuevo Laredo</v>
          </cell>
          <cell r="F2041">
            <v>384033</v>
          </cell>
          <cell r="G2041">
            <v>421295</v>
          </cell>
        </row>
        <row r="2042">
          <cell r="A2042" t="str">
            <v>28028</v>
          </cell>
          <cell r="B2042" t="str">
            <v>028</v>
          </cell>
          <cell r="C2042" t="str">
            <v>NUEVO MORELOS</v>
          </cell>
          <cell r="D2042" t="str">
            <v>28</v>
          </cell>
          <cell r="E2042" t="str">
            <v>Nuevo Morelos</v>
          </cell>
          <cell r="F2042">
            <v>3381</v>
          </cell>
          <cell r="G2042">
            <v>3738</v>
          </cell>
        </row>
        <row r="2043">
          <cell r="A2043" t="str">
            <v>28029</v>
          </cell>
          <cell r="B2043" t="str">
            <v>029</v>
          </cell>
          <cell r="C2043" t="str">
            <v>OCAMPO</v>
          </cell>
          <cell r="D2043" t="str">
            <v>28</v>
          </cell>
          <cell r="E2043" t="str">
            <v>Ocampo</v>
          </cell>
          <cell r="F2043">
            <v>12962</v>
          </cell>
          <cell r="G2043">
            <v>14524</v>
          </cell>
        </row>
        <row r="2044">
          <cell r="A2044" t="str">
            <v>28030</v>
          </cell>
          <cell r="B2044" t="str">
            <v>030</v>
          </cell>
          <cell r="C2044" t="str">
            <v>PADILLA</v>
          </cell>
          <cell r="D2044" t="str">
            <v>28</v>
          </cell>
          <cell r="E2044" t="str">
            <v>Padilla</v>
          </cell>
          <cell r="F2044">
            <v>14020</v>
          </cell>
          <cell r="G2044">
            <v>14808</v>
          </cell>
        </row>
        <row r="2045">
          <cell r="A2045" t="str">
            <v>28031</v>
          </cell>
          <cell r="B2045" t="str">
            <v>031</v>
          </cell>
          <cell r="C2045" t="str">
            <v>PALMILLAS</v>
          </cell>
          <cell r="D2045" t="str">
            <v>28</v>
          </cell>
          <cell r="E2045" t="str">
            <v>Palmillas</v>
          </cell>
          <cell r="F2045">
            <v>1795</v>
          </cell>
          <cell r="G2045">
            <v>1840</v>
          </cell>
        </row>
        <row r="2046">
          <cell r="A2046" t="str">
            <v>28032</v>
          </cell>
          <cell r="B2046" t="str">
            <v>032</v>
          </cell>
          <cell r="C2046" t="str">
            <v>REYNOSA</v>
          </cell>
          <cell r="D2046" t="str">
            <v>28</v>
          </cell>
          <cell r="E2046" t="str">
            <v>Reynosa</v>
          </cell>
          <cell r="F2046">
            <v>608891</v>
          </cell>
          <cell r="G2046">
            <v>686670</v>
          </cell>
        </row>
        <row r="2047">
          <cell r="A2047" t="str">
            <v>28033</v>
          </cell>
          <cell r="B2047" t="str">
            <v>033</v>
          </cell>
          <cell r="C2047" t="str">
            <v>RÍO BRAVO</v>
          </cell>
          <cell r="D2047" t="str">
            <v>28</v>
          </cell>
          <cell r="E2047" t="str">
            <v>Río Bravo</v>
          </cell>
          <cell r="F2047">
            <v>118259</v>
          </cell>
          <cell r="G2047">
            <v>133206</v>
          </cell>
        </row>
        <row r="2048">
          <cell r="A2048" t="str">
            <v>28034</v>
          </cell>
          <cell r="B2048" t="str">
            <v>034</v>
          </cell>
          <cell r="C2048" t="str">
            <v>SAN CARLOS</v>
          </cell>
          <cell r="D2048" t="str">
            <v>28</v>
          </cell>
          <cell r="E2048" t="str">
            <v>San Carlos</v>
          </cell>
          <cell r="F2048">
            <v>9331</v>
          </cell>
          <cell r="G2048">
            <v>9433</v>
          </cell>
        </row>
        <row r="2049">
          <cell r="A2049" t="str">
            <v>28035</v>
          </cell>
          <cell r="B2049" t="str">
            <v>035</v>
          </cell>
          <cell r="C2049" t="str">
            <v>SAN FERNANDO</v>
          </cell>
          <cell r="D2049" t="str">
            <v>28</v>
          </cell>
          <cell r="E2049" t="str">
            <v>San Fernando</v>
          </cell>
          <cell r="F2049">
            <v>57220</v>
          </cell>
          <cell r="G2049">
            <v>59215</v>
          </cell>
        </row>
        <row r="2050">
          <cell r="A2050" t="str">
            <v>28036</v>
          </cell>
          <cell r="B2050" t="str">
            <v>036</v>
          </cell>
          <cell r="C2050" t="str">
            <v>SAN NICOLÁS</v>
          </cell>
          <cell r="D2050" t="str">
            <v>28</v>
          </cell>
          <cell r="E2050" t="str">
            <v>San Nicolás</v>
          </cell>
          <cell r="F2050">
            <v>1031</v>
          </cell>
          <cell r="G2050">
            <v>1100</v>
          </cell>
        </row>
        <row r="2051">
          <cell r="A2051" t="str">
            <v>28037</v>
          </cell>
          <cell r="B2051" t="str">
            <v>037</v>
          </cell>
          <cell r="C2051" t="str">
            <v>SOTO LA MARINA</v>
          </cell>
          <cell r="D2051" t="str">
            <v>28</v>
          </cell>
          <cell r="E2051" t="str">
            <v>Soto la Marina</v>
          </cell>
          <cell r="F2051">
            <v>24764</v>
          </cell>
          <cell r="G2051">
            <v>26467</v>
          </cell>
        </row>
        <row r="2052">
          <cell r="A2052" t="str">
            <v>28038</v>
          </cell>
          <cell r="B2052" t="str">
            <v>038</v>
          </cell>
          <cell r="C2052" t="str">
            <v>TAMPICO</v>
          </cell>
          <cell r="D2052" t="str">
            <v>28</v>
          </cell>
          <cell r="E2052" t="str">
            <v>Tampico</v>
          </cell>
          <cell r="F2052">
            <v>297554</v>
          </cell>
          <cell r="G2052">
            <v>334535</v>
          </cell>
        </row>
        <row r="2053">
          <cell r="A2053" t="str">
            <v>28039</v>
          </cell>
          <cell r="B2053" t="str">
            <v>039</v>
          </cell>
          <cell r="C2053" t="str">
            <v>TULA</v>
          </cell>
          <cell r="D2053" t="str">
            <v>28</v>
          </cell>
          <cell r="E2053" t="str">
            <v>Tula</v>
          </cell>
          <cell r="F2053">
            <v>27572</v>
          </cell>
          <cell r="G2053">
            <v>30885</v>
          </cell>
        </row>
        <row r="2054">
          <cell r="A2054" t="str">
            <v>28040</v>
          </cell>
          <cell r="B2054" t="str">
            <v>040</v>
          </cell>
          <cell r="C2054" t="str">
            <v>VALLE HERMOSO</v>
          </cell>
          <cell r="D2054" t="str">
            <v>28</v>
          </cell>
          <cell r="E2054" t="str">
            <v>Valle Hermoso</v>
          </cell>
          <cell r="F2054">
            <v>63170</v>
          </cell>
          <cell r="G2054">
            <v>67965</v>
          </cell>
        </row>
        <row r="2055">
          <cell r="A2055" t="str">
            <v>28041</v>
          </cell>
          <cell r="B2055" t="str">
            <v>041</v>
          </cell>
          <cell r="C2055" t="str">
            <v>VICTORIA</v>
          </cell>
          <cell r="D2055" t="str">
            <v>28</v>
          </cell>
          <cell r="E2055" t="str">
            <v>Victoria</v>
          </cell>
          <cell r="F2055">
            <v>321953</v>
          </cell>
          <cell r="G2055">
            <v>367051</v>
          </cell>
        </row>
        <row r="2056">
          <cell r="A2056" t="str">
            <v>28042</v>
          </cell>
          <cell r="B2056" t="str">
            <v>042</v>
          </cell>
          <cell r="C2056" t="str">
            <v>VILLAGRÁN</v>
          </cell>
          <cell r="D2056" t="str">
            <v>28</v>
          </cell>
          <cell r="E2056" t="str">
            <v>Villagrán</v>
          </cell>
          <cell r="F2056">
            <v>6316</v>
          </cell>
          <cell r="G2056">
            <v>6563</v>
          </cell>
        </row>
        <row r="2057">
          <cell r="A2057" t="str">
            <v>28043</v>
          </cell>
          <cell r="B2057" t="str">
            <v>043</v>
          </cell>
          <cell r="C2057" t="str">
            <v>XICOTÉNCATL</v>
          </cell>
          <cell r="D2057" t="str">
            <v>28</v>
          </cell>
          <cell r="E2057" t="str">
            <v>Xicoténcatl</v>
          </cell>
          <cell r="F2057">
            <v>22864</v>
          </cell>
          <cell r="G2057">
            <v>25174</v>
          </cell>
        </row>
        <row r="2058">
          <cell r="A2058" t="str">
            <v>28999</v>
          </cell>
          <cell r="B2058" t="str">
            <v>999</v>
          </cell>
          <cell r="C2058" t="str">
            <v>NO ESPECIFICADO</v>
          </cell>
          <cell r="D2058" t="str">
            <v>28</v>
          </cell>
        </row>
        <row r="2059">
          <cell r="A2059" t="str">
            <v>29001</v>
          </cell>
          <cell r="B2059" t="str">
            <v>001</v>
          </cell>
          <cell r="C2059" t="str">
            <v>AMAXAC DE GUERRERO</v>
          </cell>
          <cell r="D2059" t="str">
            <v>29</v>
          </cell>
          <cell r="E2059" t="str">
            <v>Amaxac de Guerrero</v>
          </cell>
          <cell r="F2059">
            <v>9875</v>
          </cell>
          <cell r="G2059">
            <v>12018</v>
          </cell>
        </row>
        <row r="2060">
          <cell r="A2060" t="str">
            <v>29002</v>
          </cell>
          <cell r="B2060" t="str">
            <v>002</v>
          </cell>
          <cell r="C2060" t="str">
            <v>APETATITLÁN DE ANTONIO CARVAJAL</v>
          </cell>
          <cell r="D2060" t="str">
            <v>29</v>
          </cell>
          <cell r="E2060" t="str">
            <v>Apetatitlán de Antonio Carvajal</v>
          </cell>
          <cell r="F2060">
            <v>13361</v>
          </cell>
          <cell r="G2060">
            <v>16266</v>
          </cell>
        </row>
        <row r="2061">
          <cell r="A2061" t="str">
            <v>29003</v>
          </cell>
          <cell r="B2061" t="str">
            <v>003</v>
          </cell>
          <cell r="C2061" t="str">
            <v>ATLANGATEPEC</v>
          </cell>
          <cell r="D2061" t="str">
            <v>29</v>
          </cell>
          <cell r="E2061" t="str">
            <v>Atlangatepec</v>
          </cell>
          <cell r="F2061">
            <v>6018</v>
          </cell>
          <cell r="G2061">
            <v>7030</v>
          </cell>
        </row>
        <row r="2062">
          <cell r="A2062" t="str">
            <v>29004</v>
          </cell>
          <cell r="B2062" t="str">
            <v>004</v>
          </cell>
          <cell r="C2062" t="str">
            <v>ATLTZAYANCA</v>
          </cell>
          <cell r="D2062" t="str">
            <v>29</v>
          </cell>
          <cell r="E2062" t="str">
            <v>Atltzayanca</v>
          </cell>
          <cell r="F2062">
            <v>15935</v>
          </cell>
          <cell r="G2062">
            <v>18578</v>
          </cell>
        </row>
        <row r="2063">
          <cell r="A2063" t="str">
            <v>29005</v>
          </cell>
          <cell r="B2063" t="str">
            <v>005</v>
          </cell>
          <cell r="C2063" t="str">
            <v>APIZACO</v>
          </cell>
          <cell r="D2063" t="str">
            <v>29</v>
          </cell>
          <cell r="E2063" t="str">
            <v>Apizaco</v>
          </cell>
          <cell r="F2063">
            <v>76492</v>
          </cell>
          <cell r="G2063">
            <v>85176</v>
          </cell>
        </row>
        <row r="2064">
          <cell r="A2064" t="str">
            <v>29006</v>
          </cell>
          <cell r="B2064" t="str">
            <v>006</v>
          </cell>
          <cell r="C2064" t="str">
            <v>CALPULALPAN</v>
          </cell>
          <cell r="D2064" t="str">
            <v>29</v>
          </cell>
          <cell r="E2064" t="str">
            <v>Calpulalpan</v>
          </cell>
          <cell r="F2064">
            <v>44807</v>
          </cell>
          <cell r="G2064">
            <v>51966</v>
          </cell>
        </row>
        <row r="2065">
          <cell r="A2065" t="str">
            <v>29007</v>
          </cell>
          <cell r="B2065" t="str">
            <v>007</v>
          </cell>
          <cell r="C2065" t="str">
            <v>EL CARMEN TEQUEXQUITLA</v>
          </cell>
          <cell r="D2065" t="str">
            <v>29</v>
          </cell>
          <cell r="E2065" t="str">
            <v>El Carmen Tequexquitla</v>
          </cell>
          <cell r="F2065">
            <v>15368</v>
          </cell>
          <cell r="G2065">
            <v>18281</v>
          </cell>
        </row>
        <row r="2066">
          <cell r="A2066" t="str">
            <v>29008</v>
          </cell>
          <cell r="B2066" t="str">
            <v>008</v>
          </cell>
          <cell r="C2066" t="str">
            <v>CUAPIAXTLA</v>
          </cell>
          <cell r="D2066" t="str">
            <v>29</v>
          </cell>
          <cell r="E2066" t="str">
            <v>Cuapiaxtla</v>
          </cell>
          <cell r="F2066">
            <v>13671</v>
          </cell>
          <cell r="G2066">
            <v>16363</v>
          </cell>
        </row>
        <row r="2067">
          <cell r="A2067" t="str">
            <v>29009</v>
          </cell>
          <cell r="B2067" t="str">
            <v>009</v>
          </cell>
          <cell r="C2067" t="str">
            <v>CUAXOMULCO</v>
          </cell>
          <cell r="D2067" t="str">
            <v>29</v>
          </cell>
          <cell r="E2067" t="str">
            <v>Cuaxomulco</v>
          </cell>
          <cell r="F2067">
            <v>5066</v>
          </cell>
          <cell r="G2067">
            <v>5720</v>
          </cell>
        </row>
        <row r="2068">
          <cell r="A2068" t="str">
            <v>29010</v>
          </cell>
          <cell r="B2068" t="str">
            <v>010</v>
          </cell>
          <cell r="C2068" t="str">
            <v>CHIAUTEMPAN</v>
          </cell>
          <cell r="D2068" t="str">
            <v>29</v>
          </cell>
          <cell r="E2068" t="str">
            <v>Chiautempan</v>
          </cell>
          <cell r="F2068">
            <v>66149</v>
          </cell>
          <cell r="G2068">
            <v>77435</v>
          </cell>
        </row>
        <row r="2069">
          <cell r="A2069" t="str">
            <v>29011</v>
          </cell>
          <cell r="B2069" t="str">
            <v>011</v>
          </cell>
          <cell r="C2069" t="str">
            <v>MUÑOZ DE DOMINGO ARENAS</v>
          </cell>
          <cell r="D2069" t="str">
            <v>29</v>
          </cell>
          <cell r="E2069" t="str">
            <v>Muñoz de Domingo Arenas</v>
          </cell>
          <cell r="F2069">
            <v>4285</v>
          </cell>
          <cell r="G2069">
            <v>4905</v>
          </cell>
        </row>
        <row r="2070">
          <cell r="A2070" t="str">
            <v>29012</v>
          </cell>
          <cell r="B2070" t="str">
            <v>012</v>
          </cell>
          <cell r="C2070" t="str">
            <v>ESPAÑITA</v>
          </cell>
          <cell r="D2070" t="str">
            <v>29</v>
          </cell>
          <cell r="E2070" t="str">
            <v>Españita</v>
          </cell>
          <cell r="F2070">
            <v>8399</v>
          </cell>
          <cell r="G2070">
            <v>9409</v>
          </cell>
        </row>
        <row r="2071">
          <cell r="A2071" t="str">
            <v>29013</v>
          </cell>
          <cell r="B2071" t="str">
            <v>013</v>
          </cell>
          <cell r="C2071" t="str">
            <v>HUAMANTLA</v>
          </cell>
          <cell r="D2071" t="str">
            <v>29</v>
          </cell>
          <cell r="E2071" t="str">
            <v>Huamantla</v>
          </cell>
          <cell r="F2071">
            <v>84979</v>
          </cell>
          <cell r="G2071">
            <v>100247</v>
          </cell>
        </row>
        <row r="2072">
          <cell r="A2072" t="str">
            <v>29014</v>
          </cell>
          <cell r="B2072" t="str">
            <v>014</v>
          </cell>
          <cell r="C2072" t="str">
            <v>HUEYOTLIPAN</v>
          </cell>
          <cell r="D2072" t="str">
            <v>29</v>
          </cell>
          <cell r="E2072" t="str">
            <v>Hueyotlipan</v>
          </cell>
          <cell r="F2072">
            <v>13879</v>
          </cell>
          <cell r="G2072">
            <v>15578</v>
          </cell>
        </row>
        <row r="2073">
          <cell r="A2073" t="str">
            <v>29015</v>
          </cell>
          <cell r="B2073" t="str">
            <v>015</v>
          </cell>
          <cell r="C2073" t="str">
            <v>IXTACUIXTLA DE MARIANO MATAMOROS</v>
          </cell>
          <cell r="D2073" t="str">
            <v>29</v>
          </cell>
          <cell r="E2073" t="str">
            <v>Ixtacuixtla de Mariano Matamoros</v>
          </cell>
          <cell r="F2073">
            <v>35162</v>
          </cell>
          <cell r="G2073">
            <v>41831</v>
          </cell>
        </row>
        <row r="2074">
          <cell r="A2074" t="str">
            <v>29016</v>
          </cell>
          <cell r="B2074" t="str">
            <v>016</v>
          </cell>
          <cell r="C2074" t="str">
            <v>IXTENCO</v>
          </cell>
          <cell r="D2074" t="str">
            <v>29</v>
          </cell>
          <cell r="E2074" t="str">
            <v>Ixtenco</v>
          </cell>
          <cell r="F2074">
            <v>6791</v>
          </cell>
          <cell r="G2074">
            <v>7759</v>
          </cell>
        </row>
        <row r="2075">
          <cell r="A2075" t="str">
            <v>29017</v>
          </cell>
          <cell r="B2075" t="str">
            <v>017</v>
          </cell>
          <cell r="C2075" t="str">
            <v>MAZATECOCHCO DE JOSÉ MARÍA MORELOS</v>
          </cell>
          <cell r="D2075" t="str">
            <v>29</v>
          </cell>
          <cell r="E2075" t="str">
            <v>Mazatecochco de José María Morelos</v>
          </cell>
          <cell r="F2075">
            <v>9740</v>
          </cell>
          <cell r="G2075">
            <v>11601</v>
          </cell>
        </row>
        <row r="2076">
          <cell r="A2076" t="str">
            <v>29018</v>
          </cell>
          <cell r="B2076" t="str">
            <v>018</v>
          </cell>
          <cell r="C2076" t="str">
            <v>CONTLA DE JUAN CUAMATZI</v>
          </cell>
          <cell r="D2076" t="str">
            <v>29</v>
          </cell>
          <cell r="E2076" t="str">
            <v>Contla de Juan Cuamatzi</v>
          </cell>
          <cell r="F2076">
            <v>35084</v>
          </cell>
          <cell r="G2076">
            <v>41267</v>
          </cell>
        </row>
        <row r="2077">
          <cell r="A2077" t="str">
            <v>29019</v>
          </cell>
          <cell r="B2077" t="str">
            <v>019</v>
          </cell>
          <cell r="C2077" t="str">
            <v>TEPETITLA DE LARDIZÁBAL</v>
          </cell>
          <cell r="D2077" t="str">
            <v>29</v>
          </cell>
          <cell r="E2077" t="str">
            <v>Tepetitla de Lardizábal</v>
          </cell>
          <cell r="F2077">
            <v>18725</v>
          </cell>
          <cell r="G2077">
            <v>22733</v>
          </cell>
        </row>
        <row r="2078">
          <cell r="A2078" t="str">
            <v>29020</v>
          </cell>
          <cell r="B2078" t="str">
            <v>020</v>
          </cell>
          <cell r="C2078" t="str">
            <v>SANCTÓRUM DE LÁZARO CÁRDENAS</v>
          </cell>
          <cell r="D2078" t="str">
            <v>29</v>
          </cell>
          <cell r="E2078" t="str">
            <v>Sanctórum de Lázaro Cárdenas</v>
          </cell>
          <cell r="F2078">
            <v>8474</v>
          </cell>
          <cell r="G2078">
            <v>10588</v>
          </cell>
        </row>
        <row r="2079">
          <cell r="A2079" t="str">
            <v>29021</v>
          </cell>
          <cell r="B2079" t="str">
            <v>021</v>
          </cell>
          <cell r="C2079" t="str">
            <v>NANACAMILPA DE MARIANO ARISTA</v>
          </cell>
          <cell r="D2079" t="str">
            <v>29</v>
          </cell>
          <cell r="E2079" t="str">
            <v>Nanacamilpa de Mariano Arista</v>
          </cell>
          <cell r="F2079">
            <v>16640</v>
          </cell>
          <cell r="G2079">
            <v>19402</v>
          </cell>
        </row>
        <row r="2080">
          <cell r="A2080" t="str">
            <v>29022</v>
          </cell>
          <cell r="B2080" t="str">
            <v>022</v>
          </cell>
          <cell r="C2080" t="str">
            <v>ACUAMANALA DE MIGUEL HIDALGO</v>
          </cell>
          <cell r="D2080" t="str">
            <v>29</v>
          </cell>
          <cell r="E2080" t="str">
            <v>Acuamanala de Miguel Hidalgo</v>
          </cell>
          <cell r="F2080">
            <v>5711</v>
          </cell>
          <cell r="G2080">
            <v>6934</v>
          </cell>
        </row>
        <row r="2081">
          <cell r="A2081" t="str">
            <v>29023</v>
          </cell>
          <cell r="B2081" t="str">
            <v>023</v>
          </cell>
          <cell r="C2081" t="str">
            <v>NATÍVITAS</v>
          </cell>
          <cell r="D2081" t="str">
            <v>29</v>
          </cell>
          <cell r="E2081" t="str">
            <v>Natívitas</v>
          </cell>
          <cell r="F2081">
            <v>23621</v>
          </cell>
          <cell r="G2081">
            <v>27294</v>
          </cell>
        </row>
        <row r="2082">
          <cell r="A2082" t="str">
            <v>29024</v>
          </cell>
          <cell r="B2082" t="str">
            <v>024</v>
          </cell>
          <cell r="C2082" t="str">
            <v>PANOTLA</v>
          </cell>
          <cell r="D2082" t="str">
            <v>29</v>
          </cell>
          <cell r="E2082" t="str">
            <v>Panotla</v>
          </cell>
          <cell r="F2082">
            <v>25128</v>
          </cell>
          <cell r="G2082">
            <v>29017</v>
          </cell>
        </row>
        <row r="2083">
          <cell r="A2083" t="str">
            <v>29025</v>
          </cell>
          <cell r="B2083" t="str">
            <v>025</v>
          </cell>
          <cell r="C2083" t="str">
            <v>SAN PABLO DEL MONTE</v>
          </cell>
          <cell r="D2083" t="str">
            <v>29</v>
          </cell>
          <cell r="E2083" t="str">
            <v>San Pablo del Monte</v>
          </cell>
          <cell r="F2083">
            <v>69615</v>
          </cell>
          <cell r="G2083">
            <v>82542</v>
          </cell>
        </row>
        <row r="2084">
          <cell r="A2084" t="str">
            <v>29026</v>
          </cell>
          <cell r="B2084" t="str">
            <v>026</v>
          </cell>
          <cell r="C2084" t="str">
            <v>SANTA CRUZ TLAXCALA</v>
          </cell>
          <cell r="D2084" t="str">
            <v>29</v>
          </cell>
          <cell r="E2084" t="str">
            <v>Santa Cruz Tlaxcala</v>
          </cell>
          <cell r="F2084">
            <v>17968</v>
          </cell>
          <cell r="G2084">
            <v>22062</v>
          </cell>
        </row>
        <row r="2085">
          <cell r="A2085" t="str">
            <v>29027</v>
          </cell>
          <cell r="B2085" t="str">
            <v>027</v>
          </cell>
          <cell r="C2085" t="str">
            <v>TENANCINGO</v>
          </cell>
          <cell r="D2085" t="str">
            <v>29</v>
          </cell>
          <cell r="E2085" t="str">
            <v>Tenancingo</v>
          </cell>
          <cell r="F2085">
            <v>11763</v>
          </cell>
          <cell r="G2085">
            <v>13938</v>
          </cell>
        </row>
        <row r="2086">
          <cell r="A2086" t="str">
            <v>29028</v>
          </cell>
          <cell r="B2086" t="str">
            <v>028</v>
          </cell>
          <cell r="C2086" t="str">
            <v>TEOLOCHOLCO</v>
          </cell>
          <cell r="D2086" t="str">
            <v>29</v>
          </cell>
          <cell r="E2086" t="str">
            <v>Teolocholco</v>
          </cell>
          <cell r="F2086">
            <v>21671</v>
          </cell>
          <cell r="G2086">
            <v>26065</v>
          </cell>
        </row>
        <row r="2087">
          <cell r="A2087" t="str">
            <v>29029</v>
          </cell>
          <cell r="B2087" t="str">
            <v>029</v>
          </cell>
          <cell r="C2087" t="str">
            <v>TEPEYANCO</v>
          </cell>
          <cell r="D2087" t="str">
            <v>29</v>
          </cell>
          <cell r="E2087" t="str">
            <v>Tepeyanco</v>
          </cell>
          <cell r="F2087">
            <v>11048</v>
          </cell>
          <cell r="G2087">
            <v>14396</v>
          </cell>
        </row>
        <row r="2088">
          <cell r="A2088" t="str">
            <v>29030</v>
          </cell>
          <cell r="B2088" t="str">
            <v>030</v>
          </cell>
          <cell r="C2088" t="str">
            <v>TERRENATE</v>
          </cell>
          <cell r="D2088" t="str">
            <v>29</v>
          </cell>
          <cell r="E2088" t="str">
            <v>Terrenate</v>
          </cell>
          <cell r="F2088">
            <v>13775</v>
          </cell>
          <cell r="G2088">
            <v>16330</v>
          </cell>
        </row>
        <row r="2089">
          <cell r="A2089" t="str">
            <v>29031</v>
          </cell>
          <cell r="B2089" t="str">
            <v>031</v>
          </cell>
          <cell r="C2089" t="str">
            <v>TETLA DE LA SOLIDARIDAD</v>
          </cell>
          <cell r="D2089" t="str">
            <v>29</v>
          </cell>
          <cell r="E2089" t="str">
            <v>Tetla de la Solidaridad</v>
          </cell>
          <cell r="F2089">
            <v>28760</v>
          </cell>
          <cell r="G2089">
            <v>34866</v>
          </cell>
        </row>
        <row r="2090">
          <cell r="A2090" t="str">
            <v>29032</v>
          </cell>
          <cell r="B2090" t="str">
            <v>032</v>
          </cell>
          <cell r="C2090" t="str">
            <v>TETLATLAHUCA</v>
          </cell>
          <cell r="D2090" t="str">
            <v>29</v>
          </cell>
          <cell r="E2090" t="str">
            <v>Tetlatlahuca</v>
          </cell>
          <cell r="F2090">
            <v>12410</v>
          </cell>
          <cell r="G2090">
            <v>15237</v>
          </cell>
        </row>
        <row r="2091">
          <cell r="A2091" t="str">
            <v>29033</v>
          </cell>
          <cell r="B2091" t="str">
            <v>033</v>
          </cell>
          <cell r="C2091" t="str">
            <v>TLAXCALA</v>
          </cell>
          <cell r="D2091" t="str">
            <v>29</v>
          </cell>
          <cell r="E2091" t="str">
            <v>Tlaxcala</v>
          </cell>
          <cell r="F2091">
            <v>89795</v>
          </cell>
          <cell r="G2091">
            <v>103435</v>
          </cell>
        </row>
        <row r="2092">
          <cell r="A2092" t="str">
            <v>29034</v>
          </cell>
          <cell r="B2092" t="str">
            <v>034</v>
          </cell>
          <cell r="C2092" t="str">
            <v>TLAXCO</v>
          </cell>
          <cell r="D2092" t="str">
            <v>29</v>
          </cell>
          <cell r="E2092" t="str">
            <v>Tlaxco</v>
          </cell>
          <cell r="F2092">
            <v>39939</v>
          </cell>
          <cell r="G2092">
            <v>45726</v>
          </cell>
        </row>
        <row r="2093">
          <cell r="A2093" t="str">
            <v>29035</v>
          </cell>
          <cell r="B2093" t="str">
            <v>035</v>
          </cell>
          <cell r="C2093" t="str">
            <v>TOCATLÁN</v>
          </cell>
          <cell r="D2093" t="str">
            <v>29</v>
          </cell>
          <cell r="E2093" t="str">
            <v>Tocatlán</v>
          </cell>
          <cell r="F2093">
            <v>5589</v>
          </cell>
          <cell r="G2093">
            <v>6306</v>
          </cell>
        </row>
        <row r="2094">
          <cell r="A2094" t="str">
            <v>29036</v>
          </cell>
          <cell r="B2094" t="str">
            <v>036</v>
          </cell>
          <cell r="C2094" t="str">
            <v>TOTOLAC</v>
          </cell>
          <cell r="D2094" t="str">
            <v>29</v>
          </cell>
          <cell r="E2094" t="str">
            <v>Totolac</v>
          </cell>
          <cell r="F2094">
            <v>20625</v>
          </cell>
          <cell r="G2094">
            <v>24161</v>
          </cell>
        </row>
        <row r="2095">
          <cell r="A2095" t="str">
            <v>29037</v>
          </cell>
          <cell r="B2095" t="str">
            <v>037</v>
          </cell>
          <cell r="C2095" t="str">
            <v>ZILTLALTÉPEC DE TRINIDAD SÁNCHEZ SANTOS</v>
          </cell>
          <cell r="D2095" t="str">
            <v>29</v>
          </cell>
          <cell r="E2095" t="str">
            <v>Ziltlaltépec de Trinidad Sánchez Santos</v>
          </cell>
          <cell r="F2095">
            <v>8224</v>
          </cell>
          <cell r="G2095">
            <v>9486</v>
          </cell>
        </row>
        <row r="2096">
          <cell r="A2096" t="str">
            <v>29038</v>
          </cell>
          <cell r="B2096" t="str">
            <v>038</v>
          </cell>
          <cell r="C2096" t="str">
            <v>TZOMPANTEPEC</v>
          </cell>
          <cell r="D2096" t="str">
            <v>29</v>
          </cell>
          <cell r="E2096" t="str">
            <v>Tzompantepec</v>
          </cell>
          <cell r="F2096">
            <v>14611</v>
          </cell>
          <cell r="G2096">
            <v>18563</v>
          </cell>
        </row>
        <row r="2097">
          <cell r="A2097" t="str">
            <v>29039</v>
          </cell>
          <cell r="B2097" t="str">
            <v>039</v>
          </cell>
          <cell r="C2097" t="str">
            <v>XALOZTOC</v>
          </cell>
          <cell r="D2097" t="str">
            <v>29</v>
          </cell>
          <cell r="E2097" t="str">
            <v>Xaloztoc</v>
          </cell>
          <cell r="F2097">
            <v>21769</v>
          </cell>
          <cell r="G2097">
            <v>25784</v>
          </cell>
        </row>
        <row r="2098">
          <cell r="A2098" t="str">
            <v>29040</v>
          </cell>
          <cell r="B2098" t="str">
            <v>040</v>
          </cell>
          <cell r="C2098" t="str">
            <v>XALTOCAN</v>
          </cell>
          <cell r="D2098" t="str">
            <v>29</v>
          </cell>
          <cell r="E2098" t="str">
            <v>Xaltocan</v>
          </cell>
          <cell r="F2098">
            <v>9777</v>
          </cell>
          <cell r="G2098">
            <v>11627</v>
          </cell>
        </row>
        <row r="2099">
          <cell r="A2099" t="str">
            <v>29041</v>
          </cell>
          <cell r="B2099" t="str">
            <v>041</v>
          </cell>
          <cell r="C2099" t="str">
            <v>PAPALOTLA DE XICOHTÉNCATL</v>
          </cell>
          <cell r="D2099" t="str">
            <v>29</v>
          </cell>
          <cell r="E2099" t="str">
            <v>Papalotla de Xicohténcatl</v>
          </cell>
          <cell r="F2099">
            <v>26997</v>
          </cell>
          <cell r="G2099">
            <v>32591</v>
          </cell>
        </row>
        <row r="2100">
          <cell r="A2100" t="str">
            <v>29042</v>
          </cell>
          <cell r="B2100" t="str">
            <v>042</v>
          </cell>
          <cell r="C2100" t="str">
            <v>XICOHTZINCO</v>
          </cell>
          <cell r="D2100" t="str">
            <v>29</v>
          </cell>
          <cell r="E2100" t="str">
            <v>Xicohtzinco</v>
          </cell>
          <cell r="F2100">
            <v>12255</v>
          </cell>
          <cell r="G2100">
            <v>14770</v>
          </cell>
        </row>
        <row r="2101">
          <cell r="A2101" t="str">
            <v>29043</v>
          </cell>
          <cell r="B2101" t="str">
            <v>043</v>
          </cell>
          <cell r="C2101" t="str">
            <v>YAUHQUEMEHCAN</v>
          </cell>
          <cell r="D2101" t="str">
            <v>29</v>
          </cell>
          <cell r="E2101" t="str">
            <v>Yauhquemehcan</v>
          </cell>
          <cell r="F2101">
            <v>33081</v>
          </cell>
          <cell r="G2101">
            <v>41773</v>
          </cell>
        </row>
        <row r="2102">
          <cell r="A2102" t="str">
            <v>29044</v>
          </cell>
          <cell r="B2102" t="str">
            <v>044</v>
          </cell>
          <cell r="C2102" t="str">
            <v>ZACATELCO</v>
          </cell>
          <cell r="D2102" t="str">
            <v>29</v>
          </cell>
          <cell r="E2102" t="str">
            <v>Zacatelco</v>
          </cell>
          <cell r="F2102">
            <v>38654</v>
          </cell>
          <cell r="G2102">
            <v>47148</v>
          </cell>
        </row>
        <row r="2103">
          <cell r="A2103" t="str">
            <v>29045</v>
          </cell>
          <cell r="B2103" t="str">
            <v>045</v>
          </cell>
          <cell r="C2103" t="str">
            <v>BENITO JUÁREZ</v>
          </cell>
          <cell r="D2103" t="str">
            <v>29</v>
          </cell>
          <cell r="E2103" t="str">
            <v>Benito Juárez</v>
          </cell>
          <cell r="F2103">
            <v>5687</v>
          </cell>
          <cell r="G2103">
            <v>6446</v>
          </cell>
        </row>
        <row r="2104">
          <cell r="A2104" t="str">
            <v>29046</v>
          </cell>
          <cell r="B2104" t="str">
            <v>046</v>
          </cell>
          <cell r="C2104" t="str">
            <v>EMILIANO ZAPATA</v>
          </cell>
          <cell r="D2104" t="str">
            <v>29</v>
          </cell>
          <cell r="E2104" t="str">
            <v>Emiliano Zapata</v>
          </cell>
          <cell r="F2104">
            <v>4146</v>
          </cell>
          <cell r="G2104">
            <v>4836</v>
          </cell>
        </row>
        <row r="2105">
          <cell r="A2105" t="str">
            <v>29047</v>
          </cell>
          <cell r="B2105" t="str">
            <v>047</v>
          </cell>
          <cell r="C2105" t="str">
            <v>LÁZARO CÁRDENAS</v>
          </cell>
          <cell r="D2105" t="str">
            <v>29</v>
          </cell>
          <cell r="E2105" t="str">
            <v>Lázaro Cárdenas</v>
          </cell>
          <cell r="F2105">
            <v>2769</v>
          </cell>
          <cell r="G2105">
            <v>3282</v>
          </cell>
        </row>
        <row r="2106">
          <cell r="A2106" t="str">
            <v>29048</v>
          </cell>
          <cell r="B2106" t="str">
            <v>048</v>
          </cell>
          <cell r="C2106" t="str">
            <v>LA MAGDALENA TLALTELULCO</v>
          </cell>
          <cell r="D2106" t="str">
            <v>29</v>
          </cell>
          <cell r="E2106" t="str">
            <v>La Magdalena Tlaltelulco</v>
          </cell>
          <cell r="F2106">
            <v>16834</v>
          </cell>
          <cell r="G2106">
            <v>19967</v>
          </cell>
        </row>
        <row r="2107">
          <cell r="A2107" t="str">
            <v>29049</v>
          </cell>
          <cell r="B2107" t="str">
            <v>049</v>
          </cell>
          <cell r="C2107" t="str">
            <v>SAN DAMIÁN TEXÓLOC</v>
          </cell>
          <cell r="D2107" t="str">
            <v>29</v>
          </cell>
          <cell r="E2107" t="str">
            <v>San Damián Texóloc</v>
          </cell>
          <cell r="F2107">
            <v>5064</v>
          </cell>
          <cell r="G2107">
            <v>6022</v>
          </cell>
        </row>
        <row r="2108">
          <cell r="A2108" t="str">
            <v>29050</v>
          </cell>
          <cell r="B2108" t="str">
            <v>050</v>
          </cell>
          <cell r="C2108" t="str">
            <v>SAN FRANCISCO TETLANOHCAN</v>
          </cell>
          <cell r="D2108" t="str">
            <v>29</v>
          </cell>
          <cell r="E2108" t="str">
            <v>San Francisco Tetlanohcan</v>
          </cell>
          <cell r="F2108">
            <v>9880</v>
          </cell>
          <cell r="G2108">
            <v>11502</v>
          </cell>
        </row>
        <row r="2109">
          <cell r="A2109" t="str">
            <v>29051</v>
          </cell>
          <cell r="B2109" t="str">
            <v>051</v>
          </cell>
          <cell r="C2109" t="str">
            <v>SAN JERÓNIMO ZACUALPAN</v>
          </cell>
          <cell r="D2109" t="str">
            <v>29</v>
          </cell>
          <cell r="E2109" t="str">
            <v>San Jerónimo Zacualpan</v>
          </cell>
          <cell r="F2109">
            <v>3581</v>
          </cell>
          <cell r="G2109">
            <v>4107</v>
          </cell>
        </row>
        <row r="2110">
          <cell r="A2110" t="str">
            <v>29052</v>
          </cell>
          <cell r="B2110" t="str">
            <v>052</v>
          </cell>
          <cell r="C2110" t="str">
            <v>SAN JOSÉ TEACALCO</v>
          </cell>
          <cell r="D2110" t="str">
            <v>29</v>
          </cell>
          <cell r="E2110" t="str">
            <v>San José Teacalco</v>
          </cell>
          <cell r="F2110">
            <v>5660</v>
          </cell>
          <cell r="G2110">
            <v>6421</v>
          </cell>
        </row>
        <row r="2111">
          <cell r="A2111" t="str">
            <v>29053</v>
          </cell>
          <cell r="B2111" t="str">
            <v>053</v>
          </cell>
          <cell r="C2111" t="str">
            <v>SAN JUAN HUACTZINCO</v>
          </cell>
          <cell r="D2111" t="str">
            <v>29</v>
          </cell>
          <cell r="E2111" t="str">
            <v>San Juan Huactzinco</v>
          </cell>
          <cell r="F2111">
            <v>6821</v>
          </cell>
          <cell r="G2111">
            <v>8053</v>
          </cell>
        </row>
        <row r="2112">
          <cell r="A2112" t="str">
            <v>29054</v>
          </cell>
          <cell r="B2112" t="str">
            <v>054</v>
          </cell>
          <cell r="C2112" t="str">
            <v>SAN LORENZO AXOCOMANITLA</v>
          </cell>
          <cell r="D2112" t="str">
            <v>29</v>
          </cell>
          <cell r="E2112" t="str">
            <v>San Lorenzo Axocomanitla</v>
          </cell>
          <cell r="F2112">
            <v>5045</v>
          </cell>
          <cell r="G2112">
            <v>6031</v>
          </cell>
        </row>
        <row r="2113">
          <cell r="A2113" t="str">
            <v>29055</v>
          </cell>
          <cell r="B2113" t="str">
            <v>055</v>
          </cell>
          <cell r="C2113" t="str">
            <v>SAN LUCAS TECOPILCO</v>
          </cell>
          <cell r="D2113" t="str">
            <v>29</v>
          </cell>
          <cell r="E2113" t="str">
            <v>San Lucas Tecopilco</v>
          </cell>
          <cell r="F2113">
            <v>2833</v>
          </cell>
          <cell r="G2113">
            <v>3328</v>
          </cell>
        </row>
        <row r="2114">
          <cell r="A2114" t="str">
            <v>29056</v>
          </cell>
          <cell r="B2114" t="str">
            <v>056</v>
          </cell>
          <cell r="C2114" t="str">
            <v>SANTA ANA NOPALUCAN</v>
          </cell>
          <cell r="D2114" t="str">
            <v>29</v>
          </cell>
          <cell r="E2114" t="str">
            <v>Santa Ana Nopalucan</v>
          </cell>
          <cell r="F2114">
            <v>6857</v>
          </cell>
          <cell r="G2114">
            <v>8337</v>
          </cell>
        </row>
        <row r="2115">
          <cell r="A2115" t="str">
            <v>29057</v>
          </cell>
          <cell r="B2115" t="str">
            <v>057</v>
          </cell>
          <cell r="C2115" t="str">
            <v>SANTA APOLONIA TEACALCO</v>
          </cell>
          <cell r="D2115" t="str">
            <v>29</v>
          </cell>
          <cell r="E2115" t="str">
            <v>Santa Apolonia Teacalco</v>
          </cell>
          <cell r="F2115">
            <v>4349</v>
          </cell>
          <cell r="G2115">
            <v>4944</v>
          </cell>
        </row>
        <row r="2116">
          <cell r="A2116" t="str">
            <v>29058</v>
          </cell>
          <cell r="B2116" t="str">
            <v>058</v>
          </cell>
          <cell r="C2116" t="str">
            <v>SANTA CATARINA AYOMETLA</v>
          </cell>
          <cell r="D2116" t="str">
            <v>29</v>
          </cell>
          <cell r="E2116" t="str">
            <v>Santa Catarina Ayometla</v>
          </cell>
          <cell r="F2116">
            <v>7992</v>
          </cell>
          <cell r="G2116">
            <v>9500</v>
          </cell>
        </row>
        <row r="2117">
          <cell r="A2117" t="str">
            <v>29059</v>
          </cell>
          <cell r="B2117" t="str">
            <v>059</v>
          </cell>
          <cell r="C2117" t="str">
            <v>SANTA CRUZ QUILEHTLA</v>
          </cell>
          <cell r="D2117" t="str">
            <v>29</v>
          </cell>
          <cell r="E2117" t="str">
            <v>Santa Cruz Quilehtla</v>
          </cell>
          <cell r="F2117">
            <v>6296</v>
          </cell>
          <cell r="G2117">
            <v>7664</v>
          </cell>
        </row>
        <row r="2118">
          <cell r="A2118" t="str">
            <v>29060</v>
          </cell>
          <cell r="B2118" t="str">
            <v>060</v>
          </cell>
          <cell r="C2118" t="str">
            <v>SANTA ISABEL XILOXOXTLA</v>
          </cell>
          <cell r="D2118" t="str">
            <v>29</v>
          </cell>
          <cell r="E2118" t="str">
            <v>Santa Isabel Xiloxoxtla</v>
          </cell>
          <cell r="F2118">
            <v>4436</v>
          </cell>
          <cell r="G2118">
            <v>5367</v>
          </cell>
        </row>
        <row r="2119">
          <cell r="A2119" t="str">
            <v>29999</v>
          </cell>
          <cell r="B2119" t="str">
            <v>999</v>
          </cell>
          <cell r="C2119" t="str">
            <v>NO ESPECIFICADO</v>
          </cell>
          <cell r="D2119" t="str">
            <v>29</v>
          </cell>
        </row>
        <row r="2120">
          <cell r="A2120" t="str">
            <v>30001</v>
          </cell>
          <cell r="B2120" t="str">
            <v>001</v>
          </cell>
          <cell r="C2120" t="str">
            <v>ACAJETE</v>
          </cell>
          <cell r="D2120" t="str">
            <v>30</v>
          </cell>
          <cell r="E2120" t="str">
            <v>Acajete</v>
          </cell>
          <cell r="F2120">
            <v>8223</v>
          </cell>
          <cell r="G2120">
            <v>9131</v>
          </cell>
        </row>
        <row r="2121">
          <cell r="A2121" t="str">
            <v>30002</v>
          </cell>
          <cell r="B2121" t="str">
            <v>002</v>
          </cell>
          <cell r="C2121" t="str">
            <v>ACATLÁN</v>
          </cell>
          <cell r="D2121" t="str">
            <v>30</v>
          </cell>
          <cell r="E2121" t="str">
            <v>Acatlán</v>
          </cell>
          <cell r="F2121">
            <v>3085</v>
          </cell>
          <cell r="G2121">
            <v>3344</v>
          </cell>
        </row>
        <row r="2122">
          <cell r="A2122" t="str">
            <v>30003</v>
          </cell>
          <cell r="B2122" t="str">
            <v>003</v>
          </cell>
          <cell r="C2122" t="str">
            <v>ACAYUCAN</v>
          </cell>
          <cell r="D2122" t="str">
            <v>30</v>
          </cell>
          <cell r="E2122" t="str">
            <v>Acayucan</v>
          </cell>
          <cell r="F2122">
            <v>83817</v>
          </cell>
          <cell r="G2122">
            <v>91195</v>
          </cell>
        </row>
        <row r="2123">
          <cell r="A2123" t="str">
            <v>30004</v>
          </cell>
          <cell r="B2123" t="str">
            <v>004</v>
          </cell>
          <cell r="C2123" t="str">
            <v>ACTOPAN</v>
          </cell>
          <cell r="D2123" t="str">
            <v>30</v>
          </cell>
          <cell r="E2123" t="str">
            <v>Actopan</v>
          </cell>
          <cell r="F2123">
            <v>40994</v>
          </cell>
          <cell r="G2123">
            <v>45818</v>
          </cell>
        </row>
        <row r="2124">
          <cell r="A2124" t="str">
            <v>30005</v>
          </cell>
          <cell r="B2124" t="str">
            <v>005</v>
          </cell>
          <cell r="C2124" t="str">
            <v>ACULA</v>
          </cell>
          <cell r="D2124" t="str">
            <v>30</v>
          </cell>
          <cell r="E2124" t="str">
            <v>Acula</v>
          </cell>
          <cell r="F2124">
            <v>5129</v>
          </cell>
          <cell r="G2124">
            <v>5690</v>
          </cell>
        </row>
        <row r="2125">
          <cell r="A2125" t="str">
            <v>30006</v>
          </cell>
          <cell r="B2125" t="str">
            <v>006</v>
          </cell>
          <cell r="C2125" t="str">
            <v>ACULTZINGO</v>
          </cell>
          <cell r="D2125" t="str">
            <v>30</v>
          </cell>
          <cell r="E2125" t="str">
            <v>Acultzingo</v>
          </cell>
          <cell r="F2125">
            <v>20973</v>
          </cell>
          <cell r="G2125">
            <v>23921</v>
          </cell>
        </row>
        <row r="2126">
          <cell r="A2126" t="str">
            <v>30007</v>
          </cell>
          <cell r="B2126" t="str">
            <v>007</v>
          </cell>
          <cell r="C2126" t="str">
            <v>CAMARÓN DE TEJEDA</v>
          </cell>
          <cell r="D2126" t="str">
            <v>30</v>
          </cell>
          <cell r="E2126" t="str">
            <v>Camarón de Tejeda</v>
          </cell>
          <cell r="F2126">
            <v>6224</v>
          </cell>
          <cell r="G2126">
            <v>6820</v>
          </cell>
        </row>
        <row r="2127">
          <cell r="A2127" t="str">
            <v>30008</v>
          </cell>
          <cell r="B2127" t="str">
            <v>008</v>
          </cell>
          <cell r="C2127" t="str">
            <v>ALPATLÁHUAC</v>
          </cell>
          <cell r="D2127" t="str">
            <v>30</v>
          </cell>
          <cell r="E2127" t="str">
            <v>Alpatláhuac</v>
          </cell>
          <cell r="F2127">
            <v>9691</v>
          </cell>
          <cell r="G2127">
            <v>10563</v>
          </cell>
        </row>
        <row r="2128">
          <cell r="A2128" t="str">
            <v>30009</v>
          </cell>
          <cell r="B2128" t="str">
            <v>009</v>
          </cell>
          <cell r="C2128" t="str">
            <v>ALTO LUCERO DE GUTIÉRREZ BARRIOS</v>
          </cell>
          <cell r="D2128" t="str">
            <v>30</v>
          </cell>
          <cell r="E2128" t="str">
            <v>Alto Lucero de Gutiérrez Barrios</v>
          </cell>
          <cell r="F2128">
            <v>28017</v>
          </cell>
          <cell r="G2128">
            <v>30740</v>
          </cell>
        </row>
        <row r="2129">
          <cell r="A2129" t="str">
            <v>30010</v>
          </cell>
          <cell r="B2129" t="str">
            <v>010</v>
          </cell>
          <cell r="C2129" t="str">
            <v>ALTOTONGA</v>
          </cell>
          <cell r="D2129" t="str">
            <v>30</v>
          </cell>
          <cell r="E2129" t="str">
            <v>Altotonga</v>
          </cell>
          <cell r="F2129">
            <v>60396</v>
          </cell>
          <cell r="G2129">
            <v>68340</v>
          </cell>
        </row>
        <row r="2130">
          <cell r="A2130" t="str">
            <v>30011</v>
          </cell>
          <cell r="B2130" t="str">
            <v>011</v>
          </cell>
          <cell r="C2130" t="str">
            <v>ALVARADO</v>
          </cell>
          <cell r="D2130" t="str">
            <v>30</v>
          </cell>
          <cell r="E2130" t="str">
            <v>Alvarado</v>
          </cell>
          <cell r="F2130">
            <v>51955</v>
          </cell>
          <cell r="G2130">
            <v>56635</v>
          </cell>
        </row>
        <row r="2131">
          <cell r="A2131" t="str">
            <v>30012</v>
          </cell>
          <cell r="B2131" t="str">
            <v>012</v>
          </cell>
          <cell r="C2131" t="str">
            <v>AMATITLÁN</v>
          </cell>
          <cell r="D2131" t="str">
            <v>30</v>
          </cell>
          <cell r="E2131" t="str">
            <v>Amatitlán</v>
          </cell>
          <cell r="F2131">
            <v>7487</v>
          </cell>
          <cell r="G2131">
            <v>8469</v>
          </cell>
        </row>
        <row r="2132">
          <cell r="A2132" t="str">
            <v>30013</v>
          </cell>
          <cell r="B2132" t="str">
            <v>013</v>
          </cell>
          <cell r="C2132" t="str">
            <v>NARANJOS AMATLÁN</v>
          </cell>
          <cell r="D2132" t="str">
            <v>30</v>
          </cell>
          <cell r="E2132" t="str">
            <v>Naranjos Amatlán</v>
          </cell>
          <cell r="F2132">
            <v>27548</v>
          </cell>
          <cell r="G2132">
            <v>30103</v>
          </cell>
        </row>
        <row r="2133">
          <cell r="A2133" t="str">
            <v>30014</v>
          </cell>
          <cell r="B2133" t="str">
            <v>014</v>
          </cell>
          <cell r="C2133" t="str">
            <v>AMATLÁN DE LOS REYES</v>
          </cell>
          <cell r="D2133" t="str">
            <v>30</v>
          </cell>
          <cell r="E2133" t="str">
            <v>Amatlán de los Reyes</v>
          </cell>
          <cell r="F2133">
            <v>42268</v>
          </cell>
          <cell r="G2133">
            <v>48007</v>
          </cell>
        </row>
        <row r="2134">
          <cell r="A2134" t="str">
            <v>30015</v>
          </cell>
          <cell r="B2134" t="str">
            <v>015</v>
          </cell>
          <cell r="C2134" t="str">
            <v>ANGEL R. CABADA</v>
          </cell>
          <cell r="D2134" t="str">
            <v>30</v>
          </cell>
          <cell r="E2134" t="str">
            <v>Angel R. Cabada</v>
          </cell>
          <cell r="F2134">
            <v>33528</v>
          </cell>
          <cell r="G2134">
            <v>35909</v>
          </cell>
        </row>
        <row r="2135">
          <cell r="A2135" t="str">
            <v>30016</v>
          </cell>
          <cell r="B2135" t="str">
            <v>016</v>
          </cell>
          <cell r="C2135" t="str">
            <v>LA ANTIGUA</v>
          </cell>
          <cell r="D2135" t="str">
            <v>30</v>
          </cell>
          <cell r="E2135" t="str">
            <v>La Antigua</v>
          </cell>
          <cell r="F2135">
            <v>25500</v>
          </cell>
          <cell r="G2135">
            <v>28481</v>
          </cell>
        </row>
        <row r="2136">
          <cell r="A2136" t="str">
            <v>30017</v>
          </cell>
          <cell r="B2136" t="str">
            <v>017</v>
          </cell>
          <cell r="C2136" t="str">
            <v>APAZAPAN</v>
          </cell>
          <cell r="D2136" t="str">
            <v>30</v>
          </cell>
          <cell r="E2136" t="str">
            <v>Apazapan</v>
          </cell>
          <cell r="F2136">
            <v>4027</v>
          </cell>
          <cell r="G2136">
            <v>4288</v>
          </cell>
        </row>
        <row r="2137">
          <cell r="A2137" t="str">
            <v>30018</v>
          </cell>
          <cell r="B2137" t="str">
            <v>018</v>
          </cell>
          <cell r="C2137" t="str">
            <v>AQUILA</v>
          </cell>
          <cell r="D2137" t="str">
            <v>30</v>
          </cell>
          <cell r="E2137" t="str">
            <v>Aquila</v>
          </cell>
          <cell r="F2137">
            <v>1797</v>
          </cell>
          <cell r="G2137">
            <v>1969</v>
          </cell>
        </row>
        <row r="2138">
          <cell r="A2138" t="str">
            <v>30019</v>
          </cell>
          <cell r="B2138" t="str">
            <v>019</v>
          </cell>
          <cell r="C2138" t="str">
            <v>ASTACINGA</v>
          </cell>
          <cell r="D2138" t="str">
            <v>30</v>
          </cell>
          <cell r="E2138" t="str">
            <v>Astacinga</v>
          </cell>
          <cell r="F2138">
            <v>5995</v>
          </cell>
          <cell r="G2138">
            <v>6685</v>
          </cell>
        </row>
        <row r="2139">
          <cell r="A2139" t="str">
            <v>30020</v>
          </cell>
          <cell r="B2139" t="str">
            <v>020</v>
          </cell>
          <cell r="C2139" t="str">
            <v>ATLAHUILCO</v>
          </cell>
          <cell r="D2139" t="str">
            <v>30</v>
          </cell>
          <cell r="E2139" t="str">
            <v>Atlahuilco</v>
          </cell>
          <cell r="F2139">
            <v>9824</v>
          </cell>
          <cell r="G2139">
            <v>11318</v>
          </cell>
        </row>
        <row r="2140">
          <cell r="A2140" t="str">
            <v>30021</v>
          </cell>
          <cell r="B2140" t="str">
            <v>021</v>
          </cell>
          <cell r="C2140" t="str">
            <v>ATOYAC</v>
          </cell>
          <cell r="D2140" t="str">
            <v>30</v>
          </cell>
          <cell r="E2140" t="str">
            <v>Atoyac</v>
          </cell>
          <cell r="F2140">
            <v>22986</v>
          </cell>
          <cell r="G2140">
            <v>25040</v>
          </cell>
        </row>
        <row r="2141">
          <cell r="A2141" t="str">
            <v>30022</v>
          </cell>
          <cell r="B2141" t="str">
            <v>022</v>
          </cell>
          <cell r="C2141" t="str">
            <v>ATZACAN</v>
          </cell>
          <cell r="D2141" t="str">
            <v>30</v>
          </cell>
          <cell r="E2141" t="str">
            <v>Atzacan</v>
          </cell>
          <cell r="F2141">
            <v>20063</v>
          </cell>
          <cell r="G2141">
            <v>22414</v>
          </cell>
        </row>
        <row r="2142">
          <cell r="A2142" t="str">
            <v>30023</v>
          </cell>
          <cell r="B2142" t="str">
            <v>023</v>
          </cell>
          <cell r="C2142" t="str">
            <v>ATZALAN</v>
          </cell>
          <cell r="D2142" t="str">
            <v>30</v>
          </cell>
          <cell r="E2142" t="str">
            <v>Atzalan</v>
          </cell>
          <cell r="F2142">
            <v>48397</v>
          </cell>
          <cell r="G2142">
            <v>52831</v>
          </cell>
        </row>
        <row r="2143">
          <cell r="A2143" t="str">
            <v>30024</v>
          </cell>
          <cell r="B2143" t="str">
            <v>024</v>
          </cell>
          <cell r="C2143" t="str">
            <v>TLALTETELA</v>
          </cell>
          <cell r="D2143" t="str">
            <v>30</v>
          </cell>
          <cell r="E2143" t="str">
            <v>Tlaltetela</v>
          </cell>
          <cell r="F2143">
            <v>14613</v>
          </cell>
          <cell r="G2143">
            <v>16443</v>
          </cell>
        </row>
        <row r="2144">
          <cell r="A2144" t="str">
            <v>30025</v>
          </cell>
          <cell r="B2144" t="str">
            <v>025</v>
          </cell>
          <cell r="C2144" t="str">
            <v>AYAHUALULCO</v>
          </cell>
          <cell r="D2144" t="str">
            <v>30</v>
          </cell>
          <cell r="E2144" t="str">
            <v>Ayahualulco</v>
          </cell>
          <cell r="F2144">
            <v>25456</v>
          </cell>
          <cell r="G2144">
            <v>28005</v>
          </cell>
        </row>
        <row r="2145">
          <cell r="A2145" t="str">
            <v>30026</v>
          </cell>
          <cell r="B2145" t="str">
            <v>026</v>
          </cell>
          <cell r="C2145" t="str">
            <v>BANDERILLA</v>
          </cell>
          <cell r="D2145" t="str">
            <v>30</v>
          </cell>
          <cell r="E2145" t="str">
            <v>Banderilla</v>
          </cell>
          <cell r="F2145">
            <v>21546</v>
          </cell>
          <cell r="G2145">
            <v>24692</v>
          </cell>
        </row>
        <row r="2146">
          <cell r="A2146" t="str">
            <v>30027</v>
          </cell>
          <cell r="B2146" t="str">
            <v>027</v>
          </cell>
          <cell r="C2146" t="str">
            <v>BENITO JUÁREZ</v>
          </cell>
          <cell r="D2146" t="str">
            <v>30</v>
          </cell>
          <cell r="E2146" t="str">
            <v>Benito Juárez</v>
          </cell>
          <cell r="F2146">
            <v>16692</v>
          </cell>
          <cell r="G2146">
            <v>18423</v>
          </cell>
        </row>
        <row r="2147">
          <cell r="A2147" t="str">
            <v>30028</v>
          </cell>
          <cell r="B2147" t="str">
            <v>028</v>
          </cell>
          <cell r="C2147" t="str">
            <v>BOCA DEL RÍO</v>
          </cell>
          <cell r="D2147" t="str">
            <v>30</v>
          </cell>
          <cell r="E2147" t="str">
            <v>Boca del Río</v>
          </cell>
          <cell r="F2147">
            <v>138058</v>
          </cell>
          <cell r="G2147">
            <v>152810</v>
          </cell>
        </row>
        <row r="2148">
          <cell r="A2148" t="str">
            <v>30029</v>
          </cell>
          <cell r="B2148" t="str">
            <v>029</v>
          </cell>
          <cell r="C2148" t="str">
            <v>CALCAHUALCO</v>
          </cell>
          <cell r="D2148" t="str">
            <v>30</v>
          </cell>
          <cell r="E2148" t="str">
            <v>Calcahualco</v>
          </cell>
          <cell r="F2148">
            <v>12929</v>
          </cell>
          <cell r="G2148">
            <v>13500</v>
          </cell>
        </row>
        <row r="2149">
          <cell r="A2149" t="str">
            <v>30030</v>
          </cell>
          <cell r="B2149" t="str">
            <v>030</v>
          </cell>
          <cell r="C2149" t="str">
            <v>CAMERINO Z. MENDOZA</v>
          </cell>
          <cell r="D2149" t="str">
            <v>30</v>
          </cell>
          <cell r="E2149" t="str">
            <v>Camerino Z. Mendoza</v>
          </cell>
          <cell r="F2149">
            <v>41778</v>
          </cell>
          <cell r="G2149">
            <v>44880</v>
          </cell>
        </row>
        <row r="2150">
          <cell r="A2150" t="str">
            <v>30031</v>
          </cell>
          <cell r="B2150" t="str">
            <v>031</v>
          </cell>
          <cell r="C2150" t="str">
            <v>CARRILLO PUERTO</v>
          </cell>
          <cell r="D2150" t="str">
            <v>30</v>
          </cell>
          <cell r="E2150" t="str">
            <v>Carrillo Puerto</v>
          </cell>
          <cell r="F2150">
            <v>16313</v>
          </cell>
          <cell r="G2150">
            <v>17803</v>
          </cell>
        </row>
        <row r="2151">
          <cell r="A2151" t="str">
            <v>30032</v>
          </cell>
          <cell r="B2151" t="str">
            <v>032</v>
          </cell>
          <cell r="C2151" t="str">
            <v>CATEMACO</v>
          </cell>
          <cell r="D2151" t="str">
            <v>30</v>
          </cell>
          <cell r="E2151" t="str">
            <v>Catemaco</v>
          </cell>
          <cell r="F2151">
            <v>48593</v>
          </cell>
          <cell r="G2151">
            <v>52134</v>
          </cell>
        </row>
        <row r="2152">
          <cell r="A2152" t="str">
            <v>30033</v>
          </cell>
          <cell r="B2152" t="str">
            <v>033</v>
          </cell>
          <cell r="C2152" t="str">
            <v>CAZONES DE HERRERA</v>
          </cell>
          <cell r="D2152" t="str">
            <v>30</v>
          </cell>
          <cell r="E2152" t="str">
            <v>Cazones de Herrera</v>
          </cell>
          <cell r="F2152">
            <v>23483</v>
          </cell>
          <cell r="G2152">
            <v>24958</v>
          </cell>
        </row>
        <row r="2153">
          <cell r="A2153" t="str">
            <v>30034</v>
          </cell>
          <cell r="B2153" t="str">
            <v>034</v>
          </cell>
          <cell r="C2153" t="str">
            <v>CERRO AZUL</v>
          </cell>
          <cell r="D2153" t="str">
            <v>30</v>
          </cell>
          <cell r="E2153" t="str">
            <v>Cerro Azul</v>
          </cell>
          <cell r="F2153">
            <v>25801</v>
          </cell>
          <cell r="G2153">
            <v>28541</v>
          </cell>
        </row>
        <row r="2154">
          <cell r="A2154" t="str">
            <v>30035</v>
          </cell>
          <cell r="B2154" t="str">
            <v>035</v>
          </cell>
          <cell r="C2154" t="str">
            <v>CITLALTÉPETL</v>
          </cell>
          <cell r="D2154" t="str">
            <v>30</v>
          </cell>
          <cell r="E2154" t="str">
            <v>Citlaltépetl</v>
          </cell>
          <cell r="F2154">
            <v>11081</v>
          </cell>
          <cell r="G2154">
            <v>12474</v>
          </cell>
        </row>
        <row r="2155">
          <cell r="A2155" t="str">
            <v>30036</v>
          </cell>
          <cell r="B2155" t="str">
            <v>036</v>
          </cell>
          <cell r="C2155" t="str">
            <v>COACOATZINTLA</v>
          </cell>
          <cell r="D2155" t="str">
            <v>30</v>
          </cell>
          <cell r="E2155" t="str">
            <v>Coacoatzintla</v>
          </cell>
          <cell r="F2155">
            <v>9416</v>
          </cell>
          <cell r="G2155">
            <v>10965</v>
          </cell>
        </row>
        <row r="2156">
          <cell r="A2156" t="str">
            <v>30037</v>
          </cell>
          <cell r="B2156" t="str">
            <v>037</v>
          </cell>
          <cell r="C2156" t="str">
            <v>COAHUITLÁN</v>
          </cell>
          <cell r="D2156" t="str">
            <v>30</v>
          </cell>
          <cell r="E2156" t="str">
            <v>Coahuitlán</v>
          </cell>
          <cell r="F2156">
            <v>7810</v>
          </cell>
          <cell r="G2156">
            <v>8852</v>
          </cell>
        </row>
        <row r="2157">
          <cell r="A2157" t="str">
            <v>30038</v>
          </cell>
          <cell r="B2157" t="str">
            <v>038</v>
          </cell>
          <cell r="C2157" t="str">
            <v>COATEPEC</v>
          </cell>
          <cell r="D2157" t="str">
            <v>30</v>
          </cell>
          <cell r="E2157" t="str">
            <v>Coatepec</v>
          </cell>
          <cell r="F2157">
            <v>86696</v>
          </cell>
          <cell r="G2157">
            <v>97949</v>
          </cell>
        </row>
        <row r="2158">
          <cell r="A2158" t="str">
            <v>30039</v>
          </cell>
          <cell r="B2158" t="str">
            <v>039</v>
          </cell>
          <cell r="C2158" t="str">
            <v>COATZACOALCOS</v>
          </cell>
          <cell r="D2158" t="str">
            <v>30</v>
          </cell>
          <cell r="E2158" t="str">
            <v>Coatzacoalcos</v>
          </cell>
          <cell r="F2158">
            <v>305260</v>
          </cell>
          <cell r="G2158">
            <v>339108</v>
          </cell>
        </row>
        <row r="2159">
          <cell r="A2159" t="str">
            <v>30040</v>
          </cell>
          <cell r="B2159" t="str">
            <v>040</v>
          </cell>
          <cell r="C2159" t="str">
            <v>COATZINTLA</v>
          </cell>
          <cell r="D2159" t="str">
            <v>30</v>
          </cell>
          <cell r="E2159" t="str">
            <v>Coatzintla</v>
          </cell>
          <cell r="F2159">
            <v>48351</v>
          </cell>
          <cell r="G2159">
            <v>59863</v>
          </cell>
        </row>
        <row r="2160">
          <cell r="A2160" t="str">
            <v>30041</v>
          </cell>
          <cell r="B2160" t="str">
            <v>041</v>
          </cell>
          <cell r="C2160" t="str">
            <v>COETZALA</v>
          </cell>
          <cell r="D2160" t="str">
            <v>30</v>
          </cell>
          <cell r="E2160" t="str">
            <v>Coetzala</v>
          </cell>
          <cell r="F2160">
            <v>2144</v>
          </cell>
          <cell r="G2160">
            <v>2373</v>
          </cell>
        </row>
        <row r="2161">
          <cell r="A2161" t="str">
            <v>30042</v>
          </cell>
          <cell r="B2161" t="str">
            <v>042</v>
          </cell>
          <cell r="C2161" t="str">
            <v>COLIPA</v>
          </cell>
          <cell r="D2161" t="str">
            <v>30</v>
          </cell>
          <cell r="E2161" t="str">
            <v>Colipa</v>
          </cell>
          <cell r="F2161">
            <v>5728</v>
          </cell>
          <cell r="G2161">
            <v>5902</v>
          </cell>
        </row>
        <row r="2162">
          <cell r="A2162" t="str">
            <v>30043</v>
          </cell>
          <cell r="B2162" t="str">
            <v>043</v>
          </cell>
          <cell r="C2162" t="str">
            <v>COMAPA</v>
          </cell>
          <cell r="D2162" t="str">
            <v>30</v>
          </cell>
          <cell r="E2162" t="str">
            <v>Comapa</v>
          </cell>
          <cell r="F2162">
            <v>18713</v>
          </cell>
          <cell r="G2162">
            <v>21159</v>
          </cell>
        </row>
        <row r="2163">
          <cell r="A2163" t="str">
            <v>30044</v>
          </cell>
          <cell r="B2163" t="str">
            <v>044</v>
          </cell>
          <cell r="C2163" t="str">
            <v>CÓRDOBA</v>
          </cell>
          <cell r="D2163" t="str">
            <v>30</v>
          </cell>
          <cell r="E2163" t="str">
            <v>Córdoba</v>
          </cell>
          <cell r="F2163">
            <v>196541</v>
          </cell>
          <cell r="G2163">
            <v>228703</v>
          </cell>
        </row>
        <row r="2164">
          <cell r="A2164" t="str">
            <v>30045</v>
          </cell>
          <cell r="B2164" t="str">
            <v>045</v>
          </cell>
          <cell r="C2164" t="str">
            <v>COSAMALOAPAN DE CARPIO</v>
          </cell>
          <cell r="D2164" t="str">
            <v>30</v>
          </cell>
          <cell r="E2164" t="str">
            <v>Cosamaloapan de Carpio</v>
          </cell>
          <cell r="F2164">
            <v>57366</v>
          </cell>
          <cell r="G2164">
            <v>59870</v>
          </cell>
        </row>
        <row r="2165">
          <cell r="A2165" t="str">
            <v>30046</v>
          </cell>
          <cell r="B2165" t="str">
            <v>046</v>
          </cell>
          <cell r="C2165" t="str">
            <v>COSAUTLÁN DE CARVAJAL</v>
          </cell>
          <cell r="D2165" t="str">
            <v>30</v>
          </cell>
          <cell r="E2165" t="str">
            <v>Cosautlán de Carvajal</v>
          </cell>
          <cell r="F2165">
            <v>15668</v>
          </cell>
          <cell r="G2165">
            <v>17107</v>
          </cell>
        </row>
        <row r="2166">
          <cell r="A2166" t="str">
            <v>30047</v>
          </cell>
          <cell r="B2166" t="str">
            <v>047</v>
          </cell>
          <cell r="C2166" t="str">
            <v>COSCOMATEPEC</v>
          </cell>
          <cell r="D2166" t="str">
            <v>30</v>
          </cell>
          <cell r="E2166" t="str">
            <v>Coscomatepec</v>
          </cell>
          <cell r="F2166">
            <v>52510</v>
          </cell>
          <cell r="G2166">
            <v>60872</v>
          </cell>
        </row>
        <row r="2167">
          <cell r="A2167" t="str">
            <v>30048</v>
          </cell>
          <cell r="B2167" t="str">
            <v>048</v>
          </cell>
          <cell r="C2167" t="str">
            <v>COSOLEACAQUE</v>
          </cell>
          <cell r="D2167" t="str">
            <v>30</v>
          </cell>
          <cell r="E2167" t="str">
            <v>Cosoleacaque</v>
          </cell>
          <cell r="F2167">
            <v>117725</v>
          </cell>
          <cell r="G2167">
            <v>145830</v>
          </cell>
        </row>
        <row r="2168">
          <cell r="A2168" t="str">
            <v>30049</v>
          </cell>
          <cell r="B2168" t="str">
            <v>049</v>
          </cell>
          <cell r="C2168" t="str">
            <v>COTAXTLA</v>
          </cell>
          <cell r="D2168" t="str">
            <v>30</v>
          </cell>
          <cell r="E2168" t="str">
            <v>Cotaxtla</v>
          </cell>
          <cell r="F2168">
            <v>19710</v>
          </cell>
          <cell r="G2168">
            <v>21972</v>
          </cell>
        </row>
        <row r="2169">
          <cell r="A2169" t="str">
            <v>30050</v>
          </cell>
          <cell r="B2169" t="str">
            <v>050</v>
          </cell>
          <cell r="C2169" t="str">
            <v>COXQUIHUI</v>
          </cell>
          <cell r="D2169" t="str">
            <v>30</v>
          </cell>
          <cell r="E2169" t="str">
            <v>Coxquihui</v>
          </cell>
          <cell r="F2169">
            <v>15492</v>
          </cell>
          <cell r="G2169">
            <v>17506</v>
          </cell>
        </row>
        <row r="2170">
          <cell r="A2170" t="str">
            <v>30051</v>
          </cell>
          <cell r="B2170" t="str">
            <v>051</v>
          </cell>
          <cell r="C2170" t="str">
            <v>COYUTLA</v>
          </cell>
          <cell r="D2170" t="str">
            <v>30</v>
          </cell>
          <cell r="E2170" t="str">
            <v>Coyutla</v>
          </cell>
          <cell r="F2170">
            <v>21822</v>
          </cell>
          <cell r="G2170">
            <v>23502</v>
          </cell>
        </row>
        <row r="2171">
          <cell r="A2171" t="str">
            <v>30052</v>
          </cell>
          <cell r="B2171" t="str">
            <v>052</v>
          </cell>
          <cell r="C2171" t="str">
            <v>CUICHAPA</v>
          </cell>
          <cell r="D2171" t="str">
            <v>30</v>
          </cell>
          <cell r="E2171" t="str">
            <v>Cuichapa</v>
          </cell>
          <cell r="F2171">
            <v>11645</v>
          </cell>
          <cell r="G2171">
            <v>12835</v>
          </cell>
        </row>
        <row r="2172">
          <cell r="A2172" t="str">
            <v>30053</v>
          </cell>
          <cell r="B2172" t="str">
            <v>053</v>
          </cell>
          <cell r="C2172" t="str">
            <v>CUITLÁHUAC</v>
          </cell>
          <cell r="D2172" t="str">
            <v>30</v>
          </cell>
          <cell r="E2172" t="str">
            <v>Cuitláhuac</v>
          </cell>
          <cell r="F2172">
            <v>26265</v>
          </cell>
          <cell r="G2172">
            <v>29555</v>
          </cell>
        </row>
        <row r="2173">
          <cell r="A2173" t="str">
            <v>30054</v>
          </cell>
          <cell r="B2173" t="str">
            <v>054</v>
          </cell>
          <cell r="C2173" t="str">
            <v>CHACALTIANGUIS</v>
          </cell>
          <cell r="D2173" t="str">
            <v>30</v>
          </cell>
          <cell r="E2173" t="str">
            <v>Chacaltianguis</v>
          </cell>
          <cell r="F2173">
            <v>11683</v>
          </cell>
          <cell r="G2173">
            <v>13110</v>
          </cell>
        </row>
        <row r="2174">
          <cell r="A2174" t="str">
            <v>30055</v>
          </cell>
          <cell r="B2174" t="str">
            <v>055</v>
          </cell>
          <cell r="C2174" t="str">
            <v>CHALMA</v>
          </cell>
          <cell r="D2174" t="str">
            <v>30</v>
          </cell>
          <cell r="E2174" t="str">
            <v>Chalma</v>
          </cell>
          <cell r="F2174">
            <v>12626</v>
          </cell>
          <cell r="G2174">
            <v>14137</v>
          </cell>
        </row>
        <row r="2175">
          <cell r="A2175" t="str">
            <v>30056</v>
          </cell>
          <cell r="B2175" t="str">
            <v>056</v>
          </cell>
          <cell r="C2175" t="str">
            <v>CHICONAMEL</v>
          </cell>
          <cell r="D2175" t="str">
            <v>30</v>
          </cell>
          <cell r="E2175" t="str">
            <v>Chiconamel</v>
          </cell>
          <cell r="F2175">
            <v>6752</v>
          </cell>
          <cell r="G2175">
            <v>7031</v>
          </cell>
        </row>
        <row r="2176">
          <cell r="A2176" t="str">
            <v>30057</v>
          </cell>
          <cell r="B2176" t="str">
            <v>057</v>
          </cell>
          <cell r="C2176" t="str">
            <v>CHICONQUIACO</v>
          </cell>
          <cell r="D2176" t="str">
            <v>30</v>
          </cell>
          <cell r="E2176" t="str">
            <v>Chiconquiaco</v>
          </cell>
          <cell r="F2176">
            <v>13190</v>
          </cell>
          <cell r="G2176">
            <v>14791</v>
          </cell>
        </row>
        <row r="2177">
          <cell r="A2177" t="str">
            <v>30058</v>
          </cell>
          <cell r="B2177" t="str">
            <v>058</v>
          </cell>
          <cell r="C2177" t="str">
            <v>CHICONTEPEC</v>
          </cell>
          <cell r="D2177" t="str">
            <v>30</v>
          </cell>
          <cell r="E2177" t="str">
            <v>Chicontepec</v>
          </cell>
          <cell r="F2177">
            <v>54982</v>
          </cell>
          <cell r="G2177">
            <v>58611</v>
          </cell>
        </row>
        <row r="2178">
          <cell r="A2178" t="str">
            <v>30059</v>
          </cell>
          <cell r="B2178" t="str">
            <v>059</v>
          </cell>
          <cell r="C2178" t="str">
            <v>CHINAMECA</v>
          </cell>
          <cell r="D2178" t="str">
            <v>30</v>
          </cell>
          <cell r="E2178" t="str">
            <v>Chinameca</v>
          </cell>
          <cell r="F2178">
            <v>15214</v>
          </cell>
          <cell r="G2178">
            <v>17075</v>
          </cell>
        </row>
        <row r="2179">
          <cell r="A2179" t="str">
            <v>30060</v>
          </cell>
          <cell r="B2179" t="str">
            <v>060</v>
          </cell>
          <cell r="C2179" t="str">
            <v>CHINAMPA DE GOROSTIZA</v>
          </cell>
          <cell r="D2179" t="str">
            <v>30</v>
          </cell>
          <cell r="E2179" t="str">
            <v>Chinampa de Gorostiza</v>
          </cell>
          <cell r="F2179">
            <v>15286</v>
          </cell>
          <cell r="G2179">
            <v>17492</v>
          </cell>
        </row>
        <row r="2180">
          <cell r="A2180" t="str">
            <v>30061</v>
          </cell>
          <cell r="B2180" t="str">
            <v>061</v>
          </cell>
          <cell r="C2180" t="str">
            <v>LAS CHOAPAS</v>
          </cell>
          <cell r="D2180" t="str">
            <v>30</v>
          </cell>
          <cell r="E2180" t="str">
            <v>Las Choapas</v>
          </cell>
          <cell r="F2180">
            <v>77426</v>
          </cell>
          <cell r="G2180">
            <v>85144</v>
          </cell>
        </row>
        <row r="2181">
          <cell r="A2181" t="str">
            <v>30062</v>
          </cell>
          <cell r="B2181" t="str">
            <v>062</v>
          </cell>
          <cell r="C2181" t="str">
            <v>CHOCAMÁN</v>
          </cell>
          <cell r="D2181" t="str">
            <v>30</v>
          </cell>
          <cell r="E2181" t="str">
            <v>Chocamán</v>
          </cell>
          <cell r="F2181">
            <v>18601</v>
          </cell>
          <cell r="G2181">
            <v>22053</v>
          </cell>
        </row>
        <row r="2182">
          <cell r="A2182" t="str">
            <v>30063</v>
          </cell>
          <cell r="B2182" t="str">
            <v>063</v>
          </cell>
          <cell r="C2182" t="str">
            <v>CHONTLA</v>
          </cell>
          <cell r="D2182" t="str">
            <v>30</v>
          </cell>
          <cell r="E2182" t="str">
            <v>Chontla</v>
          </cell>
          <cell r="F2182">
            <v>14688</v>
          </cell>
          <cell r="G2182">
            <v>15234</v>
          </cell>
        </row>
        <row r="2183">
          <cell r="A2183" t="str">
            <v>30064</v>
          </cell>
          <cell r="B2183" t="str">
            <v>064</v>
          </cell>
          <cell r="C2183" t="str">
            <v>CHUMATLÁN</v>
          </cell>
          <cell r="D2183" t="str">
            <v>30</v>
          </cell>
          <cell r="E2183" t="str">
            <v>Chumatlán</v>
          </cell>
          <cell r="F2183">
            <v>3889</v>
          </cell>
          <cell r="G2183">
            <v>4095</v>
          </cell>
        </row>
        <row r="2184">
          <cell r="A2184" t="str">
            <v>30065</v>
          </cell>
          <cell r="B2184" t="str">
            <v>065</v>
          </cell>
          <cell r="C2184" t="str">
            <v>EMILIANO ZAPATA</v>
          </cell>
          <cell r="D2184" t="str">
            <v>30</v>
          </cell>
          <cell r="E2184" t="str">
            <v>Emiliano Zapata</v>
          </cell>
          <cell r="F2184">
            <v>61718</v>
          </cell>
          <cell r="G2184">
            <v>84197</v>
          </cell>
        </row>
        <row r="2185">
          <cell r="A2185" t="str">
            <v>30066</v>
          </cell>
          <cell r="B2185" t="str">
            <v>066</v>
          </cell>
          <cell r="C2185" t="str">
            <v>ESPINAL</v>
          </cell>
          <cell r="D2185" t="str">
            <v>30</v>
          </cell>
          <cell r="E2185" t="str">
            <v>Espinal</v>
          </cell>
          <cell r="F2185">
            <v>25548</v>
          </cell>
          <cell r="G2185">
            <v>28537</v>
          </cell>
        </row>
        <row r="2186">
          <cell r="A2186" t="str">
            <v>30067</v>
          </cell>
          <cell r="B2186" t="str">
            <v>067</v>
          </cell>
          <cell r="C2186" t="str">
            <v>FILOMENO MATA</v>
          </cell>
          <cell r="D2186" t="str">
            <v>30</v>
          </cell>
          <cell r="E2186" t="str">
            <v>Filomeno Mata</v>
          </cell>
          <cell r="F2186">
            <v>16418</v>
          </cell>
          <cell r="G2186">
            <v>19443</v>
          </cell>
        </row>
        <row r="2187">
          <cell r="A2187" t="str">
            <v>30068</v>
          </cell>
          <cell r="B2187" t="str">
            <v>068</v>
          </cell>
          <cell r="C2187" t="str">
            <v>FORTÍN</v>
          </cell>
          <cell r="D2187" t="str">
            <v>30</v>
          </cell>
          <cell r="E2187" t="str">
            <v>Fortín</v>
          </cell>
          <cell r="F2187">
            <v>59761</v>
          </cell>
          <cell r="G2187">
            <v>70428</v>
          </cell>
        </row>
        <row r="2188">
          <cell r="A2188" t="str">
            <v>30069</v>
          </cell>
          <cell r="B2188" t="str">
            <v>069</v>
          </cell>
          <cell r="C2188" t="str">
            <v>GUTIÉRREZ ZAMORA</v>
          </cell>
          <cell r="D2188" t="str">
            <v>30</v>
          </cell>
          <cell r="E2188" t="str">
            <v>Gutiérrez Zamora</v>
          </cell>
          <cell r="F2188">
            <v>24353</v>
          </cell>
          <cell r="G2188">
            <v>25874</v>
          </cell>
        </row>
        <row r="2189">
          <cell r="A2189" t="str">
            <v>30070</v>
          </cell>
          <cell r="B2189" t="str">
            <v>070</v>
          </cell>
          <cell r="C2189" t="str">
            <v>HIDALGOTITLÁN</v>
          </cell>
          <cell r="D2189" t="str">
            <v>30</v>
          </cell>
          <cell r="E2189" t="str">
            <v>Hidalgotitlán</v>
          </cell>
          <cell r="F2189">
            <v>18277</v>
          </cell>
          <cell r="G2189">
            <v>19739</v>
          </cell>
        </row>
        <row r="2190">
          <cell r="A2190" t="str">
            <v>30071</v>
          </cell>
          <cell r="B2190" t="str">
            <v>071</v>
          </cell>
          <cell r="C2190" t="str">
            <v>HUATUSCO</v>
          </cell>
          <cell r="D2190" t="str">
            <v>30</v>
          </cell>
          <cell r="E2190" t="str">
            <v>Huatusco</v>
          </cell>
          <cell r="F2190">
            <v>54561</v>
          </cell>
          <cell r="G2190">
            <v>63649</v>
          </cell>
        </row>
        <row r="2191">
          <cell r="A2191" t="str">
            <v>30072</v>
          </cell>
          <cell r="B2191" t="str">
            <v>072</v>
          </cell>
          <cell r="C2191" t="str">
            <v>HUAYACOCOTLA</v>
          </cell>
          <cell r="D2191" t="str">
            <v>30</v>
          </cell>
          <cell r="E2191" t="str">
            <v>Huayacocotla</v>
          </cell>
          <cell r="F2191">
            <v>20765</v>
          </cell>
          <cell r="G2191">
            <v>22587</v>
          </cell>
        </row>
        <row r="2192">
          <cell r="A2192" t="str">
            <v>30073</v>
          </cell>
          <cell r="B2192" t="str">
            <v>073</v>
          </cell>
          <cell r="C2192" t="str">
            <v>HUEYAPAN DE OCAMPO</v>
          </cell>
          <cell r="D2192" t="str">
            <v>30</v>
          </cell>
          <cell r="E2192" t="str">
            <v>Hueyapan de Ocampo</v>
          </cell>
          <cell r="F2192">
            <v>41649</v>
          </cell>
          <cell r="G2192">
            <v>45332</v>
          </cell>
        </row>
        <row r="2193">
          <cell r="A2193" t="str">
            <v>30074</v>
          </cell>
          <cell r="B2193" t="str">
            <v>074</v>
          </cell>
          <cell r="C2193" t="str">
            <v>HUILOAPAN DE CUAUHTÉMOC</v>
          </cell>
          <cell r="D2193" t="str">
            <v>30</v>
          </cell>
          <cell r="E2193" t="str">
            <v>Huiloapan de Cuauhtémoc</v>
          </cell>
          <cell r="F2193">
            <v>6750</v>
          </cell>
          <cell r="G2193">
            <v>7636</v>
          </cell>
        </row>
        <row r="2194">
          <cell r="A2194" t="str">
            <v>30075</v>
          </cell>
          <cell r="B2194" t="str">
            <v>075</v>
          </cell>
          <cell r="C2194" t="str">
            <v>IGNACIO DE LA LLAVE</v>
          </cell>
          <cell r="D2194" t="str">
            <v>30</v>
          </cell>
          <cell r="E2194" t="str">
            <v>Ignacio de la Llave</v>
          </cell>
          <cell r="F2194">
            <v>17121</v>
          </cell>
          <cell r="G2194">
            <v>18267</v>
          </cell>
        </row>
        <row r="2195">
          <cell r="A2195" t="str">
            <v>30076</v>
          </cell>
          <cell r="B2195" t="str">
            <v>076</v>
          </cell>
          <cell r="C2195" t="str">
            <v>ILAMATLÁN</v>
          </cell>
          <cell r="D2195" t="str">
            <v>30</v>
          </cell>
          <cell r="E2195" t="str">
            <v>Ilamatlán</v>
          </cell>
          <cell r="F2195">
            <v>13575</v>
          </cell>
          <cell r="G2195">
            <v>14240</v>
          </cell>
        </row>
        <row r="2196">
          <cell r="A2196" t="str">
            <v>30077</v>
          </cell>
          <cell r="B2196" t="str">
            <v>077</v>
          </cell>
          <cell r="C2196" t="str">
            <v>ISLA</v>
          </cell>
          <cell r="D2196" t="str">
            <v>30</v>
          </cell>
          <cell r="E2196" t="str">
            <v>Isla</v>
          </cell>
          <cell r="F2196">
            <v>42205</v>
          </cell>
          <cell r="G2196">
            <v>45440</v>
          </cell>
        </row>
        <row r="2197">
          <cell r="A2197" t="str">
            <v>30078</v>
          </cell>
          <cell r="B2197" t="str">
            <v>078</v>
          </cell>
          <cell r="C2197" t="str">
            <v>IXCATEPEC</v>
          </cell>
          <cell r="D2197" t="str">
            <v>30</v>
          </cell>
          <cell r="E2197" t="str">
            <v>Ixcatepec</v>
          </cell>
          <cell r="F2197">
            <v>12713</v>
          </cell>
          <cell r="G2197">
            <v>14148</v>
          </cell>
        </row>
        <row r="2198">
          <cell r="A2198" t="str">
            <v>30079</v>
          </cell>
          <cell r="B2198" t="str">
            <v>079</v>
          </cell>
          <cell r="C2198" t="str">
            <v>IXHUACÁN DE LOS REYES</v>
          </cell>
          <cell r="D2198" t="str">
            <v>30</v>
          </cell>
          <cell r="E2198" t="str">
            <v>Ixhuacán de los Reyes</v>
          </cell>
          <cell r="F2198">
            <v>10724</v>
          </cell>
          <cell r="G2198">
            <v>11998</v>
          </cell>
        </row>
        <row r="2199">
          <cell r="A2199" t="str">
            <v>30080</v>
          </cell>
          <cell r="B2199" t="str">
            <v>080</v>
          </cell>
          <cell r="C2199" t="str">
            <v>IXHUATLÁN DEL CAFÉ</v>
          </cell>
          <cell r="D2199" t="str">
            <v>30</v>
          </cell>
          <cell r="E2199" t="str">
            <v>Ixhuatlán del Café</v>
          </cell>
          <cell r="F2199">
            <v>21407</v>
          </cell>
          <cell r="G2199">
            <v>23980</v>
          </cell>
        </row>
        <row r="2200">
          <cell r="A2200" t="str">
            <v>30081</v>
          </cell>
          <cell r="B2200" t="str">
            <v>081</v>
          </cell>
          <cell r="C2200" t="str">
            <v>IXHUATLANCILLO</v>
          </cell>
          <cell r="D2200" t="str">
            <v>30</v>
          </cell>
          <cell r="E2200" t="str">
            <v>Ixhuatlancillo</v>
          </cell>
          <cell r="F2200">
            <v>21150</v>
          </cell>
          <cell r="G2200">
            <v>27351</v>
          </cell>
        </row>
        <row r="2201">
          <cell r="A2201" t="str">
            <v>30082</v>
          </cell>
          <cell r="B2201" t="str">
            <v>082</v>
          </cell>
          <cell r="C2201" t="str">
            <v>IXHUATLÁN DEL SURESTE</v>
          </cell>
          <cell r="D2201" t="str">
            <v>30</v>
          </cell>
          <cell r="E2201" t="str">
            <v>Ixhuatlán del Sureste</v>
          </cell>
          <cell r="F2201">
            <v>14903</v>
          </cell>
          <cell r="G2201">
            <v>16524</v>
          </cell>
        </row>
        <row r="2202">
          <cell r="A2202" t="str">
            <v>30083</v>
          </cell>
          <cell r="B2202" t="str">
            <v>083</v>
          </cell>
          <cell r="C2202" t="str">
            <v>IXHUATLÁN DE MADERO</v>
          </cell>
          <cell r="D2202" t="str">
            <v>30</v>
          </cell>
          <cell r="E2202" t="str">
            <v>Ixhuatlán de Madero</v>
          </cell>
          <cell r="F2202">
            <v>49820</v>
          </cell>
          <cell r="G2202">
            <v>56503</v>
          </cell>
        </row>
        <row r="2203">
          <cell r="A2203" t="str">
            <v>30084</v>
          </cell>
          <cell r="B2203" t="str">
            <v>084</v>
          </cell>
          <cell r="C2203" t="str">
            <v>IXMATLAHUACAN</v>
          </cell>
          <cell r="D2203" t="str">
            <v>30</v>
          </cell>
          <cell r="E2203" t="str">
            <v>Ixmatlahuacan</v>
          </cell>
          <cell r="F2203">
            <v>5727</v>
          </cell>
          <cell r="G2203">
            <v>6067</v>
          </cell>
        </row>
        <row r="2204">
          <cell r="A2204" t="str">
            <v>30085</v>
          </cell>
          <cell r="B2204" t="str">
            <v>085</v>
          </cell>
          <cell r="C2204" t="str">
            <v>IXTACZOQUITLÁN</v>
          </cell>
          <cell r="D2204" t="str">
            <v>30</v>
          </cell>
          <cell r="E2204" t="str">
            <v>Ixtaczoquitlán</v>
          </cell>
          <cell r="F2204">
            <v>65385</v>
          </cell>
          <cell r="G2204">
            <v>72556</v>
          </cell>
        </row>
        <row r="2205">
          <cell r="A2205" t="str">
            <v>30086</v>
          </cell>
          <cell r="B2205" t="str">
            <v>086</v>
          </cell>
          <cell r="C2205" t="str">
            <v>JALACINGO</v>
          </cell>
          <cell r="D2205" t="str">
            <v>30</v>
          </cell>
          <cell r="E2205" t="str">
            <v>Jalacingo</v>
          </cell>
          <cell r="F2205">
            <v>40747</v>
          </cell>
          <cell r="G2205">
            <v>46453</v>
          </cell>
        </row>
        <row r="2206">
          <cell r="A2206" t="str">
            <v>30087</v>
          </cell>
          <cell r="B2206" t="str">
            <v>087</v>
          </cell>
          <cell r="C2206" t="str">
            <v>XALAPA</v>
          </cell>
          <cell r="D2206" t="str">
            <v>30</v>
          </cell>
          <cell r="E2206" t="str">
            <v>Xalapa</v>
          </cell>
          <cell r="F2206">
            <v>457928</v>
          </cell>
          <cell r="G2206">
            <v>513443</v>
          </cell>
        </row>
        <row r="2207">
          <cell r="A2207" t="str">
            <v>30088</v>
          </cell>
          <cell r="B2207" t="str">
            <v>088</v>
          </cell>
          <cell r="C2207" t="str">
            <v>JALCOMULCO</v>
          </cell>
          <cell r="D2207" t="str">
            <v>30</v>
          </cell>
          <cell r="E2207" t="str">
            <v>Jalcomulco</v>
          </cell>
          <cell r="F2207">
            <v>4940</v>
          </cell>
          <cell r="G2207">
            <v>5378</v>
          </cell>
        </row>
        <row r="2208">
          <cell r="A2208" t="str">
            <v>30089</v>
          </cell>
          <cell r="B2208" t="str">
            <v>089</v>
          </cell>
          <cell r="C2208" t="str">
            <v>JÁLTIPAN</v>
          </cell>
          <cell r="D2208" t="str">
            <v>30</v>
          </cell>
          <cell r="E2208" t="str">
            <v>Jáltipan</v>
          </cell>
          <cell r="F2208">
            <v>39673</v>
          </cell>
          <cell r="G2208">
            <v>43828</v>
          </cell>
        </row>
        <row r="2209">
          <cell r="A2209" t="str">
            <v>30090</v>
          </cell>
          <cell r="B2209" t="str">
            <v>090</v>
          </cell>
          <cell r="C2209" t="str">
            <v>JAMAPA</v>
          </cell>
          <cell r="D2209" t="str">
            <v>30</v>
          </cell>
          <cell r="E2209" t="str">
            <v>Jamapa</v>
          </cell>
          <cell r="F2209">
            <v>10376</v>
          </cell>
          <cell r="G2209">
            <v>11971</v>
          </cell>
        </row>
        <row r="2210">
          <cell r="A2210" t="str">
            <v>30091</v>
          </cell>
          <cell r="B2210" t="str">
            <v>091</v>
          </cell>
          <cell r="C2210" t="str">
            <v>JESÚS CARRANZA</v>
          </cell>
          <cell r="D2210" t="str">
            <v>30</v>
          </cell>
          <cell r="E2210" t="str">
            <v>Jesús Carranza</v>
          </cell>
          <cell r="F2210">
            <v>27080</v>
          </cell>
          <cell r="G2210">
            <v>30389</v>
          </cell>
        </row>
        <row r="2211">
          <cell r="A2211" t="str">
            <v>30092</v>
          </cell>
          <cell r="B2211" t="str">
            <v>092</v>
          </cell>
          <cell r="C2211" t="str">
            <v>XICO</v>
          </cell>
          <cell r="D2211" t="str">
            <v>30</v>
          </cell>
          <cell r="E2211" t="str">
            <v>Xico</v>
          </cell>
          <cell r="F2211">
            <v>35188</v>
          </cell>
          <cell r="G2211">
            <v>40406</v>
          </cell>
        </row>
        <row r="2212">
          <cell r="A2212" t="str">
            <v>30093</v>
          </cell>
          <cell r="B2212" t="str">
            <v>093</v>
          </cell>
          <cell r="C2212" t="str">
            <v>JILOTEPEC</v>
          </cell>
          <cell r="D2212" t="str">
            <v>30</v>
          </cell>
          <cell r="E2212" t="str">
            <v>Jilotepec</v>
          </cell>
          <cell r="F2212">
            <v>15313</v>
          </cell>
          <cell r="G2212">
            <v>17572</v>
          </cell>
        </row>
        <row r="2213">
          <cell r="A2213" t="str">
            <v>30094</v>
          </cell>
          <cell r="B2213" t="str">
            <v>094</v>
          </cell>
          <cell r="C2213" t="str">
            <v>JUAN RODRÍGUEZ CLARA</v>
          </cell>
          <cell r="D2213" t="str">
            <v>30</v>
          </cell>
          <cell r="E2213" t="str">
            <v>Juan Rodríguez Clara</v>
          </cell>
          <cell r="F2213">
            <v>37193</v>
          </cell>
          <cell r="G2213">
            <v>41108</v>
          </cell>
        </row>
        <row r="2214">
          <cell r="A2214" t="str">
            <v>30095</v>
          </cell>
          <cell r="B2214" t="str">
            <v>095</v>
          </cell>
          <cell r="C2214" t="str">
            <v>JUCHIQUE DE FERRER</v>
          </cell>
          <cell r="D2214" t="str">
            <v>30</v>
          </cell>
          <cell r="E2214" t="str">
            <v>Juchique de Ferrer</v>
          </cell>
          <cell r="F2214">
            <v>16387</v>
          </cell>
          <cell r="G2214">
            <v>16662</v>
          </cell>
        </row>
        <row r="2215">
          <cell r="A2215" t="str">
            <v>30096</v>
          </cell>
          <cell r="B2215" t="str">
            <v>096</v>
          </cell>
          <cell r="C2215" t="str">
            <v>LANDERO Y COSS</v>
          </cell>
          <cell r="D2215" t="str">
            <v>30</v>
          </cell>
          <cell r="E2215" t="str">
            <v>Landero y Coss</v>
          </cell>
          <cell r="F2215">
            <v>1546</v>
          </cell>
          <cell r="G2215">
            <v>1671</v>
          </cell>
        </row>
        <row r="2216">
          <cell r="A2216" t="str">
            <v>30097</v>
          </cell>
          <cell r="B2216" t="str">
            <v>097</v>
          </cell>
          <cell r="C2216" t="str">
            <v>LERDO DE TEJADA</v>
          </cell>
          <cell r="D2216" t="str">
            <v>30</v>
          </cell>
          <cell r="E2216" t="str">
            <v>Lerdo de Tejada</v>
          </cell>
          <cell r="F2216">
            <v>20141</v>
          </cell>
          <cell r="G2216">
            <v>20987</v>
          </cell>
        </row>
        <row r="2217">
          <cell r="A2217" t="str">
            <v>30098</v>
          </cell>
          <cell r="B2217" t="str">
            <v>098</v>
          </cell>
          <cell r="C2217" t="str">
            <v>MAGDALENA</v>
          </cell>
          <cell r="D2217" t="str">
            <v>30</v>
          </cell>
          <cell r="E2217" t="str">
            <v>Magdalena</v>
          </cell>
          <cell r="F2217">
            <v>2920</v>
          </cell>
          <cell r="G2217">
            <v>3240</v>
          </cell>
        </row>
        <row r="2218">
          <cell r="A2218" t="str">
            <v>30099</v>
          </cell>
          <cell r="B2218" t="str">
            <v>099</v>
          </cell>
          <cell r="C2218" t="str">
            <v>MALTRATA</v>
          </cell>
          <cell r="D2218" t="str">
            <v>30</v>
          </cell>
          <cell r="E2218" t="str">
            <v>Maltrata</v>
          </cell>
          <cell r="F2218">
            <v>16898</v>
          </cell>
          <cell r="G2218">
            <v>18845</v>
          </cell>
        </row>
        <row r="2219">
          <cell r="A2219" t="str">
            <v>30100</v>
          </cell>
          <cell r="B2219" t="str">
            <v>100</v>
          </cell>
          <cell r="C2219" t="str">
            <v>MANLIO FABIO ALTAMIRANO</v>
          </cell>
          <cell r="D2219" t="str">
            <v>30</v>
          </cell>
          <cell r="E2219" t="str">
            <v>Manlio Fabio Altamirano</v>
          </cell>
          <cell r="F2219">
            <v>22585</v>
          </cell>
          <cell r="G2219">
            <v>24849</v>
          </cell>
        </row>
        <row r="2220">
          <cell r="A2220" t="str">
            <v>30101</v>
          </cell>
          <cell r="B2220" t="str">
            <v>101</v>
          </cell>
          <cell r="C2220" t="str">
            <v>MARIANO ESCOBEDO</v>
          </cell>
          <cell r="D2220" t="str">
            <v>30</v>
          </cell>
          <cell r="E2220" t="str">
            <v>Mariano Escobedo</v>
          </cell>
          <cell r="F2220">
            <v>33941</v>
          </cell>
          <cell r="G2220">
            <v>38503</v>
          </cell>
        </row>
        <row r="2221">
          <cell r="A2221" t="str">
            <v>30102</v>
          </cell>
          <cell r="B2221" t="str">
            <v>102</v>
          </cell>
          <cell r="C2221" t="str">
            <v>MARTÍNEZ DE LA TORRE</v>
          </cell>
          <cell r="D2221" t="str">
            <v>30</v>
          </cell>
          <cell r="E2221" t="str">
            <v>Martínez de la Torre</v>
          </cell>
          <cell r="F2221">
            <v>101358</v>
          </cell>
          <cell r="G2221">
            <v>111164</v>
          </cell>
        </row>
        <row r="2222">
          <cell r="A2222" t="str">
            <v>30103</v>
          </cell>
          <cell r="B2222" t="str">
            <v>103</v>
          </cell>
          <cell r="C2222" t="str">
            <v>MECATLÁN</v>
          </cell>
          <cell r="D2222" t="str">
            <v>30</v>
          </cell>
          <cell r="E2222" t="str">
            <v>Mecatlán</v>
          </cell>
          <cell r="F2222">
            <v>11808</v>
          </cell>
          <cell r="G2222">
            <v>12950</v>
          </cell>
        </row>
        <row r="2223">
          <cell r="A2223" t="str">
            <v>30104</v>
          </cell>
          <cell r="B2223" t="str">
            <v>104</v>
          </cell>
          <cell r="C2223" t="str">
            <v>MECAYAPAN</v>
          </cell>
          <cell r="D2223" t="str">
            <v>30</v>
          </cell>
          <cell r="E2223" t="str">
            <v>Mecayapan</v>
          </cell>
          <cell r="F2223">
            <v>17333</v>
          </cell>
          <cell r="G2223">
            <v>17526</v>
          </cell>
        </row>
        <row r="2224">
          <cell r="A2224" t="str">
            <v>30105</v>
          </cell>
          <cell r="B2224" t="str">
            <v>105</v>
          </cell>
          <cell r="C2224" t="str">
            <v>MEDELLÍN DE BRAVO</v>
          </cell>
          <cell r="D2224" t="str">
            <v>30</v>
          </cell>
          <cell r="E2224" t="str">
            <v>Medellín</v>
          </cell>
          <cell r="F2224">
            <v>59126</v>
          </cell>
          <cell r="G2224">
            <v>83280</v>
          </cell>
        </row>
        <row r="2225">
          <cell r="A2225" t="str">
            <v>30106</v>
          </cell>
          <cell r="B2225" t="str">
            <v>106</v>
          </cell>
          <cell r="C2225" t="str">
            <v>MIAHUATLÁN</v>
          </cell>
          <cell r="D2225" t="str">
            <v>30</v>
          </cell>
          <cell r="E2225" t="str">
            <v>Miahuatlán</v>
          </cell>
          <cell r="F2225">
            <v>4429</v>
          </cell>
          <cell r="G2225">
            <v>4928</v>
          </cell>
        </row>
        <row r="2226">
          <cell r="A2226" t="str">
            <v>30107</v>
          </cell>
          <cell r="B2226" t="str">
            <v>107</v>
          </cell>
          <cell r="C2226" t="str">
            <v>LAS MINAS</v>
          </cell>
          <cell r="D2226" t="str">
            <v>30</v>
          </cell>
          <cell r="E2226" t="str">
            <v>Las Minas</v>
          </cell>
          <cell r="F2226">
            <v>2897</v>
          </cell>
          <cell r="G2226">
            <v>3130</v>
          </cell>
        </row>
        <row r="2227">
          <cell r="A2227" t="str">
            <v>30108</v>
          </cell>
          <cell r="B2227" t="str">
            <v>108</v>
          </cell>
          <cell r="C2227" t="str">
            <v>MINATITLÁN</v>
          </cell>
          <cell r="D2227" t="str">
            <v>30</v>
          </cell>
          <cell r="E2227" t="str">
            <v>Minatitlán</v>
          </cell>
          <cell r="F2227">
            <v>157840</v>
          </cell>
          <cell r="G2227">
            <v>164357</v>
          </cell>
        </row>
        <row r="2228">
          <cell r="A2228" t="str">
            <v>30109</v>
          </cell>
          <cell r="B2228" t="str">
            <v>109</v>
          </cell>
          <cell r="C2228" t="str">
            <v>MISANTLA</v>
          </cell>
          <cell r="D2228" t="str">
            <v>30</v>
          </cell>
          <cell r="E2228" t="str">
            <v>Misantla</v>
          </cell>
          <cell r="F2228">
            <v>62919</v>
          </cell>
          <cell r="G2228">
            <v>67752</v>
          </cell>
        </row>
        <row r="2229">
          <cell r="A2229" t="str">
            <v>30110</v>
          </cell>
          <cell r="B2229" t="str">
            <v>110</v>
          </cell>
          <cell r="C2229" t="str">
            <v>MIXTLA DE ALTAMIRANO</v>
          </cell>
          <cell r="D2229" t="str">
            <v>30</v>
          </cell>
          <cell r="E2229" t="str">
            <v>Mixtla de Altamirano</v>
          </cell>
          <cell r="F2229">
            <v>10387</v>
          </cell>
          <cell r="G2229">
            <v>12205</v>
          </cell>
        </row>
        <row r="2230">
          <cell r="A2230" t="str">
            <v>30111</v>
          </cell>
          <cell r="B2230" t="str">
            <v>111</v>
          </cell>
          <cell r="C2230" t="str">
            <v>MOLOACÁN</v>
          </cell>
          <cell r="D2230" t="str">
            <v>30</v>
          </cell>
          <cell r="E2230" t="str">
            <v>Moloacán</v>
          </cell>
          <cell r="F2230">
            <v>16120</v>
          </cell>
          <cell r="G2230">
            <v>18117</v>
          </cell>
        </row>
        <row r="2231">
          <cell r="A2231" t="str">
            <v>30112</v>
          </cell>
          <cell r="B2231" t="str">
            <v>112</v>
          </cell>
          <cell r="C2231" t="str">
            <v>NAOLINCO</v>
          </cell>
          <cell r="D2231" t="str">
            <v>30</v>
          </cell>
          <cell r="E2231" t="str">
            <v>Naolinco</v>
          </cell>
          <cell r="F2231">
            <v>20255</v>
          </cell>
          <cell r="G2231">
            <v>22956</v>
          </cell>
        </row>
        <row r="2232">
          <cell r="A2232" t="str">
            <v>30113</v>
          </cell>
          <cell r="B2232" t="str">
            <v>113</v>
          </cell>
          <cell r="C2232" t="str">
            <v>NARANJAL</v>
          </cell>
          <cell r="D2232" t="str">
            <v>30</v>
          </cell>
          <cell r="E2232" t="str">
            <v>Naranjal</v>
          </cell>
          <cell r="F2232">
            <v>4507</v>
          </cell>
          <cell r="G2232">
            <v>4817</v>
          </cell>
        </row>
        <row r="2233">
          <cell r="A2233" t="str">
            <v>30114</v>
          </cell>
          <cell r="B2233" t="str">
            <v>114</v>
          </cell>
          <cell r="C2233" t="str">
            <v>NAUTLA</v>
          </cell>
          <cell r="D2233" t="str">
            <v>30</v>
          </cell>
          <cell r="E2233" t="str">
            <v>Nautla</v>
          </cell>
          <cell r="F2233">
            <v>9974</v>
          </cell>
          <cell r="G2233">
            <v>11519</v>
          </cell>
        </row>
        <row r="2234">
          <cell r="A2234" t="str">
            <v>30115</v>
          </cell>
          <cell r="B2234" t="str">
            <v>115</v>
          </cell>
          <cell r="C2234" t="str">
            <v>NOGALES</v>
          </cell>
          <cell r="D2234" t="str">
            <v>30</v>
          </cell>
          <cell r="E2234" t="str">
            <v>Nogales</v>
          </cell>
          <cell r="F2234">
            <v>34688</v>
          </cell>
          <cell r="G2234">
            <v>39768</v>
          </cell>
        </row>
        <row r="2235">
          <cell r="A2235" t="str">
            <v>30116</v>
          </cell>
          <cell r="B2235" t="str">
            <v>116</v>
          </cell>
          <cell r="C2235" t="str">
            <v>OLUTA</v>
          </cell>
          <cell r="D2235" t="str">
            <v>30</v>
          </cell>
          <cell r="E2235" t="str">
            <v>Oluta</v>
          </cell>
          <cell r="F2235">
            <v>14784</v>
          </cell>
          <cell r="G2235">
            <v>17291</v>
          </cell>
        </row>
        <row r="2236">
          <cell r="A2236" t="str">
            <v>30117</v>
          </cell>
          <cell r="B2236" t="str">
            <v>117</v>
          </cell>
          <cell r="C2236" t="str">
            <v>OMEALCA</v>
          </cell>
          <cell r="D2236" t="str">
            <v>30</v>
          </cell>
          <cell r="E2236" t="str">
            <v>Omealca</v>
          </cell>
          <cell r="F2236">
            <v>22561</v>
          </cell>
          <cell r="G2236">
            <v>25159</v>
          </cell>
        </row>
        <row r="2237">
          <cell r="A2237" t="str">
            <v>30118</v>
          </cell>
          <cell r="B2237" t="str">
            <v>118</v>
          </cell>
          <cell r="C2237" t="str">
            <v>ORIZABA</v>
          </cell>
          <cell r="D2237" t="str">
            <v>30</v>
          </cell>
          <cell r="E2237" t="str">
            <v>Orizaba</v>
          </cell>
          <cell r="F2237">
            <v>120995</v>
          </cell>
          <cell r="G2237">
            <v>134420</v>
          </cell>
        </row>
        <row r="2238">
          <cell r="A2238" t="str">
            <v>30119</v>
          </cell>
          <cell r="B2238" t="str">
            <v>119</v>
          </cell>
          <cell r="C2238" t="str">
            <v>OTATITLÁN</v>
          </cell>
          <cell r="D2238" t="str">
            <v>30</v>
          </cell>
          <cell r="E2238" t="str">
            <v>Otatitlán</v>
          </cell>
          <cell r="F2238">
            <v>5250</v>
          </cell>
          <cell r="G2238">
            <v>5971</v>
          </cell>
        </row>
        <row r="2239">
          <cell r="A2239" t="str">
            <v>30120</v>
          </cell>
          <cell r="B2239" t="str">
            <v>120</v>
          </cell>
          <cell r="C2239" t="str">
            <v>OTEAPAN</v>
          </cell>
          <cell r="D2239" t="str">
            <v>30</v>
          </cell>
          <cell r="E2239" t="str">
            <v>Oteapan</v>
          </cell>
          <cell r="F2239">
            <v>14965</v>
          </cell>
          <cell r="G2239">
            <v>17084</v>
          </cell>
        </row>
        <row r="2240">
          <cell r="A2240" t="str">
            <v>30121</v>
          </cell>
          <cell r="B2240" t="str">
            <v>121</v>
          </cell>
          <cell r="C2240" t="str">
            <v>OZULUAMA DE MASCAREÑAS</v>
          </cell>
          <cell r="D2240" t="str">
            <v>30</v>
          </cell>
          <cell r="E2240" t="str">
            <v>Ozuluama de Mascareñas</v>
          </cell>
          <cell r="F2240">
            <v>23276</v>
          </cell>
          <cell r="G2240">
            <v>24470</v>
          </cell>
        </row>
        <row r="2241">
          <cell r="A2241" t="str">
            <v>30122</v>
          </cell>
          <cell r="B2241" t="str">
            <v>122</v>
          </cell>
          <cell r="C2241" t="str">
            <v>PAJAPAN</v>
          </cell>
          <cell r="D2241" t="str">
            <v>30</v>
          </cell>
          <cell r="E2241" t="str">
            <v>Pajapan</v>
          </cell>
          <cell r="F2241">
            <v>15909</v>
          </cell>
          <cell r="G2241">
            <v>18172</v>
          </cell>
        </row>
        <row r="2242">
          <cell r="A2242" t="str">
            <v>30123</v>
          </cell>
          <cell r="B2242" t="str">
            <v>123</v>
          </cell>
          <cell r="C2242" t="str">
            <v>PÁNUCO</v>
          </cell>
          <cell r="D2242" t="str">
            <v>30</v>
          </cell>
          <cell r="E2242" t="str">
            <v>Pánuco</v>
          </cell>
          <cell r="F2242">
            <v>97290</v>
          </cell>
          <cell r="G2242">
            <v>105926</v>
          </cell>
        </row>
        <row r="2243">
          <cell r="A2243" t="str">
            <v>30124</v>
          </cell>
          <cell r="B2243" t="str">
            <v>124</v>
          </cell>
          <cell r="C2243" t="str">
            <v>PAPANTLA</v>
          </cell>
          <cell r="D2243" t="str">
            <v>30</v>
          </cell>
          <cell r="E2243" t="str">
            <v>Papantla</v>
          </cell>
          <cell r="F2243">
            <v>158599</v>
          </cell>
          <cell r="G2243">
            <v>166496</v>
          </cell>
        </row>
        <row r="2244">
          <cell r="A2244" t="str">
            <v>30125</v>
          </cell>
          <cell r="B2244" t="str">
            <v>125</v>
          </cell>
          <cell r="C2244" t="str">
            <v>PASO DEL MACHO</v>
          </cell>
          <cell r="D2244" t="str">
            <v>30</v>
          </cell>
          <cell r="E2244" t="str">
            <v>Paso del Macho</v>
          </cell>
          <cell r="F2244">
            <v>29165</v>
          </cell>
          <cell r="G2244">
            <v>33345</v>
          </cell>
        </row>
        <row r="2245">
          <cell r="A2245" t="str">
            <v>30126</v>
          </cell>
          <cell r="B2245" t="str">
            <v>126</v>
          </cell>
          <cell r="C2245" t="str">
            <v>PASO DE OVEJAS</v>
          </cell>
          <cell r="D2245" t="str">
            <v>30</v>
          </cell>
          <cell r="E2245" t="str">
            <v>Paso de Ovejas</v>
          </cell>
          <cell r="F2245">
            <v>32576</v>
          </cell>
          <cell r="G2245">
            <v>35445</v>
          </cell>
        </row>
        <row r="2246">
          <cell r="A2246" t="str">
            <v>30127</v>
          </cell>
          <cell r="B2246" t="str">
            <v>127</v>
          </cell>
          <cell r="C2246" t="str">
            <v>LA PERLA</v>
          </cell>
          <cell r="D2246" t="str">
            <v>30</v>
          </cell>
          <cell r="E2246" t="str">
            <v>La Perla</v>
          </cell>
          <cell r="F2246">
            <v>23648</v>
          </cell>
          <cell r="G2246">
            <v>28959</v>
          </cell>
        </row>
        <row r="2247">
          <cell r="A2247" t="str">
            <v>30128</v>
          </cell>
          <cell r="B2247" t="str">
            <v>128</v>
          </cell>
          <cell r="C2247" t="str">
            <v>PEROTE</v>
          </cell>
          <cell r="D2247" t="str">
            <v>30</v>
          </cell>
          <cell r="E2247" t="str">
            <v>Perote</v>
          </cell>
          <cell r="F2247">
            <v>68982</v>
          </cell>
          <cell r="G2247">
            <v>76977</v>
          </cell>
        </row>
        <row r="2248">
          <cell r="A2248" t="str">
            <v>30129</v>
          </cell>
          <cell r="B2248" t="str">
            <v>129</v>
          </cell>
          <cell r="C2248" t="str">
            <v>PLATÓN SÁNCHEZ</v>
          </cell>
          <cell r="D2248" t="str">
            <v>30</v>
          </cell>
          <cell r="E2248" t="str">
            <v>Platón Sánchez</v>
          </cell>
          <cell r="F2248">
            <v>17888</v>
          </cell>
          <cell r="G2248">
            <v>19132</v>
          </cell>
        </row>
        <row r="2249">
          <cell r="A2249" t="str">
            <v>30130</v>
          </cell>
          <cell r="B2249" t="str">
            <v>130</v>
          </cell>
          <cell r="C2249" t="str">
            <v>PLAYA VICENTE</v>
          </cell>
          <cell r="D2249" t="str">
            <v>30</v>
          </cell>
          <cell r="E2249" t="str">
            <v>Playa Vicente</v>
          </cell>
          <cell r="F2249">
            <v>40984</v>
          </cell>
          <cell r="G2249">
            <v>39712</v>
          </cell>
        </row>
        <row r="2250">
          <cell r="A2250" t="str">
            <v>30131</v>
          </cell>
          <cell r="B2250" t="str">
            <v>131</v>
          </cell>
          <cell r="C2250" t="str">
            <v>POZA RICA DE HIDALGO</v>
          </cell>
          <cell r="D2250" t="str">
            <v>30</v>
          </cell>
          <cell r="E2250" t="str">
            <v>Poza Rica de Hidalgo</v>
          </cell>
          <cell r="F2250">
            <v>193311</v>
          </cell>
          <cell r="G2250">
            <v>217773</v>
          </cell>
        </row>
        <row r="2251">
          <cell r="A2251" t="str">
            <v>30132</v>
          </cell>
          <cell r="B2251" t="str">
            <v>132</v>
          </cell>
          <cell r="C2251" t="str">
            <v>LAS VIGAS DE RAMÍREZ</v>
          </cell>
          <cell r="D2251" t="str">
            <v>30</v>
          </cell>
          <cell r="E2251" t="str">
            <v>Las Vigas de Ramírez</v>
          </cell>
          <cell r="F2251">
            <v>17958</v>
          </cell>
          <cell r="G2251">
            <v>20667</v>
          </cell>
        </row>
        <row r="2252">
          <cell r="A2252" t="str">
            <v>30133</v>
          </cell>
          <cell r="B2252" t="str">
            <v>133</v>
          </cell>
          <cell r="C2252" t="str">
            <v>PUEBLO VIEJO</v>
          </cell>
          <cell r="D2252" t="str">
            <v>30</v>
          </cell>
          <cell r="E2252" t="str">
            <v>Pueblo Viejo</v>
          </cell>
          <cell r="F2252">
            <v>55358</v>
          </cell>
          <cell r="G2252">
            <v>60978</v>
          </cell>
        </row>
        <row r="2253">
          <cell r="A2253" t="str">
            <v>30134</v>
          </cell>
          <cell r="B2253" t="str">
            <v>134</v>
          </cell>
          <cell r="C2253" t="str">
            <v>PUENTE NACIONAL</v>
          </cell>
          <cell r="D2253" t="str">
            <v>30</v>
          </cell>
          <cell r="E2253" t="str">
            <v>Puente Nacional</v>
          </cell>
          <cell r="F2253">
            <v>21603</v>
          </cell>
          <cell r="G2253">
            <v>23890</v>
          </cell>
        </row>
        <row r="2254">
          <cell r="A2254" t="str">
            <v>30135</v>
          </cell>
          <cell r="B2254" t="str">
            <v>135</v>
          </cell>
          <cell r="C2254" t="str">
            <v>RAFAEL DELGADO</v>
          </cell>
          <cell r="D2254" t="str">
            <v>30</v>
          </cell>
          <cell r="E2254" t="str">
            <v>Rafael Delgado</v>
          </cell>
          <cell r="F2254">
            <v>20245</v>
          </cell>
          <cell r="G2254">
            <v>24439</v>
          </cell>
        </row>
        <row r="2255">
          <cell r="A2255" t="str">
            <v>30136</v>
          </cell>
          <cell r="B2255" t="str">
            <v>136</v>
          </cell>
          <cell r="C2255" t="str">
            <v>RAFAEL LUCIO</v>
          </cell>
          <cell r="D2255" t="str">
            <v>30</v>
          </cell>
          <cell r="E2255" t="str">
            <v>Rafael Lucio</v>
          </cell>
          <cell r="F2255">
            <v>7023</v>
          </cell>
          <cell r="G2255">
            <v>8510</v>
          </cell>
        </row>
        <row r="2256">
          <cell r="A2256" t="str">
            <v>30137</v>
          </cell>
          <cell r="B2256" t="str">
            <v>137</v>
          </cell>
          <cell r="C2256" t="str">
            <v>LOS REYES</v>
          </cell>
          <cell r="D2256" t="str">
            <v>30</v>
          </cell>
          <cell r="E2256" t="str">
            <v>Los Reyes</v>
          </cell>
          <cell r="F2256">
            <v>5484</v>
          </cell>
          <cell r="G2256">
            <v>6200</v>
          </cell>
        </row>
        <row r="2257">
          <cell r="A2257" t="str">
            <v>30138</v>
          </cell>
          <cell r="B2257" t="str">
            <v>138</v>
          </cell>
          <cell r="C2257" t="str">
            <v>RÍO BLANCO</v>
          </cell>
          <cell r="D2257" t="str">
            <v>30</v>
          </cell>
          <cell r="E2257" t="str">
            <v>Río Blanco</v>
          </cell>
          <cell r="F2257">
            <v>40634</v>
          </cell>
          <cell r="G2257">
            <v>44568</v>
          </cell>
        </row>
        <row r="2258">
          <cell r="A2258" t="str">
            <v>30139</v>
          </cell>
          <cell r="B2258" t="str">
            <v>139</v>
          </cell>
          <cell r="C2258" t="str">
            <v>SALTABARRANCA</v>
          </cell>
          <cell r="D2258" t="str">
            <v>30</v>
          </cell>
          <cell r="E2258" t="str">
            <v>Saltabarranca</v>
          </cell>
          <cell r="F2258">
            <v>5908</v>
          </cell>
          <cell r="G2258">
            <v>6526</v>
          </cell>
        </row>
        <row r="2259">
          <cell r="A2259" t="str">
            <v>30140</v>
          </cell>
          <cell r="B2259" t="str">
            <v>140</v>
          </cell>
          <cell r="C2259" t="str">
            <v>SAN ANDRÉS TENEJAPAN</v>
          </cell>
          <cell r="D2259" t="str">
            <v>30</v>
          </cell>
          <cell r="E2259" t="str">
            <v>San Andrés Tenejapan</v>
          </cell>
          <cell r="F2259">
            <v>2715</v>
          </cell>
          <cell r="G2259">
            <v>3097</v>
          </cell>
        </row>
        <row r="2260">
          <cell r="A2260" t="str">
            <v>30141</v>
          </cell>
          <cell r="B2260" t="str">
            <v>141</v>
          </cell>
          <cell r="C2260" t="str">
            <v>SAN ANDRÉS TUXTLA</v>
          </cell>
          <cell r="D2260" t="str">
            <v>30</v>
          </cell>
          <cell r="E2260" t="str">
            <v>San Andrés Tuxtla</v>
          </cell>
          <cell r="F2260">
            <v>157364</v>
          </cell>
          <cell r="G2260">
            <v>173149</v>
          </cell>
        </row>
        <row r="2261">
          <cell r="A2261" t="str">
            <v>30142</v>
          </cell>
          <cell r="B2261" t="str">
            <v>142</v>
          </cell>
          <cell r="C2261" t="str">
            <v>SAN JUAN EVANGELISTA</v>
          </cell>
          <cell r="D2261" t="str">
            <v>30</v>
          </cell>
          <cell r="E2261" t="str">
            <v>San Juan Evangelista</v>
          </cell>
          <cell r="F2261">
            <v>33435</v>
          </cell>
          <cell r="G2261">
            <v>35607</v>
          </cell>
        </row>
        <row r="2262">
          <cell r="A2262" t="str">
            <v>30143</v>
          </cell>
          <cell r="B2262" t="str">
            <v>143</v>
          </cell>
          <cell r="C2262" t="str">
            <v>SANTIAGO TUXTLA</v>
          </cell>
          <cell r="D2262" t="str">
            <v>30</v>
          </cell>
          <cell r="E2262" t="str">
            <v>Santiago Tuxtla</v>
          </cell>
          <cell r="F2262">
            <v>56427</v>
          </cell>
          <cell r="G2262">
            <v>60542</v>
          </cell>
        </row>
        <row r="2263">
          <cell r="A2263" t="str">
            <v>30144</v>
          </cell>
          <cell r="B2263" t="str">
            <v>144</v>
          </cell>
          <cell r="C2263" t="str">
            <v>SAYULA DE ALEMÁN</v>
          </cell>
          <cell r="D2263" t="str">
            <v>30</v>
          </cell>
          <cell r="E2263" t="str">
            <v>Sayula de Alemán</v>
          </cell>
          <cell r="F2263">
            <v>31974</v>
          </cell>
          <cell r="G2263">
            <v>34331</v>
          </cell>
        </row>
        <row r="2264">
          <cell r="A2264" t="str">
            <v>30145</v>
          </cell>
          <cell r="B2264" t="str">
            <v>145</v>
          </cell>
          <cell r="C2264" t="str">
            <v>SOCONUSCO</v>
          </cell>
          <cell r="D2264" t="str">
            <v>30</v>
          </cell>
          <cell r="E2264" t="str">
            <v>Soconusco</v>
          </cell>
          <cell r="F2264">
            <v>14395</v>
          </cell>
          <cell r="G2264">
            <v>17083</v>
          </cell>
        </row>
        <row r="2265">
          <cell r="A2265" t="str">
            <v>30146</v>
          </cell>
          <cell r="B2265" t="str">
            <v>146</v>
          </cell>
          <cell r="C2265" t="str">
            <v>SOCHIAPA</v>
          </cell>
          <cell r="D2265" t="str">
            <v>30</v>
          </cell>
          <cell r="E2265" t="str">
            <v>Sochiapa</v>
          </cell>
          <cell r="F2265">
            <v>3502</v>
          </cell>
          <cell r="G2265">
            <v>3839</v>
          </cell>
        </row>
        <row r="2266">
          <cell r="A2266" t="str">
            <v>30147</v>
          </cell>
          <cell r="B2266" t="str">
            <v>147</v>
          </cell>
          <cell r="C2266" t="str">
            <v>SOLEDAD ATZOMPA</v>
          </cell>
          <cell r="D2266" t="str">
            <v>30</v>
          </cell>
          <cell r="E2266" t="str">
            <v>Soledad Atzompa</v>
          </cell>
          <cell r="F2266">
            <v>21380</v>
          </cell>
          <cell r="G2266">
            <v>24269</v>
          </cell>
        </row>
        <row r="2267">
          <cell r="A2267" t="str">
            <v>30148</v>
          </cell>
          <cell r="B2267" t="str">
            <v>148</v>
          </cell>
          <cell r="C2267" t="str">
            <v>SOLEDAD DE DOBLADO</v>
          </cell>
          <cell r="D2267" t="str">
            <v>30</v>
          </cell>
          <cell r="E2267" t="str">
            <v>Soledad de Doblado</v>
          </cell>
          <cell r="F2267">
            <v>27008</v>
          </cell>
          <cell r="G2267">
            <v>29150</v>
          </cell>
        </row>
        <row r="2268">
          <cell r="A2268" t="str">
            <v>30149</v>
          </cell>
          <cell r="B2268" t="str">
            <v>149</v>
          </cell>
          <cell r="C2268" t="str">
            <v>SOTEAPAN</v>
          </cell>
          <cell r="D2268" t="str">
            <v>30</v>
          </cell>
          <cell r="E2268" t="str">
            <v>Soteapan</v>
          </cell>
          <cell r="F2268">
            <v>32596</v>
          </cell>
          <cell r="G2268">
            <v>36043</v>
          </cell>
        </row>
        <row r="2269">
          <cell r="A2269" t="str">
            <v>30150</v>
          </cell>
          <cell r="B2269" t="str">
            <v>150</v>
          </cell>
          <cell r="C2269" t="str">
            <v>TAMALÍN</v>
          </cell>
          <cell r="D2269" t="str">
            <v>30</v>
          </cell>
          <cell r="E2269" t="str">
            <v>Tamalín</v>
          </cell>
          <cell r="F2269">
            <v>11211</v>
          </cell>
          <cell r="G2269">
            <v>12233</v>
          </cell>
        </row>
        <row r="2270">
          <cell r="A2270" t="str">
            <v>30151</v>
          </cell>
          <cell r="B2270" t="str">
            <v>151</v>
          </cell>
          <cell r="C2270" t="str">
            <v>TAMIAHUA</v>
          </cell>
          <cell r="D2270" t="str">
            <v>30</v>
          </cell>
          <cell r="E2270" t="str">
            <v>Tamiahua</v>
          </cell>
          <cell r="F2270">
            <v>23588</v>
          </cell>
          <cell r="G2270">
            <v>24459</v>
          </cell>
        </row>
        <row r="2271">
          <cell r="A2271" t="str">
            <v>30152</v>
          </cell>
          <cell r="B2271" t="str">
            <v>152</v>
          </cell>
          <cell r="C2271" t="str">
            <v>TAMPICO ALTO</v>
          </cell>
          <cell r="D2271" t="str">
            <v>30</v>
          </cell>
          <cell r="E2271" t="str">
            <v>Tampico Alto</v>
          </cell>
          <cell r="F2271">
            <v>12242</v>
          </cell>
          <cell r="G2271">
            <v>13099</v>
          </cell>
        </row>
        <row r="2272">
          <cell r="A2272" t="str">
            <v>30153</v>
          </cell>
          <cell r="B2272" t="str">
            <v>153</v>
          </cell>
          <cell r="C2272" t="str">
            <v>TANCOCO</v>
          </cell>
          <cell r="D2272" t="str">
            <v>30</v>
          </cell>
          <cell r="E2272" t="str">
            <v>Tancoco</v>
          </cell>
          <cell r="F2272">
            <v>5873</v>
          </cell>
          <cell r="G2272">
            <v>6072</v>
          </cell>
        </row>
        <row r="2273">
          <cell r="A2273" t="str">
            <v>30154</v>
          </cell>
          <cell r="B2273" t="str">
            <v>154</v>
          </cell>
          <cell r="C2273" t="str">
            <v>TANTIMA</v>
          </cell>
          <cell r="D2273" t="str">
            <v>30</v>
          </cell>
          <cell r="E2273" t="str">
            <v>Tantima</v>
          </cell>
          <cell r="F2273">
            <v>12814</v>
          </cell>
          <cell r="G2273">
            <v>13662</v>
          </cell>
        </row>
        <row r="2274">
          <cell r="A2274" t="str">
            <v>30155</v>
          </cell>
          <cell r="B2274" t="str">
            <v>155</v>
          </cell>
          <cell r="C2274" t="str">
            <v>TANTOYUCA</v>
          </cell>
          <cell r="D2274" t="str">
            <v>30</v>
          </cell>
          <cell r="E2274" t="str">
            <v>Tantoyuca</v>
          </cell>
          <cell r="F2274">
            <v>101743</v>
          </cell>
          <cell r="G2274">
            <v>109017</v>
          </cell>
        </row>
        <row r="2275">
          <cell r="A2275" t="str">
            <v>30156</v>
          </cell>
          <cell r="B2275" t="str">
            <v>156</v>
          </cell>
          <cell r="C2275" t="str">
            <v>TATATILA</v>
          </cell>
          <cell r="D2275" t="str">
            <v>30</v>
          </cell>
          <cell r="E2275" t="str">
            <v>Tatatila</v>
          </cell>
          <cell r="F2275">
            <v>5584</v>
          </cell>
          <cell r="G2275">
            <v>6179</v>
          </cell>
        </row>
        <row r="2276">
          <cell r="A2276" t="str">
            <v>30157</v>
          </cell>
          <cell r="B2276" t="str">
            <v>157</v>
          </cell>
          <cell r="C2276" t="str">
            <v>CASTILLO DE TEAYO</v>
          </cell>
          <cell r="D2276" t="str">
            <v>30</v>
          </cell>
          <cell r="E2276" t="str">
            <v>Castillo de Teayo</v>
          </cell>
          <cell r="F2276">
            <v>18663</v>
          </cell>
          <cell r="G2276">
            <v>20752</v>
          </cell>
        </row>
        <row r="2277">
          <cell r="A2277" t="str">
            <v>30158</v>
          </cell>
          <cell r="B2277" t="str">
            <v>158</v>
          </cell>
          <cell r="C2277" t="str">
            <v>TECOLUTLA</v>
          </cell>
          <cell r="D2277" t="str">
            <v>30</v>
          </cell>
          <cell r="E2277" t="str">
            <v>Tecolutla</v>
          </cell>
          <cell r="F2277">
            <v>25126</v>
          </cell>
          <cell r="G2277">
            <v>25352</v>
          </cell>
        </row>
        <row r="2278">
          <cell r="A2278" t="str">
            <v>30159</v>
          </cell>
          <cell r="B2278" t="str">
            <v>159</v>
          </cell>
          <cell r="C2278" t="str">
            <v>TEHUIPANGO</v>
          </cell>
          <cell r="D2278" t="str">
            <v>30</v>
          </cell>
          <cell r="E2278" t="str">
            <v>Tehuipango</v>
          </cell>
          <cell r="F2278">
            <v>23479</v>
          </cell>
          <cell r="G2278">
            <v>27267</v>
          </cell>
        </row>
        <row r="2279">
          <cell r="A2279" t="str">
            <v>30160</v>
          </cell>
          <cell r="B2279" t="str">
            <v>160</v>
          </cell>
          <cell r="C2279" t="str">
            <v>ÁLAMO TEMAPACHE</v>
          </cell>
          <cell r="D2279" t="str">
            <v>30</v>
          </cell>
          <cell r="E2279" t="str">
            <v>Álamo Temapache</v>
          </cell>
          <cell r="F2279">
            <v>104499</v>
          </cell>
          <cell r="G2279">
            <v>110365</v>
          </cell>
        </row>
        <row r="2280">
          <cell r="A2280" t="str">
            <v>30161</v>
          </cell>
          <cell r="B2280" t="str">
            <v>161</v>
          </cell>
          <cell r="C2280" t="str">
            <v>TEMPOAL</v>
          </cell>
          <cell r="D2280" t="str">
            <v>30</v>
          </cell>
          <cell r="E2280" t="str">
            <v>Tempoal</v>
          </cell>
          <cell r="F2280">
            <v>34956</v>
          </cell>
          <cell r="G2280">
            <v>37410</v>
          </cell>
        </row>
        <row r="2281">
          <cell r="A2281" t="str">
            <v>30162</v>
          </cell>
          <cell r="B2281" t="str">
            <v>162</v>
          </cell>
          <cell r="C2281" t="str">
            <v>TENAMPA</v>
          </cell>
          <cell r="D2281" t="str">
            <v>30</v>
          </cell>
          <cell r="E2281" t="str">
            <v>Tenampa</v>
          </cell>
          <cell r="F2281">
            <v>6247</v>
          </cell>
          <cell r="G2281">
            <v>7081</v>
          </cell>
        </row>
        <row r="2282">
          <cell r="A2282" t="str">
            <v>30163</v>
          </cell>
          <cell r="B2282" t="str">
            <v>163</v>
          </cell>
          <cell r="C2282" t="str">
            <v>TENOCHTITLÁN</v>
          </cell>
          <cell r="D2282" t="str">
            <v>30</v>
          </cell>
          <cell r="E2282" t="str">
            <v>Tenochtitlán</v>
          </cell>
          <cell r="F2282">
            <v>5222</v>
          </cell>
          <cell r="G2282">
            <v>5425</v>
          </cell>
        </row>
        <row r="2283">
          <cell r="A2283" t="str">
            <v>30164</v>
          </cell>
          <cell r="B2283" t="str">
            <v>164</v>
          </cell>
          <cell r="C2283" t="str">
            <v>TEOCELO</v>
          </cell>
          <cell r="D2283" t="str">
            <v>30</v>
          </cell>
          <cell r="E2283" t="str">
            <v>Teocelo</v>
          </cell>
          <cell r="F2283">
            <v>16327</v>
          </cell>
          <cell r="G2283">
            <v>17551</v>
          </cell>
        </row>
        <row r="2284">
          <cell r="A2284" t="str">
            <v>30165</v>
          </cell>
          <cell r="B2284" t="str">
            <v>165</v>
          </cell>
          <cell r="C2284" t="str">
            <v>TEPATLAXCO</v>
          </cell>
          <cell r="D2284" t="str">
            <v>30</v>
          </cell>
          <cell r="E2284" t="str">
            <v>Tepatlaxco</v>
          </cell>
          <cell r="F2284">
            <v>8249</v>
          </cell>
          <cell r="G2284">
            <v>8888</v>
          </cell>
        </row>
        <row r="2285">
          <cell r="A2285" t="str">
            <v>30166</v>
          </cell>
          <cell r="B2285" t="str">
            <v>166</v>
          </cell>
          <cell r="C2285" t="str">
            <v>TEPETLÁN</v>
          </cell>
          <cell r="D2285" t="str">
            <v>30</v>
          </cell>
          <cell r="E2285" t="str">
            <v>Tepetlán</v>
          </cell>
          <cell r="F2285">
            <v>9004</v>
          </cell>
          <cell r="G2285">
            <v>10147</v>
          </cell>
        </row>
        <row r="2286">
          <cell r="A2286" t="str">
            <v>30167</v>
          </cell>
          <cell r="B2286" t="str">
            <v>167</v>
          </cell>
          <cell r="C2286" t="str">
            <v>TEPETZINTLA</v>
          </cell>
          <cell r="D2286" t="str">
            <v>30</v>
          </cell>
          <cell r="E2286" t="str">
            <v>Tepetzintla</v>
          </cell>
          <cell r="F2286">
            <v>13949</v>
          </cell>
          <cell r="G2286">
            <v>15415</v>
          </cell>
        </row>
        <row r="2287">
          <cell r="A2287" t="str">
            <v>30168</v>
          </cell>
          <cell r="B2287" t="str">
            <v>168</v>
          </cell>
          <cell r="C2287" t="str">
            <v>TEQUILA</v>
          </cell>
          <cell r="D2287" t="str">
            <v>30</v>
          </cell>
          <cell r="E2287" t="str">
            <v>Tequila</v>
          </cell>
          <cell r="F2287">
            <v>14648</v>
          </cell>
          <cell r="G2287">
            <v>15968</v>
          </cell>
        </row>
        <row r="2288">
          <cell r="A2288" t="str">
            <v>30169</v>
          </cell>
          <cell r="B2288" t="str">
            <v>169</v>
          </cell>
          <cell r="C2288" t="str">
            <v>JOSÉ AZUETA</v>
          </cell>
          <cell r="D2288" t="str">
            <v>30</v>
          </cell>
          <cell r="E2288" t="str">
            <v>José Azueta</v>
          </cell>
          <cell r="F2288">
            <v>23999</v>
          </cell>
          <cell r="G2288">
            <v>24096</v>
          </cell>
        </row>
        <row r="2289">
          <cell r="A2289" t="str">
            <v>30170</v>
          </cell>
          <cell r="B2289" t="str">
            <v>170</v>
          </cell>
          <cell r="C2289" t="str">
            <v>TEXCATEPEC</v>
          </cell>
          <cell r="D2289" t="str">
            <v>30</v>
          </cell>
          <cell r="E2289" t="str">
            <v>Texcatepec</v>
          </cell>
          <cell r="F2289">
            <v>10627</v>
          </cell>
          <cell r="G2289">
            <v>11527</v>
          </cell>
        </row>
        <row r="2290">
          <cell r="A2290" t="str">
            <v>30171</v>
          </cell>
          <cell r="B2290" t="str">
            <v>171</v>
          </cell>
          <cell r="C2290" t="str">
            <v>TEXHUACÁN</v>
          </cell>
          <cell r="D2290" t="str">
            <v>30</v>
          </cell>
          <cell r="E2290" t="str">
            <v>Texhuacán</v>
          </cell>
          <cell r="F2290">
            <v>5292</v>
          </cell>
          <cell r="G2290">
            <v>5630</v>
          </cell>
        </row>
        <row r="2291">
          <cell r="A2291" t="str">
            <v>30172</v>
          </cell>
          <cell r="B2291" t="str">
            <v>172</v>
          </cell>
          <cell r="C2291" t="str">
            <v>TEXISTEPEC</v>
          </cell>
          <cell r="D2291" t="str">
            <v>30</v>
          </cell>
          <cell r="E2291" t="str">
            <v>Texistepec</v>
          </cell>
          <cell r="F2291">
            <v>20199</v>
          </cell>
          <cell r="G2291">
            <v>21798</v>
          </cell>
        </row>
        <row r="2292">
          <cell r="A2292" t="str">
            <v>30173</v>
          </cell>
          <cell r="B2292" t="str">
            <v>173</v>
          </cell>
          <cell r="C2292" t="str">
            <v>TEZONAPA</v>
          </cell>
          <cell r="D2292" t="str">
            <v>30</v>
          </cell>
          <cell r="E2292" t="str">
            <v>Tezonapa</v>
          </cell>
          <cell r="F2292">
            <v>52584</v>
          </cell>
          <cell r="G2292">
            <v>59388</v>
          </cell>
        </row>
        <row r="2293">
          <cell r="A2293" t="str">
            <v>30174</v>
          </cell>
          <cell r="B2293" t="str">
            <v>174</v>
          </cell>
          <cell r="C2293" t="str">
            <v>TIERRA BLANCA</v>
          </cell>
          <cell r="D2293" t="str">
            <v>30</v>
          </cell>
          <cell r="E2293" t="str">
            <v>Tierra Blanca</v>
          </cell>
          <cell r="F2293">
            <v>94087</v>
          </cell>
          <cell r="G2293">
            <v>110811</v>
          </cell>
        </row>
        <row r="2294">
          <cell r="A2294" t="str">
            <v>30175</v>
          </cell>
          <cell r="B2294" t="str">
            <v>175</v>
          </cell>
          <cell r="C2294" t="str">
            <v>TIHUATLÁN</v>
          </cell>
          <cell r="D2294" t="str">
            <v>30</v>
          </cell>
          <cell r="E2294" t="str">
            <v>Tihuatlán</v>
          </cell>
          <cell r="F2294">
            <v>89774</v>
          </cell>
          <cell r="G2294">
            <v>100967</v>
          </cell>
        </row>
        <row r="2295">
          <cell r="A2295" t="str">
            <v>30176</v>
          </cell>
          <cell r="B2295" t="str">
            <v>176</v>
          </cell>
          <cell r="C2295" t="str">
            <v>TLACOJALPAN</v>
          </cell>
          <cell r="D2295" t="str">
            <v>30</v>
          </cell>
          <cell r="E2295" t="str">
            <v>Tlacojalpan</v>
          </cell>
          <cell r="F2295">
            <v>4632</v>
          </cell>
          <cell r="G2295">
            <v>5182</v>
          </cell>
        </row>
        <row r="2296">
          <cell r="A2296" t="str">
            <v>30177</v>
          </cell>
          <cell r="B2296" t="str">
            <v>177</v>
          </cell>
          <cell r="C2296" t="str">
            <v>TLACOLULAN</v>
          </cell>
          <cell r="D2296" t="str">
            <v>30</v>
          </cell>
          <cell r="E2296" t="str">
            <v>Tlacolulan</v>
          </cell>
          <cell r="F2296">
            <v>10299</v>
          </cell>
          <cell r="G2296">
            <v>11825</v>
          </cell>
        </row>
        <row r="2297">
          <cell r="A2297" t="str">
            <v>30178</v>
          </cell>
          <cell r="B2297" t="str">
            <v>178</v>
          </cell>
          <cell r="C2297" t="str">
            <v>TLACOTALPAN</v>
          </cell>
          <cell r="D2297" t="str">
            <v>30</v>
          </cell>
          <cell r="E2297" t="str">
            <v>Tlacotalpan</v>
          </cell>
          <cell r="F2297">
            <v>13284</v>
          </cell>
          <cell r="G2297">
            <v>14121</v>
          </cell>
        </row>
        <row r="2298">
          <cell r="A2298" t="str">
            <v>30179</v>
          </cell>
          <cell r="B2298" t="str">
            <v>179</v>
          </cell>
          <cell r="C2298" t="str">
            <v>TLACOTEPEC DE MEJÍA</v>
          </cell>
          <cell r="D2298" t="str">
            <v>30</v>
          </cell>
          <cell r="E2298" t="str">
            <v>Tlacotepec de Mejía</v>
          </cell>
          <cell r="F2298">
            <v>3965</v>
          </cell>
          <cell r="G2298">
            <v>4156</v>
          </cell>
        </row>
        <row r="2299">
          <cell r="A2299" t="str">
            <v>30180</v>
          </cell>
          <cell r="B2299" t="str">
            <v>180</v>
          </cell>
          <cell r="C2299" t="str">
            <v>TLACHICHILCO</v>
          </cell>
          <cell r="D2299" t="str">
            <v>30</v>
          </cell>
          <cell r="E2299" t="str">
            <v>Tlachichilco</v>
          </cell>
          <cell r="F2299">
            <v>11276</v>
          </cell>
          <cell r="G2299">
            <v>12158</v>
          </cell>
        </row>
        <row r="2300">
          <cell r="A2300" t="str">
            <v>30181</v>
          </cell>
          <cell r="B2300" t="str">
            <v>181</v>
          </cell>
          <cell r="C2300" t="str">
            <v>TLALIXCOYAN</v>
          </cell>
          <cell r="D2300" t="str">
            <v>30</v>
          </cell>
          <cell r="E2300" t="str">
            <v>Tlalixcoyan</v>
          </cell>
          <cell r="F2300">
            <v>37037</v>
          </cell>
          <cell r="G2300">
            <v>40083</v>
          </cell>
        </row>
        <row r="2301">
          <cell r="A2301" t="str">
            <v>30182</v>
          </cell>
          <cell r="B2301" t="str">
            <v>182</v>
          </cell>
          <cell r="C2301" t="str">
            <v>TLALNELHUAYOCAN</v>
          </cell>
          <cell r="D2301" t="str">
            <v>30</v>
          </cell>
          <cell r="E2301" t="str">
            <v>Tlalnelhuayocan</v>
          </cell>
          <cell r="F2301">
            <v>16311</v>
          </cell>
          <cell r="G2301">
            <v>19767</v>
          </cell>
        </row>
        <row r="2302">
          <cell r="A2302" t="str">
            <v>30183</v>
          </cell>
          <cell r="B2302" t="str">
            <v>183</v>
          </cell>
          <cell r="C2302" t="str">
            <v>TLAPACOYAN</v>
          </cell>
          <cell r="D2302" t="str">
            <v>30</v>
          </cell>
          <cell r="E2302" t="str">
            <v>Tlapacoyan</v>
          </cell>
          <cell r="F2302">
            <v>58084</v>
          </cell>
          <cell r="G2302">
            <v>65087</v>
          </cell>
        </row>
        <row r="2303">
          <cell r="A2303" t="str">
            <v>30184</v>
          </cell>
          <cell r="B2303" t="str">
            <v>184</v>
          </cell>
          <cell r="C2303" t="str">
            <v>TLAQUILPA</v>
          </cell>
          <cell r="D2303" t="str">
            <v>30</v>
          </cell>
          <cell r="E2303" t="str">
            <v>Tlaquilpa</v>
          </cell>
          <cell r="F2303">
            <v>7151</v>
          </cell>
          <cell r="G2303">
            <v>8035</v>
          </cell>
        </row>
        <row r="2304">
          <cell r="A2304" t="str">
            <v>30185</v>
          </cell>
          <cell r="B2304" t="str">
            <v>185</v>
          </cell>
          <cell r="C2304" t="str">
            <v>TLILAPAN</v>
          </cell>
          <cell r="D2304" t="str">
            <v>30</v>
          </cell>
          <cell r="E2304" t="str">
            <v>Tlilapan</v>
          </cell>
          <cell r="F2304">
            <v>4879</v>
          </cell>
          <cell r="G2304">
            <v>5584</v>
          </cell>
        </row>
        <row r="2305">
          <cell r="A2305" t="str">
            <v>30186</v>
          </cell>
          <cell r="B2305" t="str">
            <v>186</v>
          </cell>
          <cell r="C2305" t="str">
            <v>TOMATLÁN</v>
          </cell>
          <cell r="D2305" t="str">
            <v>30</v>
          </cell>
          <cell r="E2305" t="str">
            <v>Tomatlán</v>
          </cell>
          <cell r="F2305">
            <v>6763</v>
          </cell>
          <cell r="G2305">
            <v>7326</v>
          </cell>
        </row>
        <row r="2306">
          <cell r="A2306" t="str">
            <v>30187</v>
          </cell>
          <cell r="B2306" t="str">
            <v>187</v>
          </cell>
          <cell r="C2306" t="str">
            <v>TONAYÁN</v>
          </cell>
          <cell r="D2306" t="str">
            <v>30</v>
          </cell>
          <cell r="E2306" t="str">
            <v>Tonayán</v>
          </cell>
          <cell r="F2306">
            <v>5696</v>
          </cell>
          <cell r="G2306">
            <v>6001</v>
          </cell>
        </row>
        <row r="2307">
          <cell r="A2307" t="str">
            <v>30188</v>
          </cell>
          <cell r="B2307" t="str">
            <v>188</v>
          </cell>
          <cell r="C2307" t="str">
            <v>TOTUTLA</v>
          </cell>
          <cell r="D2307" t="str">
            <v>30</v>
          </cell>
          <cell r="E2307" t="str">
            <v>Totutla</v>
          </cell>
          <cell r="F2307">
            <v>16403</v>
          </cell>
          <cell r="G2307">
            <v>18306</v>
          </cell>
        </row>
        <row r="2308">
          <cell r="A2308" t="str">
            <v>30189</v>
          </cell>
          <cell r="B2308" t="str">
            <v>189</v>
          </cell>
          <cell r="C2308" t="str">
            <v>TUXPAN</v>
          </cell>
          <cell r="D2308" t="str">
            <v>30</v>
          </cell>
          <cell r="E2308" t="str">
            <v>Tuxpan</v>
          </cell>
          <cell r="F2308">
            <v>143362</v>
          </cell>
          <cell r="G2308">
            <v>169763</v>
          </cell>
        </row>
        <row r="2309">
          <cell r="A2309" t="str">
            <v>30190</v>
          </cell>
          <cell r="B2309" t="str">
            <v>190</v>
          </cell>
          <cell r="C2309" t="str">
            <v>TUXTILLA</v>
          </cell>
          <cell r="D2309" t="str">
            <v>30</v>
          </cell>
          <cell r="E2309" t="str">
            <v>Tuxtilla</v>
          </cell>
          <cell r="F2309">
            <v>2177</v>
          </cell>
          <cell r="G2309">
            <v>2358</v>
          </cell>
        </row>
        <row r="2310">
          <cell r="A2310" t="str">
            <v>30191</v>
          </cell>
          <cell r="B2310" t="str">
            <v>191</v>
          </cell>
          <cell r="C2310" t="str">
            <v>URSULO GALVÁN</v>
          </cell>
          <cell r="D2310" t="str">
            <v>30</v>
          </cell>
          <cell r="E2310" t="str">
            <v>Ursulo Galván</v>
          </cell>
          <cell r="F2310">
            <v>29005</v>
          </cell>
          <cell r="G2310">
            <v>32478</v>
          </cell>
        </row>
        <row r="2311">
          <cell r="A2311" t="str">
            <v>30192</v>
          </cell>
          <cell r="B2311" t="str">
            <v>192</v>
          </cell>
          <cell r="C2311" t="str">
            <v>VEGA DE ALATORRE</v>
          </cell>
          <cell r="D2311" t="str">
            <v>30</v>
          </cell>
          <cell r="E2311" t="str">
            <v>Vega de Alatorre</v>
          </cell>
          <cell r="F2311">
            <v>19541</v>
          </cell>
          <cell r="G2311">
            <v>21319</v>
          </cell>
        </row>
        <row r="2312">
          <cell r="A2312" t="str">
            <v>30193</v>
          </cell>
          <cell r="B2312" t="str">
            <v>193</v>
          </cell>
          <cell r="C2312" t="str">
            <v>VERACRUZ</v>
          </cell>
          <cell r="D2312" t="str">
            <v>30</v>
          </cell>
          <cell r="E2312" t="str">
            <v>Veracruz</v>
          </cell>
          <cell r="F2312">
            <v>552156</v>
          </cell>
          <cell r="G2312">
            <v>626918</v>
          </cell>
        </row>
        <row r="2313">
          <cell r="A2313" t="str">
            <v>30194</v>
          </cell>
          <cell r="B2313" t="str">
            <v>194</v>
          </cell>
          <cell r="C2313" t="str">
            <v>VILLA ALDAMA</v>
          </cell>
          <cell r="D2313" t="str">
            <v>30</v>
          </cell>
          <cell r="E2313" t="str">
            <v>Villa Aldama</v>
          </cell>
          <cell r="F2313">
            <v>10851</v>
          </cell>
          <cell r="G2313">
            <v>12406</v>
          </cell>
        </row>
        <row r="2314">
          <cell r="A2314" t="str">
            <v>30195</v>
          </cell>
          <cell r="B2314" t="str">
            <v>195</v>
          </cell>
          <cell r="C2314" t="str">
            <v>XOXOCOTLA</v>
          </cell>
          <cell r="D2314" t="str">
            <v>30</v>
          </cell>
          <cell r="E2314" t="str">
            <v>Xoxocotla</v>
          </cell>
          <cell r="F2314">
            <v>5163</v>
          </cell>
          <cell r="G2314">
            <v>5685</v>
          </cell>
        </row>
        <row r="2315">
          <cell r="A2315" t="str">
            <v>30196</v>
          </cell>
          <cell r="B2315" t="str">
            <v>196</v>
          </cell>
          <cell r="C2315" t="str">
            <v>YANGA</v>
          </cell>
          <cell r="D2315" t="str">
            <v>30</v>
          </cell>
          <cell r="E2315" t="str">
            <v>Yanga</v>
          </cell>
          <cell r="F2315">
            <v>17462</v>
          </cell>
          <cell r="G2315">
            <v>18981</v>
          </cell>
        </row>
        <row r="2316">
          <cell r="A2316" t="str">
            <v>30197</v>
          </cell>
          <cell r="B2316" t="str">
            <v>197</v>
          </cell>
          <cell r="C2316" t="str">
            <v>YECUATLA</v>
          </cell>
          <cell r="D2316" t="str">
            <v>30</v>
          </cell>
          <cell r="E2316" t="str">
            <v>Yecuatla</v>
          </cell>
          <cell r="F2316">
            <v>11357</v>
          </cell>
          <cell r="G2316">
            <v>12549</v>
          </cell>
        </row>
        <row r="2317">
          <cell r="A2317" t="str">
            <v>30198</v>
          </cell>
          <cell r="B2317" t="str">
            <v>198</v>
          </cell>
          <cell r="C2317" t="str">
            <v>ZACUALPAN</v>
          </cell>
          <cell r="D2317" t="str">
            <v>30</v>
          </cell>
          <cell r="E2317" t="str">
            <v>Zacualpan</v>
          </cell>
          <cell r="F2317">
            <v>6784</v>
          </cell>
          <cell r="G2317">
            <v>7530</v>
          </cell>
        </row>
        <row r="2318">
          <cell r="A2318" t="str">
            <v>30199</v>
          </cell>
          <cell r="B2318" t="str">
            <v>199</v>
          </cell>
          <cell r="C2318" t="str">
            <v>ZARAGOZA</v>
          </cell>
          <cell r="D2318" t="str">
            <v>30</v>
          </cell>
          <cell r="E2318" t="str">
            <v>Zaragoza</v>
          </cell>
          <cell r="F2318">
            <v>10720</v>
          </cell>
          <cell r="G2318">
            <v>11884</v>
          </cell>
        </row>
        <row r="2319">
          <cell r="A2319" t="str">
            <v>30200</v>
          </cell>
          <cell r="B2319" t="str">
            <v>200</v>
          </cell>
          <cell r="C2319" t="str">
            <v>ZENTLA</v>
          </cell>
          <cell r="D2319" t="str">
            <v>30</v>
          </cell>
          <cell r="E2319" t="str">
            <v>Zentla</v>
          </cell>
          <cell r="F2319">
            <v>12379</v>
          </cell>
          <cell r="G2319">
            <v>14056</v>
          </cell>
        </row>
        <row r="2320">
          <cell r="A2320" t="str">
            <v>30201</v>
          </cell>
          <cell r="B2320" t="str">
            <v>201</v>
          </cell>
          <cell r="C2320" t="str">
            <v>ZONGOLICA</v>
          </cell>
          <cell r="D2320" t="str">
            <v>30</v>
          </cell>
          <cell r="E2320" t="str">
            <v>Zongolica</v>
          </cell>
          <cell r="F2320">
            <v>41923</v>
          </cell>
          <cell r="G2320">
            <v>45823</v>
          </cell>
        </row>
        <row r="2321">
          <cell r="A2321" t="str">
            <v>30202</v>
          </cell>
          <cell r="B2321" t="str">
            <v>202</v>
          </cell>
          <cell r="C2321" t="str">
            <v>ZONTECOMATLÁN DE LÓPEZ Y FUENTES</v>
          </cell>
          <cell r="D2321" t="str">
            <v>30</v>
          </cell>
          <cell r="E2321" t="str">
            <v>Zontecomatlán de López y Fuentes</v>
          </cell>
          <cell r="F2321">
            <v>13866</v>
          </cell>
          <cell r="G2321">
            <v>15258</v>
          </cell>
        </row>
        <row r="2322">
          <cell r="A2322" t="str">
            <v>30203</v>
          </cell>
          <cell r="B2322" t="str">
            <v>203</v>
          </cell>
          <cell r="C2322" t="str">
            <v>ZOZOCOLCO DE HIDALGO</v>
          </cell>
          <cell r="D2322" t="str">
            <v>30</v>
          </cell>
          <cell r="E2322" t="str">
            <v>Zozocolco de Hidalgo</v>
          </cell>
          <cell r="F2322">
            <v>13434</v>
          </cell>
          <cell r="G2322">
            <v>15708</v>
          </cell>
        </row>
        <row r="2323">
          <cell r="A2323" t="str">
            <v>30204</v>
          </cell>
          <cell r="B2323" t="str">
            <v>204</v>
          </cell>
          <cell r="C2323" t="str">
            <v>AGUA DULCE</v>
          </cell>
          <cell r="D2323" t="str">
            <v>30</v>
          </cell>
          <cell r="E2323" t="str">
            <v>Agua Dulce</v>
          </cell>
          <cell r="F2323">
            <v>46010</v>
          </cell>
          <cell r="G2323">
            <v>50680</v>
          </cell>
        </row>
        <row r="2324">
          <cell r="A2324" t="str">
            <v>30205</v>
          </cell>
          <cell r="B2324" t="str">
            <v>205</v>
          </cell>
          <cell r="C2324" t="str">
            <v>EL HIGO</v>
          </cell>
          <cell r="D2324" t="str">
            <v>30</v>
          </cell>
          <cell r="E2324" t="str">
            <v>El Higo</v>
          </cell>
          <cell r="F2324">
            <v>19128</v>
          </cell>
          <cell r="G2324">
            <v>20600</v>
          </cell>
        </row>
        <row r="2325">
          <cell r="A2325" t="str">
            <v>30206</v>
          </cell>
          <cell r="B2325" t="str">
            <v>206</v>
          </cell>
          <cell r="C2325" t="str">
            <v>NANCHITAL DE LÁZARO CÁRDENAS DEL RÍO</v>
          </cell>
          <cell r="D2325" t="str">
            <v>30</v>
          </cell>
          <cell r="E2325" t="str">
            <v>Nanchital de Lázaro Cárdenas del Río</v>
          </cell>
          <cell r="F2325">
            <v>27094</v>
          </cell>
          <cell r="G2325">
            <v>31215</v>
          </cell>
        </row>
        <row r="2326">
          <cell r="A2326" t="str">
            <v>30207</v>
          </cell>
          <cell r="B2326" t="str">
            <v>207</v>
          </cell>
          <cell r="C2326" t="str">
            <v>TRES VALLES</v>
          </cell>
          <cell r="D2326" t="str">
            <v>30</v>
          </cell>
          <cell r="E2326" t="str">
            <v>Tres Valles</v>
          </cell>
          <cell r="F2326">
            <v>45095</v>
          </cell>
          <cell r="G2326">
            <v>48712</v>
          </cell>
        </row>
        <row r="2327">
          <cell r="A2327" t="str">
            <v>30208</v>
          </cell>
          <cell r="B2327" t="str">
            <v>208</v>
          </cell>
          <cell r="C2327" t="str">
            <v>CARLOS A. CARRILLO</v>
          </cell>
          <cell r="D2327" t="str">
            <v>30</v>
          </cell>
          <cell r="E2327" t="str">
            <v>Carlos A. Carrillo</v>
          </cell>
          <cell r="F2327">
            <v>22907</v>
          </cell>
          <cell r="G2327">
            <v>25991</v>
          </cell>
        </row>
        <row r="2328">
          <cell r="A2328" t="str">
            <v>30209</v>
          </cell>
          <cell r="B2328" t="str">
            <v>209</v>
          </cell>
          <cell r="C2328" t="str">
            <v>TATAHUICAPAN DE JUÁREZ</v>
          </cell>
          <cell r="D2328" t="str">
            <v>30</v>
          </cell>
          <cell r="E2328" t="str">
            <v>Tatahuicapan de Juárez</v>
          </cell>
          <cell r="F2328">
            <v>14297</v>
          </cell>
          <cell r="G2328">
            <v>16248</v>
          </cell>
        </row>
        <row r="2329">
          <cell r="A2329" t="str">
            <v>30210</v>
          </cell>
          <cell r="B2329" t="str">
            <v>210</v>
          </cell>
          <cell r="C2329" t="str">
            <v>UXPANAPA</v>
          </cell>
          <cell r="D2329" t="str">
            <v>30</v>
          </cell>
          <cell r="E2329" t="str">
            <v>Uxpanapa</v>
          </cell>
          <cell r="F2329">
            <v>27346</v>
          </cell>
          <cell r="G2329">
            <v>30449</v>
          </cell>
        </row>
        <row r="2330">
          <cell r="A2330" t="str">
            <v>30211</v>
          </cell>
          <cell r="B2330" t="str">
            <v>211</v>
          </cell>
          <cell r="C2330" t="str">
            <v>SAN RAFAEL</v>
          </cell>
          <cell r="D2330" t="str">
            <v>30</v>
          </cell>
          <cell r="E2330" t="str">
            <v>San Rafael</v>
          </cell>
          <cell r="F2330">
            <v>29277</v>
          </cell>
          <cell r="G2330">
            <v>31464</v>
          </cell>
        </row>
        <row r="2331">
          <cell r="A2331" t="str">
            <v>30212</v>
          </cell>
          <cell r="B2331" t="str">
            <v>212</v>
          </cell>
          <cell r="C2331" t="str">
            <v>SANTIAGO SOCHIAPAN</v>
          </cell>
          <cell r="D2331" t="str">
            <v>30</v>
          </cell>
          <cell r="E2331" t="str">
            <v>Santiago Sochiapan</v>
          </cell>
          <cell r="F2331">
            <v>12409</v>
          </cell>
          <cell r="G2331">
            <v>15037</v>
          </cell>
        </row>
        <row r="2332">
          <cell r="A2332" t="str">
            <v>30999</v>
          </cell>
          <cell r="B2332" t="str">
            <v>999</v>
          </cell>
          <cell r="C2332" t="str">
            <v>NO ESPECIFICADO</v>
          </cell>
          <cell r="D2332" t="str">
            <v>30</v>
          </cell>
        </row>
        <row r="2333">
          <cell r="A2333" t="str">
            <v>31001</v>
          </cell>
          <cell r="B2333" t="str">
            <v>001</v>
          </cell>
          <cell r="C2333" t="str">
            <v>ABALÁ</v>
          </cell>
          <cell r="D2333" t="str">
            <v>31</v>
          </cell>
          <cell r="E2333" t="str">
            <v>Abalá</v>
          </cell>
          <cell r="F2333">
            <v>6356</v>
          </cell>
          <cell r="G2333">
            <v>7035</v>
          </cell>
        </row>
        <row r="2334">
          <cell r="A2334" t="str">
            <v>31002</v>
          </cell>
          <cell r="B2334" t="str">
            <v>002</v>
          </cell>
          <cell r="C2334" t="str">
            <v>ACANCEH</v>
          </cell>
          <cell r="D2334" t="str">
            <v>31</v>
          </cell>
          <cell r="E2334" t="str">
            <v>Acanceh</v>
          </cell>
          <cell r="F2334">
            <v>15337</v>
          </cell>
          <cell r="G2334">
            <v>17390</v>
          </cell>
        </row>
        <row r="2335">
          <cell r="A2335" t="str">
            <v>31003</v>
          </cell>
          <cell r="B2335" t="str">
            <v>003</v>
          </cell>
          <cell r="C2335" t="str">
            <v>AKIL</v>
          </cell>
          <cell r="D2335" t="str">
            <v>31</v>
          </cell>
          <cell r="E2335" t="str">
            <v>Akil</v>
          </cell>
          <cell r="F2335">
            <v>10362</v>
          </cell>
          <cell r="G2335">
            <v>11877</v>
          </cell>
        </row>
        <row r="2336">
          <cell r="A2336" t="str">
            <v>31004</v>
          </cell>
          <cell r="B2336" t="str">
            <v>004</v>
          </cell>
          <cell r="C2336" t="str">
            <v>BACA</v>
          </cell>
          <cell r="D2336" t="str">
            <v>31</v>
          </cell>
          <cell r="E2336" t="str">
            <v>Baca</v>
          </cell>
          <cell r="F2336">
            <v>5701</v>
          </cell>
          <cell r="G2336">
            <v>6406</v>
          </cell>
        </row>
        <row r="2337">
          <cell r="A2337" t="str">
            <v>31005</v>
          </cell>
          <cell r="B2337" t="str">
            <v>005</v>
          </cell>
          <cell r="C2337" t="str">
            <v>BOKOBÁ</v>
          </cell>
          <cell r="D2337" t="str">
            <v>31</v>
          </cell>
          <cell r="E2337" t="str">
            <v>Bokobá</v>
          </cell>
          <cell r="F2337">
            <v>2053</v>
          </cell>
          <cell r="G2337">
            <v>2349</v>
          </cell>
        </row>
        <row r="2338">
          <cell r="A2338" t="str">
            <v>31006</v>
          </cell>
          <cell r="B2338" t="str">
            <v>006</v>
          </cell>
          <cell r="C2338" t="str">
            <v>BUCTZOTZ</v>
          </cell>
          <cell r="D2338" t="str">
            <v>31</v>
          </cell>
          <cell r="E2338" t="str">
            <v>Buctzotz</v>
          </cell>
          <cell r="F2338">
            <v>8637</v>
          </cell>
          <cell r="G2338">
            <v>9560</v>
          </cell>
        </row>
        <row r="2339">
          <cell r="A2339" t="str">
            <v>31007</v>
          </cell>
          <cell r="B2339" t="str">
            <v>007</v>
          </cell>
          <cell r="C2339" t="str">
            <v>CACALCHÉN</v>
          </cell>
          <cell r="D2339" t="str">
            <v>31</v>
          </cell>
          <cell r="E2339" t="str">
            <v>Cacalchén</v>
          </cell>
          <cell r="F2339">
            <v>6811</v>
          </cell>
          <cell r="G2339">
            <v>7768</v>
          </cell>
        </row>
        <row r="2340">
          <cell r="A2340" t="str">
            <v>31008</v>
          </cell>
          <cell r="B2340" t="str">
            <v>008</v>
          </cell>
          <cell r="C2340" t="str">
            <v>CALOTMUL</v>
          </cell>
          <cell r="D2340" t="str">
            <v>31</v>
          </cell>
          <cell r="E2340" t="str">
            <v>Calotmul</v>
          </cell>
          <cell r="F2340">
            <v>4095</v>
          </cell>
          <cell r="G2340">
            <v>4328</v>
          </cell>
        </row>
        <row r="2341">
          <cell r="A2341" t="str">
            <v>31009</v>
          </cell>
          <cell r="B2341" t="str">
            <v>009</v>
          </cell>
          <cell r="C2341" t="str">
            <v>CANSAHCAB</v>
          </cell>
          <cell r="D2341" t="str">
            <v>31</v>
          </cell>
          <cell r="E2341" t="str">
            <v>Cansahcab</v>
          </cell>
          <cell r="F2341">
            <v>4696</v>
          </cell>
          <cell r="G2341">
            <v>4994</v>
          </cell>
        </row>
        <row r="2342">
          <cell r="A2342" t="str">
            <v>31010</v>
          </cell>
          <cell r="B2342" t="str">
            <v>010</v>
          </cell>
          <cell r="C2342" t="str">
            <v>CANTAMAYEC</v>
          </cell>
          <cell r="D2342" t="str">
            <v>31</v>
          </cell>
          <cell r="E2342" t="str">
            <v>Cantamayec</v>
          </cell>
          <cell r="F2342">
            <v>2407</v>
          </cell>
          <cell r="G2342">
            <v>2684</v>
          </cell>
        </row>
        <row r="2343">
          <cell r="A2343" t="str">
            <v>31011</v>
          </cell>
          <cell r="B2343" t="str">
            <v>011</v>
          </cell>
          <cell r="C2343" t="str">
            <v>CELESTÚN</v>
          </cell>
          <cell r="D2343" t="str">
            <v>31</v>
          </cell>
          <cell r="E2343" t="str">
            <v>Celestún</v>
          </cell>
          <cell r="F2343">
            <v>6831</v>
          </cell>
          <cell r="G2343">
            <v>8260</v>
          </cell>
        </row>
        <row r="2344">
          <cell r="A2344" t="str">
            <v>31012</v>
          </cell>
          <cell r="B2344" t="str">
            <v>012</v>
          </cell>
          <cell r="C2344" t="str">
            <v>CENOTILLO</v>
          </cell>
          <cell r="D2344" t="str">
            <v>31</v>
          </cell>
          <cell r="E2344" t="str">
            <v>Cenotillo</v>
          </cell>
          <cell r="F2344">
            <v>3701</v>
          </cell>
          <cell r="G2344">
            <v>4194</v>
          </cell>
        </row>
        <row r="2345">
          <cell r="A2345" t="str">
            <v>31013</v>
          </cell>
          <cell r="B2345" t="str">
            <v>013</v>
          </cell>
          <cell r="C2345" t="str">
            <v>CONKAL</v>
          </cell>
          <cell r="D2345" t="str">
            <v>31</v>
          </cell>
          <cell r="E2345" t="str">
            <v>Conkal</v>
          </cell>
          <cell r="F2345">
            <v>9143</v>
          </cell>
          <cell r="G2345">
            <v>11891</v>
          </cell>
        </row>
        <row r="2346">
          <cell r="A2346" t="str">
            <v>31014</v>
          </cell>
          <cell r="B2346" t="str">
            <v>014</v>
          </cell>
          <cell r="C2346" t="str">
            <v>CUNCUNUL</v>
          </cell>
          <cell r="D2346" t="str">
            <v>31</v>
          </cell>
          <cell r="E2346" t="str">
            <v>Cuncunul</v>
          </cell>
          <cell r="F2346">
            <v>1595</v>
          </cell>
          <cell r="G2346">
            <v>1724</v>
          </cell>
        </row>
        <row r="2347">
          <cell r="A2347" t="str">
            <v>31015</v>
          </cell>
          <cell r="B2347" t="str">
            <v>015</v>
          </cell>
          <cell r="C2347" t="str">
            <v>CUZAMÁ</v>
          </cell>
          <cell r="D2347" t="str">
            <v>31</v>
          </cell>
          <cell r="E2347" t="str">
            <v>Cuzamá</v>
          </cell>
          <cell r="F2347">
            <v>4966</v>
          </cell>
          <cell r="G2347">
            <v>5555</v>
          </cell>
        </row>
        <row r="2348">
          <cell r="A2348" t="str">
            <v>31016</v>
          </cell>
          <cell r="B2348" t="str">
            <v>016</v>
          </cell>
          <cell r="C2348" t="str">
            <v>CHACSINKÍN</v>
          </cell>
          <cell r="D2348" t="str">
            <v>31</v>
          </cell>
          <cell r="E2348" t="str">
            <v>Chacsinkín</v>
          </cell>
          <cell r="F2348">
            <v>2818</v>
          </cell>
          <cell r="G2348">
            <v>3197</v>
          </cell>
        </row>
        <row r="2349">
          <cell r="A2349" t="str">
            <v>31017</v>
          </cell>
          <cell r="B2349" t="str">
            <v>017</v>
          </cell>
          <cell r="C2349" t="str">
            <v>CHANKOM</v>
          </cell>
          <cell r="D2349" t="str">
            <v>31</v>
          </cell>
          <cell r="E2349" t="str">
            <v>Chankom</v>
          </cell>
          <cell r="F2349">
            <v>4464</v>
          </cell>
          <cell r="G2349">
            <v>4896</v>
          </cell>
        </row>
        <row r="2350">
          <cell r="A2350" t="str">
            <v>31018</v>
          </cell>
          <cell r="B2350" t="str">
            <v>018</v>
          </cell>
          <cell r="C2350" t="str">
            <v>CHAPAB</v>
          </cell>
          <cell r="D2350" t="str">
            <v>31</v>
          </cell>
          <cell r="E2350" t="str">
            <v>Chapab</v>
          </cell>
          <cell r="F2350">
            <v>3035</v>
          </cell>
          <cell r="G2350">
            <v>3388</v>
          </cell>
        </row>
        <row r="2351">
          <cell r="A2351" t="str">
            <v>31019</v>
          </cell>
          <cell r="B2351" t="str">
            <v>019</v>
          </cell>
          <cell r="C2351" t="str">
            <v>CHEMAX</v>
          </cell>
          <cell r="D2351" t="str">
            <v>31</v>
          </cell>
          <cell r="E2351" t="str">
            <v>Chemax</v>
          </cell>
          <cell r="F2351">
            <v>33490</v>
          </cell>
          <cell r="G2351">
            <v>39000</v>
          </cell>
        </row>
        <row r="2352">
          <cell r="A2352" t="str">
            <v>31020</v>
          </cell>
          <cell r="B2352" t="str">
            <v>020</v>
          </cell>
          <cell r="C2352" t="str">
            <v>CHICXULUB PUEBLO</v>
          </cell>
          <cell r="D2352" t="str">
            <v>31</v>
          </cell>
          <cell r="E2352" t="str">
            <v>Chicxulub Pueblo</v>
          </cell>
          <cell r="F2352">
            <v>4113</v>
          </cell>
          <cell r="G2352">
            <v>4805</v>
          </cell>
        </row>
        <row r="2353">
          <cell r="A2353" t="str">
            <v>31021</v>
          </cell>
          <cell r="B2353" t="str">
            <v>021</v>
          </cell>
          <cell r="C2353" t="str">
            <v>CHICHIMILÁ</v>
          </cell>
          <cell r="D2353" t="str">
            <v>31</v>
          </cell>
          <cell r="E2353" t="str">
            <v>Chichimilá</v>
          </cell>
          <cell r="F2353">
            <v>7952</v>
          </cell>
          <cell r="G2353">
            <v>8960</v>
          </cell>
        </row>
        <row r="2354">
          <cell r="A2354" t="str">
            <v>31022</v>
          </cell>
          <cell r="B2354" t="str">
            <v>022</v>
          </cell>
          <cell r="C2354" t="str">
            <v>CHIKINDZONOT</v>
          </cell>
          <cell r="D2354" t="str">
            <v>31</v>
          </cell>
          <cell r="E2354" t="str">
            <v>Chikindzonot</v>
          </cell>
          <cell r="F2354">
            <v>4162</v>
          </cell>
          <cell r="G2354">
            <v>4448</v>
          </cell>
        </row>
        <row r="2355">
          <cell r="A2355" t="str">
            <v>31023</v>
          </cell>
          <cell r="B2355" t="str">
            <v>023</v>
          </cell>
          <cell r="C2355" t="str">
            <v>CHOCHOLÁ</v>
          </cell>
          <cell r="D2355" t="str">
            <v>31</v>
          </cell>
          <cell r="E2355" t="str">
            <v>Chocholá</v>
          </cell>
          <cell r="F2355">
            <v>4530</v>
          </cell>
          <cell r="G2355">
            <v>5070</v>
          </cell>
        </row>
        <row r="2356">
          <cell r="A2356" t="str">
            <v>31024</v>
          </cell>
          <cell r="B2356" t="str">
            <v>024</v>
          </cell>
          <cell r="C2356" t="str">
            <v>CHUMAYEL</v>
          </cell>
          <cell r="D2356" t="str">
            <v>31</v>
          </cell>
          <cell r="E2356" t="str">
            <v>Chumayel</v>
          </cell>
          <cell r="F2356">
            <v>3148</v>
          </cell>
          <cell r="G2356">
            <v>3500</v>
          </cell>
        </row>
        <row r="2357">
          <cell r="A2357" t="str">
            <v>31025</v>
          </cell>
          <cell r="B2357" t="str">
            <v>025</v>
          </cell>
          <cell r="C2357" t="str">
            <v>DZÁN</v>
          </cell>
          <cell r="D2357" t="str">
            <v>31</v>
          </cell>
          <cell r="E2357" t="str">
            <v>Dzán</v>
          </cell>
          <cell r="F2357">
            <v>4941</v>
          </cell>
          <cell r="G2357">
            <v>5690</v>
          </cell>
        </row>
        <row r="2358">
          <cell r="A2358" t="str">
            <v>31026</v>
          </cell>
          <cell r="B2358" t="str">
            <v>026</v>
          </cell>
          <cell r="C2358" t="str">
            <v>DZEMUL</v>
          </cell>
          <cell r="D2358" t="str">
            <v>31</v>
          </cell>
          <cell r="E2358" t="str">
            <v>Dzemul</v>
          </cell>
          <cell r="F2358">
            <v>3489</v>
          </cell>
          <cell r="G2358">
            <v>3981</v>
          </cell>
        </row>
        <row r="2359">
          <cell r="A2359" t="str">
            <v>31027</v>
          </cell>
          <cell r="B2359" t="str">
            <v>027</v>
          </cell>
          <cell r="C2359" t="str">
            <v>DZIDZANTÚN</v>
          </cell>
          <cell r="D2359" t="str">
            <v>31</v>
          </cell>
          <cell r="E2359" t="str">
            <v>Dzidzantún</v>
          </cell>
          <cell r="F2359">
            <v>8133</v>
          </cell>
          <cell r="G2359">
            <v>8874</v>
          </cell>
        </row>
        <row r="2360">
          <cell r="A2360" t="str">
            <v>31028</v>
          </cell>
          <cell r="B2360" t="str">
            <v>028</v>
          </cell>
          <cell r="C2360" t="str">
            <v>DZILAM DE BRAVO</v>
          </cell>
          <cell r="D2360" t="str">
            <v>31</v>
          </cell>
          <cell r="E2360" t="str">
            <v>Dzilam de Bravo</v>
          </cell>
          <cell r="F2360">
            <v>2463</v>
          </cell>
          <cell r="G2360">
            <v>2892</v>
          </cell>
        </row>
        <row r="2361">
          <cell r="A2361" t="str">
            <v>31029</v>
          </cell>
          <cell r="B2361" t="str">
            <v>029</v>
          </cell>
          <cell r="C2361" t="str">
            <v>DZILAM GONZÁLEZ</v>
          </cell>
          <cell r="D2361" t="str">
            <v>31</v>
          </cell>
          <cell r="E2361" t="str">
            <v>Dzilam González</v>
          </cell>
          <cell r="F2361">
            <v>5905</v>
          </cell>
          <cell r="G2361">
            <v>6543</v>
          </cell>
        </row>
        <row r="2362">
          <cell r="A2362" t="str">
            <v>31030</v>
          </cell>
          <cell r="B2362" t="str">
            <v>030</v>
          </cell>
          <cell r="C2362" t="str">
            <v>DZITÁS</v>
          </cell>
          <cell r="D2362" t="str">
            <v>31</v>
          </cell>
          <cell r="E2362" t="str">
            <v>Dzitás</v>
          </cell>
          <cell r="F2362">
            <v>3540</v>
          </cell>
          <cell r="G2362">
            <v>4034</v>
          </cell>
        </row>
        <row r="2363">
          <cell r="A2363" t="str">
            <v>31031</v>
          </cell>
          <cell r="B2363" t="str">
            <v>031</v>
          </cell>
          <cell r="C2363" t="str">
            <v>DZONCAUICH</v>
          </cell>
          <cell r="D2363" t="str">
            <v>31</v>
          </cell>
          <cell r="E2363" t="str">
            <v>Dzoncauich</v>
          </cell>
          <cell r="F2363">
            <v>2772</v>
          </cell>
          <cell r="G2363">
            <v>2840</v>
          </cell>
        </row>
        <row r="2364">
          <cell r="A2364" t="str">
            <v>31032</v>
          </cell>
          <cell r="B2364" t="str">
            <v>032</v>
          </cell>
          <cell r="C2364" t="str">
            <v>ESPITA</v>
          </cell>
          <cell r="D2364" t="str">
            <v>31</v>
          </cell>
          <cell r="E2364" t="str">
            <v>Espita</v>
          </cell>
          <cell r="F2364">
            <v>15571</v>
          </cell>
          <cell r="G2364">
            <v>17300</v>
          </cell>
        </row>
        <row r="2365">
          <cell r="A2365" t="str">
            <v>31033</v>
          </cell>
          <cell r="B2365" t="str">
            <v>033</v>
          </cell>
          <cell r="C2365" t="str">
            <v>HALACHÓ</v>
          </cell>
          <cell r="D2365" t="str">
            <v>31</v>
          </cell>
          <cell r="E2365" t="str">
            <v>Halachó</v>
          </cell>
          <cell r="F2365">
            <v>19072</v>
          </cell>
          <cell r="G2365">
            <v>21620</v>
          </cell>
        </row>
        <row r="2366">
          <cell r="A2366" t="str">
            <v>31034</v>
          </cell>
          <cell r="B2366" t="str">
            <v>034</v>
          </cell>
          <cell r="C2366" t="str">
            <v>HOCABÁ</v>
          </cell>
          <cell r="D2366" t="str">
            <v>31</v>
          </cell>
          <cell r="E2366" t="str">
            <v>Hocabá</v>
          </cell>
          <cell r="F2366">
            <v>6061</v>
          </cell>
          <cell r="G2366">
            <v>6607</v>
          </cell>
        </row>
        <row r="2367">
          <cell r="A2367" t="str">
            <v>31035</v>
          </cell>
          <cell r="B2367" t="str">
            <v>035</v>
          </cell>
          <cell r="C2367" t="str">
            <v>HOCTÚN</v>
          </cell>
          <cell r="D2367" t="str">
            <v>31</v>
          </cell>
          <cell r="E2367" t="str">
            <v>Hoctún</v>
          </cell>
          <cell r="F2367">
            <v>5697</v>
          </cell>
          <cell r="G2367">
            <v>6358</v>
          </cell>
        </row>
        <row r="2368">
          <cell r="A2368" t="str">
            <v>31036</v>
          </cell>
          <cell r="B2368" t="str">
            <v>036</v>
          </cell>
          <cell r="C2368" t="str">
            <v>HOMÚN</v>
          </cell>
          <cell r="D2368" t="str">
            <v>31</v>
          </cell>
          <cell r="E2368" t="str">
            <v>Homún</v>
          </cell>
          <cell r="F2368">
            <v>7257</v>
          </cell>
          <cell r="G2368">
            <v>8243</v>
          </cell>
        </row>
        <row r="2369">
          <cell r="A2369" t="str">
            <v>31037</v>
          </cell>
          <cell r="B2369" t="str">
            <v>037</v>
          </cell>
          <cell r="C2369" t="str">
            <v>HUHÍ</v>
          </cell>
          <cell r="D2369" t="str">
            <v>31</v>
          </cell>
          <cell r="E2369" t="str">
            <v>Huhí</v>
          </cell>
          <cell r="F2369">
            <v>4841</v>
          </cell>
          <cell r="G2369">
            <v>5578</v>
          </cell>
        </row>
        <row r="2370">
          <cell r="A2370" t="str">
            <v>31038</v>
          </cell>
          <cell r="B2370" t="str">
            <v>038</v>
          </cell>
          <cell r="C2370" t="str">
            <v>HUNUCMÁ</v>
          </cell>
          <cell r="D2370" t="str">
            <v>31</v>
          </cell>
          <cell r="E2370" t="str">
            <v>Hunucmá</v>
          </cell>
          <cell r="F2370">
            <v>30731</v>
          </cell>
          <cell r="G2370">
            <v>34856</v>
          </cell>
        </row>
        <row r="2371">
          <cell r="A2371" t="str">
            <v>31039</v>
          </cell>
          <cell r="B2371" t="str">
            <v>039</v>
          </cell>
          <cell r="C2371" t="str">
            <v>IXIL</v>
          </cell>
          <cell r="D2371" t="str">
            <v>31</v>
          </cell>
          <cell r="E2371" t="str">
            <v>Ixil</v>
          </cell>
          <cell r="F2371">
            <v>3803</v>
          </cell>
          <cell r="G2371">
            <v>4390</v>
          </cell>
        </row>
        <row r="2372">
          <cell r="A2372" t="str">
            <v>31040</v>
          </cell>
          <cell r="B2372" t="str">
            <v>040</v>
          </cell>
          <cell r="C2372" t="str">
            <v>IZAMAL</v>
          </cell>
          <cell r="D2372" t="str">
            <v>31</v>
          </cell>
          <cell r="E2372" t="str">
            <v>Izamal</v>
          </cell>
          <cell r="F2372">
            <v>25980</v>
          </cell>
          <cell r="G2372">
            <v>28872</v>
          </cell>
        </row>
        <row r="2373">
          <cell r="A2373" t="str">
            <v>31041</v>
          </cell>
          <cell r="B2373" t="str">
            <v>041</v>
          </cell>
          <cell r="C2373" t="str">
            <v>KANASÍN</v>
          </cell>
          <cell r="D2373" t="str">
            <v>31</v>
          </cell>
          <cell r="E2373" t="str">
            <v>Kanasín</v>
          </cell>
          <cell r="F2373">
            <v>78709</v>
          </cell>
          <cell r="G2373">
            <v>108918</v>
          </cell>
        </row>
        <row r="2374">
          <cell r="A2374" t="str">
            <v>31042</v>
          </cell>
          <cell r="B2374" t="str">
            <v>042</v>
          </cell>
          <cell r="C2374" t="str">
            <v>KANTUNIL</v>
          </cell>
          <cell r="D2374" t="str">
            <v>31</v>
          </cell>
          <cell r="E2374" t="str">
            <v>Kantunil</v>
          </cell>
          <cell r="F2374">
            <v>5502</v>
          </cell>
          <cell r="G2374">
            <v>5813</v>
          </cell>
        </row>
        <row r="2375">
          <cell r="A2375" t="str">
            <v>31043</v>
          </cell>
          <cell r="B2375" t="str">
            <v>043</v>
          </cell>
          <cell r="C2375" t="str">
            <v>KAUA</v>
          </cell>
          <cell r="D2375" t="str">
            <v>31</v>
          </cell>
          <cell r="E2375" t="str">
            <v>Kaua</v>
          </cell>
          <cell r="F2375">
            <v>2761</v>
          </cell>
          <cell r="G2375">
            <v>3307</v>
          </cell>
        </row>
        <row r="2376">
          <cell r="A2376" t="str">
            <v>31044</v>
          </cell>
          <cell r="B2376" t="str">
            <v>044</v>
          </cell>
          <cell r="C2376" t="str">
            <v>KINCHIL</v>
          </cell>
          <cell r="D2376" t="str">
            <v>31</v>
          </cell>
          <cell r="E2376" t="str">
            <v>Kinchil</v>
          </cell>
          <cell r="F2376">
            <v>6571</v>
          </cell>
          <cell r="G2376">
            <v>7657</v>
          </cell>
        </row>
        <row r="2377">
          <cell r="A2377" t="str">
            <v>31045</v>
          </cell>
          <cell r="B2377" t="str">
            <v>045</v>
          </cell>
          <cell r="C2377" t="str">
            <v>KOPOMÁ</v>
          </cell>
          <cell r="D2377" t="str">
            <v>31</v>
          </cell>
          <cell r="E2377" t="str">
            <v>Kopomá</v>
          </cell>
          <cell r="F2377">
            <v>2449</v>
          </cell>
          <cell r="G2377">
            <v>2726</v>
          </cell>
        </row>
        <row r="2378">
          <cell r="A2378" t="str">
            <v>31046</v>
          </cell>
          <cell r="B2378" t="str">
            <v>046</v>
          </cell>
          <cell r="C2378" t="str">
            <v>MAMA</v>
          </cell>
          <cell r="D2378" t="str">
            <v>31</v>
          </cell>
          <cell r="E2378" t="str">
            <v>Mama</v>
          </cell>
          <cell r="F2378">
            <v>2888</v>
          </cell>
          <cell r="G2378">
            <v>3371</v>
          </cell>
        </row>
        <row r="2379">
          <cell r="A2379" t="str">
            <v>31047</v>
          </cell>
          <cell r="B2379" t="str">
            <v>047</v>
          </cell>
          <cell r="C2379" t="str">
            <v>MANÍ</v>
          </cell>
          <cell r="D2379" t="str">
            <v>31</v>
          </cell>
          <cell r="E2379" t="str">
            <v>Maní</v>
          </cell>
          <cell r="F2379">
            <v>5250</v>
          </cell>
          <cell r="G2379">
            <v>6001</v>
          </cell>
        </row>
        <row r="2380">
          <cell r="A2380" t="str">
            <v>31048</v>
          </cell>
          <cell r="B2380" t="str">
            <v>048</v>
          </cell>
          <cell r="C2380" t="str">
            <v>MAXCANÚ</v>
          </cell>
          <cell r="D2380" t="str">
            <v>31</v>
          </cell>
          <cell r="E2380" t="str">
            <v>Maxcanú</v>
          </cell>
          <cell r="F2380">
            <v>21704</v>
          </cell>
          <cell r="G2380">
            <v>24331</v>
          </cell>
        </row>
        <row r="2381">
          <cell r="A2381" t="str">
            <v>31049</v>
          </cell>
          <cell r="B2381" t="str">
            <v>049</v>
          </cell>
          <cell r="C2381" t="str">
            <v>MAYAPÁN</v>
          </cell>
          <cell r="D2381" t="str">
            <v>31</v>
          </cell>
          <cell r="E2381" t="str">
            <v>Mayapán</v>
          </cell>
          <cell r="F2381">
            <v>3269</v>
          </cell>
          <cell r="G2381">
            <v>3901</v>
          </cell>
        </row>
        <row r="2382">
          <cell r="A2382" t="str">
            <v>31050</v>
          </cell>
          <cell r="B2382" t="str">
            <v>050</v>
          </cell>
          <cell r="C2382" t="str">
            <v>MÉRIDA</v>
          </cell>
          <cell r="D2382" t="str">
            <v>31</v>
          </cell>
          <cell r="E2382" t="str">
            <v>Mérida</v>
          </cell>
          <cell r="F2382">
            <v>830732</v>
          </cell>
          <cell r="G2382">
            <v>963861</v>
          </cell>
        </row>
        <row r="2383">
          <cell r="A2383" t="str">
            <v>31051</v>
          </cell>
          <cell r="B2383" t="str">
            <v>051</v>
          </cell>
          <cell r="C2383" t="str">
            <v>MOCOCHÁ</v>
          </cell>
          <cell r="D2383" t="str">
            <v>31</v>
          </cell>
          <cell r="E2383" t="str">
            <v>Mocochá</v>
          </cell>
          <cell r="F2383">
            <v>3071</v>
          </cell>
          <cell r="G2383">
            <v>3513</v>
          </cell>
        </row>
        <row r="2384">
          <cell r="A2384" t="str">
            <v>31052</v>
          </cell>
          <cell r="B2384" t="str">
            <v>052</v>
          </cell>
          <cell r="C2384" t="str">
            <v>MOTUL</v>
          </cell>
          <cell r="D2384" t="str">
            <v>31</v>
          </cell>
          <cell r="E2384" t="str">
            <v>Motul</v>
          </cell>
          <cell r="F2384">
            <v>33978</v>
          </cell>
          <cell r="G2384">
            <v>39052</v>
          </cell>
        </row>
        <row r="2385">
          <cell r="A2385" t="str">
            <v>31053</v>
          </cell>
          <cell r="B2385" t="str">
            <v>053</v>
          </cell>
          <cell r="C2385" t="str">
            <v>MUNA</v>
          </cell>
          <cell r="D2385" t="str">
            <v>31</v>
          </cell>
          <cell r="E2385" t="str">
            <v>Muna</v>
          </cell>
          <cell r="F2385">
            <v>12336</v>
          </cell>
          <cell r="G2385">
            <v>13571</v>
          </cell>
        </row>
        <row r="2386">
          <cell r="A2386" t="str">
            <v>31054</v>
          </cell>
          <cell r="B2386" t="str">
            <v>054</v>
          </cell>
          <cell r="C2386" t="str">
            <v>MUXUPIP</v>
          </cell>
          <cell r="D2386" t="str">
            <v>31</v>
          </cell>
          <cell r="E2386" t="str">
            <v>Muxupip</v>
          </cell>
          <cell r="F2386">
            <v>2755</v>
          </cell>
          <cell r="G2386">
            <v>3074</v>
          </cell>
        </row>
        <row r="2387">
          <cell r="A2387" t="str">
            <v>31055</v>
          </cell>
          <cell r="B2387" t="str">
            <v>055</v>
          </cell>
          <cell r="C2387" t="str">
            <v>OPICHÉN</v>
          </cell>
          <cell r="D2387" t="str">
            <v>31</v>
          </cell>
          <cell r="E2387" t="str">
            <v>Opichén</v>
          </cell>
          <cell r="F2387">
            <v>6285</v>
          </cell>
          <cell r="G2387">
            <v>7249</v>
          </cell>
        </row>
        <row r="2388">
          <cell r="A2388" t="str">
            <v>31056</v>
          </cell>
          <cell r="B2388" t="str">
            <v>056</v>
          </cell>
          <cell r="C2388" t="str">
            <v>OXKUTZCAB</v>
          </cell>
          <cell r="D2388" t="str">
            <v>31</v>
          </cell>
          <cell r="E2388" t="str">
            <v>Oxkutzcab</v>
          </cell>
          <cell r="F2388">
            <v>29325</v>
          </cell>
          <cell r="G2388">
            <v>33191</v>
          </cell>
        </row>
        <row r="2389">
          <cell r="A2389" t="str">
            <v>31057</v>
          </cell>
          <cell r="B2389" t="str">
            <v>057</v>
          </cell>
          <cell r="C2389" t="str">
            <v>PANABÁ</v>
          </cell>
          <cell r="D2389" t="str">
            <v>31</v>
          </cell>
          <cell r="E2389" t="str">
            <v>Panabá</v>
          </cell>
          <cell r="F2389">
            <v>7461</v>
          </cell>
          <cell r="G2389">
            <v>8254</v>
          </cell>
        </row>
        <row r="2390">
          <cell r="A2390" t="str">
            <v>31058</v>
          </cell>
          <cell r="B2390" t="str">
            <v>058</v>
          </cell>
          <cell r="C2390" t="str">
            <v>PETO</v>
          </cell>
          <cell r="D2390" t="str">
            <v>31</v>
          </cell>
          <cell r="E2390" t="str">
            <v>Peto</v>
          </cell>
          <cell r="F2390">
            <v>24159</v>
          </cell>
          <cell r="G2390">
            <v>26894</v>
          </cell>
        </row>
        <row r="2391">
          <cell r="A2391" t="str">
            <v>31059</v>
          </cell>
          <cell r="B2391" t="str">
            <v>059</v>
          </cell>
          <cell r="C2391" t="str">
            <v>PROGRESO</v>
          </cell>
          <cell r="D2391" t="str">
            <v>31</v>
          </cell>
          <cell r="E2391" t="str">
            <v>Progreso</v>
          </cell>
          <cell r="F2391">
            <v>53958</v>
          </cell>
          <cell r="G2391">
            <v>63037</v>
          </cell>
        </row>
        <row r="2392">
          <cell r="A2392" t="str">
            <v>31060</v>
          </cell>
          <cell r="B2392" t="str">
            <v>060</v>
          </cell>
          <cell r="C2392" t="str">
            <v>QUINTANA ROO</v>
          </cell>
          <cell r="D2392" t="str">
            <v>31</v>
          </cell>
          <cell r="E2392" t="str">
            <v>Quintana Roo</v>
          </cell>
          <cell r="F2392">
            <v>942</v>
          </cell>
          <cell r="G2392">
            <v>1028</v>
          </cell>
        </row>
        <row r="2393">
          <cell r="A2393" t="str">
            <v>31061</v>
          </cell>
          <cell r="B2393" t="str">
            <v>061</v>
          </cell>
          <cell r="C2393" t="str">
            <v>RÍO LAGARTOS</v>
          </cell>
          <cell r="D2393" t="str">
            <v>31</v>
          </cell>
          <cell r="E2393" t="str">
            <v>Río Lagartos</v>
          </cell>
          <cell r="F2393">
            <v>3438</v>
          </cell>
          <cell r="G2393">
            <v>3811</v>
          </cell>
        </row>
        <row r="2394">
          <cell r="A2394" t="str">
            <v>31062</v>
          </cell>
          <cell r="B2394" t="str">
            <v>062</v>
          </cell>
          <cell r="C2394" t="str">
            <v>SACALUM</v>
          </cell>
          <cell r="D2394" t="str">
            <v>31</v>
          </cell>
          <cell r="E2394" t="str">
            <v>Sacalum</v>
          </cell>
          <cell r="F2394">
            <v>4589</v>
          </cell>
          <cell r="G2394">
            <v>5157</v>
          </cell>
        </row>
        <row r="2395">
          <cell r="A2395" t="str">
            <v>31063</v>
          </cell>
          <cell r="B2395" t="str">
            <v>063</v>
          </cell>
          <cell r="C2395" t="str">
            <v>SAMAHIL</v>
          </cell>
          <cell r="D2395" t="str">
            <v>31</v>
          </cell>
          <cell r="E2395" t="str">
            <v>Samahil</v>
          </cell>
          <cell r="F2395">
            <v>5008</v>
          </cell>
          <cell r="G2395">
            <v>5540</v>
          </cell>
        </row>
        <row r="2396">
          <cell r="A2396" t="str">
            <v>31064</v>
          </cell>
          <cell r="B2396" t="str">
            <v>064</v>
          </cell>
          <cell r="C2396" t="str">
            <v>SANAHCAT</v>
          </cell>
          <cell r="D2396" t="str">
            <v>31</v>
          </cell>
          <cell r="E2396" t="str">
            <v>Sanahcat</v>
          </cell>
          <cell r="F2396">
            <v>1619</v>
          </cell>
          <cell r="G2396">
            <v>1829</v>
          </cell>
        </row>
        <row r="2397">
          <cell r="A2397" t="str">
            <v>31065</v>
          </cell>
          <cell r="B2397" t="str">
            <v>065</v>
          </cell>
          <cell r="C2397" t="str">
            <v>SAN FELIPE</v>
          </cell>
          <cell r="D2397" t="str">
            <v>31</v>
          </cell>
          <cell r="E2397" t="str">
            <v>San Felipe</v>
          </cell>
          <cell r="F2397">
            <v>1839</v>
          </cell>
          <cell r="G2397">
            <v>2072</v>
          </cell>
        </row>
        <row r="2398">
          <cell r="A2398" t="str">
            <v>31066</v>
          </cell>
          <cell r="B2398" t="str">
            <v>066</v>
          </cell>
          <cell r="C2398" t="str">
            <v>SANTA ELENA</v>
          </cell>
          <cell r="D2398" t="str">
            <v>31</v>
          </cell>
          <cell r="E2398" t="str">
            <v>Santa Elena</v>
          </cell>
          <cell r="F2398">
            <v>3833</v>
          </cell>
          <cell r="G2398">
            <v>4278</v>
          </cell>
        </row>
        <row r="2399">
          <cell r="A2399" t="str">
            <v>31067</v>
          </cell>
          <cell r="B2399" t="str">
            <v>067</v>
          </cell>
          <cell r="C2399" t="str">
            <v>SEYÉ</v>
          </cell>
          <cell r="D2399" t="str">
            <v>31</v>
          </cell>
          <cell r="E2399" t="str">
            <v>Seyé</v>
          </cell>
          <cell r="F2399">
            <v>9276</v>
          </cell>
          <cell r="G2399">
            <v>10360</v>
          </cell>
        </row>
        <row r="2400">
          <cell r="A2400" t="str">
            <v>31068</v>
          </cell>
          <cell r="B2400" t="str">
            <v>068</v>
          </cell>
          <cell r="C2400" t="str">
            <v>SINANCHÉ</v>
          </cell>
          <cell r="D2400" t="str">
            <v>31</v>
          </cell>
          <cell r="E2400" t="str">
            <v>Sinanché</v>
          </cell>
          <cell r="F2400">
            <v>3126</v>
          </cell>
          <cell r="G2400">
            <v>3377</v>
          </cell>
        </row>
        <row r="2401">
          <cell r="A2401" t="str">
            <v>31069</v>
          </cell>
          <cell r="B2401" t="str">
            <v>069</v>
          </cell>
          <cell r="C2401" t="str">
            <v>SOTUTA</v>
          </cell>
          <cell r="D2401" t="str">
            <v>31</v>
          </cell>
          <cell r="E2401" t="str">
            <v>Sotuta</v>
          </cell>
          <cell r="F2401">
            <v>8449</v>
          </cell>
          <cell r="G2401">
            <v>9485</v>
          </cell>
        </row>
        <row r="2402">
          <cell r="A2402" t="str">
            <v>31070</v>
          </cell>
          <cell r="B2402" t="str">
            <v>070</v>
          </cell>
          <cell r="C2402" t="str">
            <v>SUCILÁ</v>
          </cell>
          <cell r="D2402" t="str">
            <v>31</v>
          </cell>
          <cell r="E2402" t="str">
            <v>Sucilá</v>
          </cell>
          <cell r="F2402">
            <v>3930</v>
          </cell>
          <cell r="G2402">
            <v>4204</v>
          </cell>
        </row>
        <row r="2403">
          <cell r="A2403" t="str">
            <v>31071</v>
          </cell>
          <cell r="B2403" t="str">
            <v>071</v>
          </cell>
          <cell r="C2403" t="str">
            <v>SUDZAL</v>
          </cell>
          <cell r="D2403" t="str">
            <v>31</v>
          </cell>
          <cell r="E2403" t="str">
            <v>Sudzal</v>
          </cell>
          <cell r="F2403">
            <v>1689</v>
          </cell>
          <cell r="G2403">
            <v>1825</v>
          </cell>
        </row>
        <row r="2404">
          <cell r="A2404" t="str">
            <v>31072</v>
          </cell>
          <cell r="B2404" t="str">
            <v>072</v>
          </cell>
          <cell r="C2404" t="str">
            <v>SUMA</v>
          </cell>
          <cell r="D2404" t="str">
            <v>31</v>
          </cell>
          <cell r="E2404" t="str">
            <v>Suma</v>
          </cell>
          <cell r="F2404">
            <v>1876</v>
          </cell>
          <cell r="G2404">
            <v>1963</v>
          </cell>
        </row>
        <row r="2405">
          <cell r="A2405" t="str">
            <v>31073</v>
          </cell>
          <cell r="B2405" t="str">
            <v>073</v>
          </cell>
          <cell r="C2405" t="str">
            <v>TAHDZIÚ</v>
          </cell>
          <cell r="D2405" t="str">
            <v>31</v>
          </cell>
          <cell r="E2405" t="str">
            <v>Tahdziú</v>
          </cell>
          <cell r="F2405">
            <v>4447</v>
          </cell>
          <cell r="G2405">
            <v>5375</v>
          </cell>
        </row>
        <row r="2406">
          <cell r="A2406" t="str">
            <v>31074</v>
          </cell>
          <cell r="B2406" t="str">
            <v>074</v>
          </cell>
          <cell r="C2406" t="str">
            <v>TAHMEK</v>
          </cell>
          <cell r="D2406" t="str">
            <v>31</v>
          </cell>
          <cell r="E2406" t="str">
            <v>Tahmek</v>
          </cell>
          <cell r="F2406">
            <v>3609</v>
          </cell>
          <cell r="G2406">
            <v>3982</v>
          </cell>
        </row>
        <row r="2407">
          <cell r="A2407" t="str">
            <v>31075</v>
          </cell>
          <cell r="B2407" t="str">
            <v>075</v>
          </cell>
          <cell r="C2407" t="str">
            <v>TEABO</v>
          </cell>
          <cell r="D2407" t="str">
            <v>31</v>
          </cell>
          <cell r="E2407" t="str">
            <v>Teabo</v>
          </cell>
          <cell r="F2407">
            <v>6205</v>
          </cell>
          <cell r="G2407">
            <v>7031</v>
          </cell>
        </row>
        <row r="2408">
          <cell r="A2408" t="str">
            <v>31076</v>
          </cell>
          <cell r="B2408" t="str">
            <v>076</v>
          </cell>
          <cell r="C2408" t="str">
            <v>TECOH</v>
          </cell>
          <cell r="D2408" t="str">
            <v>31</v>
          </cell>
          <cell r="E2408" t="str">
            <v>Tecoh</v>
          </cell>
          <cell r="F2408">
            <v>16200</v>
          </cell>
          <cell r="G2408">
            <v>18791</v>
          </cell>
        </row>
        <row r="2409">
          <cell r="A2409" t="str">
            <v>31077</v>
          </cell>
          <cell r="B2409" t="str">
            <v>077</v>
          </cell>
          <cell r="C2409" t="str">
            <v>TEKAL DE VENEGAS</v>
          </cell>
          <cell r="D2409" t="str">
            <v>31</v>
          </cell>
          <cell r="E2409" t="str">
            <v>Tekal de Venegas</v>
          </cell>
          <cell r="F2409">
            <v>2606</v>
          </cell>
          <cell r="G2409">
            <v>2845</v>
          </cell>
        </row>
        <row r="2410">
          <cell r="A2410" t="str">
            <v>31078</v>
          </cell>
          <cell r="B2410" t="str">
            <v>078</v>
          </cell>
          <cell r="C2410" t="str">
            <v>TEKANTÓ</v>
          </cell>
          <cell r="D2410" t="str">
            <v>31</v>
          </cell>
          <cell r="E2410" t="str">
            <v>Tekantó</v>
          </cell>
          <cell r="F2410">
            <v>3683</v>
          </cell>
          <cell r="G2410">
            <v>4049</v>
          </cell>
        </row>
        <row r="2411">
          <cell r="A2411" t="str">
            <v>31079</v>
          </cell>
          <cell r="B2411" t="str">
            <v>079</v>
          </cell>
          <cell r="C2411" t="str">
            <v>TEKAX</v>
          </cell>
          <cell r="D2411" t="str">
            <v>31</v>
          </cell>
          <cell r="E2411" t="str">
            <v>Tekax</v>
          </cell>
          <cell r="F2411">
            <v>40547</v>
          </cell>
          <cell r="G2411">
            <v>45441</v>
          </cell>
        </row>
        <row r="2412">
          <cell r="A2412" t="str">
            <v>31080</v>
          </cell>
          <cell r="B2412" t="str">
            <v>080</v>
          </cell>
          <cell r="C2412" t="str">
            <v>TEKIT</v>
          </cell>
          <cell r="D2412" t="str">
            <v>31</v>
          </cell>
          <cell r="E2412" t="str">
            <v>Tekit</v>
          </cell>
          <cell r="F2412">
            <v>9884</v>
          </cell>
          <cell r="G2412">
            <v>10974</v>
          </cell>
        </row>
        <row r="2413">
          <cell r="A2413" t="str">
            <v>31081</v>
          </cell>
          <cell r="B2413" t="str">
            <v>081</v>
          </cell>
          <cell r="C2413" t="str">
            <v>TEKOM</v>
          </cell>
          <cell r="D2413" t="str">
            <v>31</v>
          </cell>
          <cell r="E2413" t="str">
            <v>Tekom</v>
          </cell>
          <cell r="F2413">
            <v>3100</v>
          </cell>
          <cell r="G2413">
            <v>3443</v>
          </cell>
        </row>
        <row r="2414">
          <cell r="A2414" t="str">
            <v>31082</v>
          </cell>
          <cell r="B2414" t="str">
            <v>082</v>
          </cell>
          <cell r="C2414" t="str">
            <v>TELCHAC PUEBLO</v>
          </cell>
          <cell r="D2414" t="str">
            <v>31</v>
          </cell>
          <cell r="E2414" t="str">
            <v>Telchac Pueblo</v>
          </cell>
          <cell r="F2414">
            <v>3557</v>
          </cell>
          <cell r="G2414">
            <v>4051</v>
          </cell>
        </row>
        <row r="2415">
          <cell r="A2415" t="str">
            <v>31083</v>
          </cell>
          <cell r="B2415" t="str">
            <v>083</v>
          </cell>
          <cell r="C2415" t="str">
            <v>TELCHAC PUERTO</v>
          </cell>
          <cell r="D2415" t="str">
            <v>31</v>
          </cell>
          <cell r="E2415" t="str">
            <v>Telchac Puerto</v>
          </cell>
          <cell r="F2415">
            <v>1726</v>
          </cell>
          <cell r="G2415">
            <v>1912</v>
          </cell>
        </row>
        <row r="2416">
          <cell r="A2416" t="str">
            <v>31084</v>
          </cell>
          <cell r="B2416" t="str">
            <v>084</v>
          </cell>
          <cell r="C2416" t="str">
            <v>TEMAX</v>
          </cell>
          <cell r="D2416" t="str">
            <v>31</v>
          </cell>
          <cell r="E2416" t="str">
            <v>Temax</v>
          </cell>
          <cell r="F2416">
            <v>6817</v>
          </cell>
          <cell r="G2416">
            <v>7746</v>
          </cell>
        </row>
        <row r="2417">
          <cell r="A2417" t="str">
            <v>31085</v>
          </cell>
          <cell r="B2417" t="str">
            <v>085</v>
          </cell>
          <cell r="C2417" t="str">
            <v>TEMOZÓN</v>
          </cell>
          <cell r="D2417" t="str">
            <v>31</v>
          </cell>
          <cell r="E2417" t="str">
            <v>Temozón</v>
          </cell>
          <cell r="F2417">
            <v>14801</v>
          </cell>
          <cell r="G2417">
            <v>16593</v>
          </cell>
        </row>
        <row r="2418">
          <cell r="A2418" t="str">
            <v>31086</v>
          </cell>
          <cell r="B2418" t="str">
            <v>086</v>
          </cell>
          <cell r="C2418" t="str">
            <v>TEPAKÁN</v>
          </cell>
          <cell r="D2418" t="str">
            <v>31</v>
          </cell>
          <cell r="E2418" t="str">
            <v>Tepakán</v>
          </cell>
          <cell r="F2418">
            <v>2226</v>
          </cell>
          <cell r="G2418">
            <v>2372</v>
          </cell>
        </row>
        <row r="2419">
          <cell r="A2419" t="str">
            <v>31087</v>
          </cell>
          <cell r="B2419" t="str">
            <v>087</v>
          </cell>
          <cell r="C2419" t="str">
            <v>TETIZ</v>
          </cell>
          <cell r="D2419" t="str">
            <v>31</v>
          </cell>
          <cell r="E2419" t="str">
            <v>Tetiz</v>
          </cell>
          <cell r="F2419">
            <v>4725</v>
          </cell>
          <cell r="G2419">
            <v>5419</v>
          </cell>
        </row>
        <row r="2420">
          <cell r="A2420" t="str">
            <v>31088</v>
          </cell>
          <cell r="B2420" t="str">
            <v>088</v>
          </cell>
          <cell r="C2420" t="str">
            <v>TEYA</v>
          </cell>
          <cell r="D2420" t="str">
            <v>31</v>
          </cell>
          <cell r="E2420" t="str">
            <v>Teya</v>
          </cell>
          <cell r="F2420">
            <v>1977</v>
          </cell>
          <cell r="G2420">
            <v>2091</v>
          </cell>
        </row>
        <row r="2421">
          <cell r="A2421" t="str">
            <v>31089</v>
          </cell>
          <cell r="B2421" t="str">
            <v>089</v>
          </cell>
          <cell r="C2421" t="str">
            <v>TICUL</v>
          </cell>
          <cell r="D2421" t="str">
            <v>31</v>
          </cell>
          <cell r="E2421" t="str">
            <v>Ticul</v>
          </cell>
          <cell r="F2421">
            <v>37685</v>
          </cell>
          <cell r="G2421">
            <v>42960</v>
          </cell>
        </row>
        <row r="2422">
          <cell r="A2422" t="str">
            <v>31090</v>
          </cell>
          <cell r="B2422" t="str">
            <v>090</v>
          </cell>
          <cell r="C2422" t="str">
            <v>TIMUCUY</v>
          </cell>
          <cell r="D2422" t="str">
            <v>31</v>
          </cell>
          <cell r="E2422" t="str">
            <v>Timucuy</v>
          </cell>
          <cell r="F2422">
            <v>6833</v>
          </cell>
          <cell r="G2422">
            <v>7877</v>
          </cell>
        </row>
        <row r="2423">
          <cell r="A2423" t="str">
            <v>31091</v>
          </cell>
          <cell r="B2423" t="str">
            <v>091</v>
          </cell>
          <cell r="C2423" t="str">
            <v>TINUM</v>
          </cell>
          <cell r="D2423" t="str">
            <v>31</v>
          </cell>
          <cell r="E2423" t="str">
            <v>Tinum</v>
          </cell>
          <cell r="F2423">
            <v>11421</v>
          </cell>
          <cell r="G2423">
            <v>12771</v>
          </cell>
        </row>
        <row r="2424">
          <cell r="A2424" t="str">
            <v>31092</v>
          </cell>
          <cell r="B2424" t="str">
            <v>092</v>
          </cell>
          <cell r="C2424" t="str">
            <v>TIXCACALCUPUL</v>
          </cell>
          <cell r="D2424" t="str">
            <v>31</v>
          </cell>
          <cell r="E2424" t="str">
            <v>Tixcacalcupul</v>
          </cell>
          <cell r="F2424">
            <v>6665</v>
          </cell>
          <cell r="G2424">
            <v>7614</v>
          </cell>
        </row>
        <row r="2425">
          <cell r="A2425" t="str">
            <v>31093</v>
          </cell>
          <cell r="B2425" t="str">
            <v>093</v>
          </cell>
          <cell r="C2425" t="str">
            <v>TIXKOKOB</v>
          </cell>
          <cell r="D2425" t="str">
            <v>31</v>
          </cell>
          <cell r="E2425" t="str">
            <v>Tixkokob</v>
          </cell>
          <cell r="F2425">
            <v>17176</v>
          </cell>
          <cell r="G2425">
            <v>19340</v>
          </cell>
        </row>
        <row r="2426">
          <cell r="A2426" t="str">
            <v>31094</v>
          </cell>
          <cell r="B2426" t="str">
            <v>094</v>
          </cell>
          <cell r="C2426" t="str">
            <v>TIXMEHUAC</v>
          </cell>
          <cell r="D2426" t="str">
            <v>31</v>
          </cell>
          <cell r="E2426" t="str">
            <v>Tixmehuac</v>
          </cell>
          <cell r="F2426">
            <v>4746</v>
          </cell>
          <cell r="G2426">
            <v>5200</v>
          </cell>
        </row>
        <row r="2427">
          <cell r="A2427" t="str">
            <v>31095</v>
          </cell>
          <cell r="B2427" t="str">
            <v>095</v>
          </cell>
          <cell r="C2427" t="str">
            <v>TIXPÉHUAL</v>
          </cell>
          <cell r="D2427" t="str">
            <v>31</v>
          </cell>
          <cell r="E2427" t="str">
            <v>Tixpéhual</v>
          </cell>
          <cell r="F2427">
            <v>5388</v>
          </cell>
          <cell r="G2427">
            <v>5922</v>
          </cell>
        </row>
        <row r="2428">
          <cell r="A2428" t="str">
            <v>31096</v>
          </cell>
          <cell r="B2428" t="str">
            <v>096</v>
          </cell>
          <cell r="C2428" t="str">
            <v>TIZIMÍN</v>
          </cell>
          <cell r="D2428" t="str">
            <v>31</v>
          </cell>
          <cell r="E2428" t="str">
            <v>Tizimín</v>
          </cell>
          <cell r="F2428">
            <v>73138</v>
          </cell>
          <cell r="G2428">
            <v>82742</v>
          </cell>
        </row>
        <row r="2429">
          <cell r="A2429" t="str">
            <v>31097</v>
          </cell>
          <cell r="B2429" t="str">
            <v>097</v>
          </cell>
          <cell r="C2429" t="str">
            <v>TUNKÁS</v>
          </cell>
          <cell r="D2429" t="str">
            <v>31</v>
          </cell>
          <cell r="E2429" t="str">
            <v>Tunkás</v>
          </cell>
          <cell r="F2429">
            <v>3464</v>
          </cell>
          <cell r="G2429">
            <v>3751</v>
          </cell>
        </row>
        <row r="2430">
          <cell r="A2430" t="str">
            <v>31098</v>
          </cell>
          <cell r="B2430" t="str">
            <v>098</v>
          </cell>
          <cell r="C2430" t="str">
            <v>TZUCACAB</v>
          </cell>
          <cell r="D2430" t="str">
            <v>31</v>
          </cell>
          <cell r="E2430" t="str">
            <v>Tzucacab</v>
          </cell>
          <cell r="F2430">
            <v>14011</v>
          </cell>
          <cell r="G2430">
            <v>15686</v>
          </cell>
        </row>
        <row r="2431">
          <cell r="A2431" t="str">
            <v>31099</v>
          </cell>
          <cell r="B2431" t="str">
            <v>099</v>
          </cell>
          <cell r="C2431" t="str">
            <v>UAYMA</v>
          </cell>
          <cell r="D2431" t="str">
            <v>31</v>
          </cell>
          <cell r="E2431" t="str">
            <v>Uayma</v>
          </cell>
          <cell r="F2431">
            <v>3782</v>
          </cell>
          <cell r="G2431">
            <v>4368</v>
          </cell>
        </row>
        <row r="2432">
          <cell r="A2432" t="str">
            <v>31100</v>
          </cell>
          <cell r="B2432" t="str">
            <v>100</v>
          </cell>
          <cell r="C2432" t="str">
            <v>UCÚ</v>
          </cell>
          <cell r="D2432" t="str">
            <v>31</v>
          </cell>
          <cell r="E2432" t="str">
            <v>Ucú</v>
          </cell>
          <cell r="F2432">
            <v>3469</v>
          </cell>
          <cell r="G2432">
            <v>3963</v>
          </cell>
        </row>
        <row r="2433">
          <cell r="A2433" t="str">
            <v>31101</v>
          </cell>
          <cell r="B2433" t="str">
            <v>101</v>
          </cell>
          <cell r="C2433" t="str">
            <v>UMÁN</v>
          </cell>
          <cell r="D2433" t="str">
            <v>31</v>
          </cell>
          <cell r="E2433" t="str">
            <v>Umán</v>
          </cell>
          <cell r="F2433">
            <v>50993</v>
          </cell>
          <cell r="G2433">
            <v>58139</v>
          </cell>
        </row>
        <row r="2434">
          <cell r="A2434" t="str">
            <v>31102</v>
          </cell>
          <cell r="B2434" t="str">
            <v>102</v>
          </cell>
          <cell r="C2434" t="str">
            <v>VALLADOLID</v>
          </cell>
          <cell r="D2434" t="str">
            <v>31</v>
          </cell>
          <cell r="E2434" t="str">
            <v>Valladolid</v>
          </cell>
          <cell r="F2434">
            <v>74217</v>
          </cell>
          <cell r="G2434">
            <v>86205</v>
          </cell>
        </row>
        <row r="2435">
          <cell r="A2435" t="str">
            <v>31103</v>
          </cell>
          <cell r="B2435" t="str">
            <v>103</v>
          </cell>
          <cell r="C2435" t="str">
            <v>XOCCHEL</v>
          </cell>
          <cell r="D2435" t="str">
            <v>31</v>
          </cell>
          <cell r="E2435" t="str">
            <v>Xocchel</v>
          </cell>
          <cell r="F2435">
            <v>3236</v>
          </cell>
          <cell r="G2435">
            <v>3722</v>
          </cell>
        </row>
        <row r="2436">
          <cell r="A2436" t="str">
            <v>31104</v>
          </cell>
          <cell r="B2436" t="str">
            <v>104</v>
          </cell>
          <cell r="C2436" t="str">
            <v>YAXCABÁ</v>
          </cell>
          <cell r="D2436" t="str">
            <v>31</v>
          </cell>
          <cell r="E2436" t="str">
            <v>Yaxcabá</v>
          </cell>
          <cell r="F2436">
            <v>14802</v>
          </cell>
          <cell r="G2436">
            <v>16313</v>
          </cell>
        </row>
        <row r="2437">
          <cell r="A2437" t="str">
            <v>31105</v>
          </cell>
          <cell r="B2437" t="str">
            <v>105</v>
          </cell>
          <cell r="C2437" t="str">
            <v>YAXKUKUL</v>
          </cell>
          <cell r="D2437" t="str">
            <v>31</v>
          </cell>
          <cell r="E2437" t="str">
            <v>Yaxkukul</v>
          </cell>
          <cell r="F2437">
            <v>2868</v>
          </cell>
          <cell r="G2437">
            <v>3377</v>
          </cell>
        </row>
        <row r="2438">
          <cell r="A2438" t="str">
            <v>31106</v>
          </cell>
          <cell r="B2438" t="str">
            <v>106</v>
          </cell>
          <cell r="C2438" t="str">
            <v>YOBAÍN</v>
          </cell>
          <cell r="D2438" t="str">
            <v>31</v>
          </cell>
          <cell r="E2438" t="str">
            <v>Yobaín</v>
          </cell>
          <cell r="F2438">
            <v>2137</v>
          </cell>
          <cell r="G2438">
            <v>2426</v>
          </cell>
        </row>
        <row r="2439">
          <cell r="A2439" t="str">
            <v>31999</v>
          </cell>
          <cell r="B2439" t="str">
            <v>999</v>
          </cell>
          <cell r="C2439" t="str">
            <v>NO ESPECIFICADO</v>
          </cell>
          <cell r="D2439" t="str">
            <v>31</v>
          </cell>
        </row>
        <row r="2440">
          <cell r="A2440" t="str">
            <v>32001</v>
          </cell>
          <cell r="B2440" t="str">
            <v>001</v>
          </cell>
          <cell r="C2440" t="str">
            <v>APOZOL</v>
          </cell>
          <cell r="D2440" t="str">
            <v>32</v>
          </cell>
          <cell r="E2440" t="str">
            <v>Apozol</v>
          </cell>
          <cell r="F2440">
            <v>6314</v>
          </cell>
          <cell r="G2440">
            <v>6342</v>
          </cell>
        </row>
        <row r="2441">
          <cell r="A2441" t="str">
            <v>32002</v>
          </cell>
          <cell r="B2441" t="str">
            <v>002</v>
          </cell>
          <cell r="C2441" t="str">
            <v>APULCO</v>
          </cell>
          <cell r="D2441" t="str">
            <v>32</v>
          </cell>
          <cell r="E2441" t="str">
            <v>Apulco</v>
          </cell>
          <cell r="F2441">
            <v>5005</v>
          </cell>
          <cell r="G2441">
            <v>5097</v>
          </cell>
        </row>
        <row r="2442">
          <cell r="A2442" t="str">
            <v>32003</v>
          </cell>
          <cell r="B2442" t="str">
            <v>003</v>
          </cell>
          <cell r="C2442" t="str">
            <v>ATOLINGA</v>
          </cell>
          <cell r="D2442" t="str">
            <v>32</v>
          </cell>
          <cell r="E2442" t="str">
            <v>Atolinga</v>
          </cell>
          <cell r="F2442">
            <v>2692</v>
          </cell>
          <cell r="G2442">
            <v>2621</v>
          </cell>
        </row>
        <row r="2443">
          <cell r="A2443" t="str">
            <v>32004</v>
          </cell>
          <cell r="B2443" t="str">
            <v>004</v>
          </cell>
          <cell r="C2443" t="str">
            <v>BENITO JUÁREZ</v>
          </cell>
          <cell r="D2443" t="str">
            <v>32</v>
          </cell>
          <cell r="E2443" t="str">
            <v>Benito Juárez</v>
          </cell>
          <cell r="F2443">
            <v>4372</v>
          </cell>
          <cell r="G2443">
            <v>4307</v>
          </cell>
        </row>
        <row r="2444">
          <cell r="A2444" t="str">
            <v>32005</v>
          </cell>
          <cell r="B2444" t="str">
            <v>005</v>
          </cell>
          <cell r="C2444" t="str">
            <v>CALERA</v>
          </cell>
          <cell r="D2444" t="str">
            <v>32</v>
          </cell>
          <cell r="E2444" t="str">
            <v>Calera</v>
          </cell>
          <cell r="F2444">
            <v>39917</v>
          </cell>
          <cell r="G2444">
            <v>47377</v>
          </cell>
        </row>
        <row r="2445">
          <cell r="A2445" t="str">
            <v>32006</v>
          </cell>
          <cell r="B2445" t="str">
            <v>006</v>
          </cell>
          <cell r="C2445" t="str">
            <v>CAÑITAS DE FELIPE PESCADOR</v>
          </cell>
          <cell r="D2445" t="str">
            <v>32</v>
          </cell>
          <cell r="E2445" t="str">
            <v>Cañitas de Felipe Pescador</v>
          </cell>
          <cell r="F2445">
            <v>8239</v>
          </cell>
          <cell r="G2445">
            <v>8712</v>
          </cell>
        </row>
        <row r="2446">
          <cell r="A2446" t="str">
            <v>32007</v>
          </cell>
          <cell r="B2446" t="str">
            <v>007</v>
          </cell>
          <cell r="C2446" t="str">
            <v>CONCEPCIÓN DEL ORO</v>
          </cell>
          <cell r="D2446" t="str">
            <v>32</v>
          </cell>
          <cell r="E2446" t="str">
            <v>Concepción del Oro</v>
          </cell>
          <cell r="F2446">
            <v>12803</v>
          </cell>
          <cell r="G2446">
            <v>13933</v>
          </cell>
        </row>
        <row r="2447">
          <cell r="A2447" t="str">
            <v>32008</v>
          </cell>
          <cell r="B2447" t="str">
            <v>008</v>
          </cell>
          <cell r="C2447" t="str">
            <v>CUAUHTÉMOC</v>
          </cell>
          <cell r="D2447" t="str">
            <v>32</v>
          </cell>
          <cell r="E2447" t="str">
            <v>Cuauhtémoc</v>
          </cell>
          <cell r="F2447">
            <v>11915</v>
          </cell>
          <cell r="G2447">
            <v>13230</v>
          </cell>
        </row>
        <row r="2448">
          <cell r="A2448" t="str">
            <v>32009</v>
          </cell>
          <cell r="B2448" t="str">
            <v>009</v>
          </cell>
          <cell r="C2448" t="str">
            <v>CHALCHIHUITES</v>
          </cell>
          <cell r="D2448" t="str">
            <v>32</v>
          </cell>
          <cell r="E2448" t="str">
            <v>Chalchihuites</v>
          </cell>
          <cell r="F2448">
            <v>10565</v>
          </cell>
          <cell r="G2448">
            <v>11842</v>
          </cell>
        </row>
        <row r="2449">
          <cell r="A2449" t="str">
            <v>32010</v>
          </cell>
          <cell r="B2449" t="str">
            <v>010</v>
          </cell>
          <cell r="C2449" t="str">
            <v>FRESNILLO</v>
          </cell>
          <cell r="D2449" t="str">
            <v>32</v>
          </cell>
          <cell r="E2449" t="str">
            <v>Fresnillo</v>
          </cell>
          <cell r="F2449">
            <v>213139</v>
          </cell>
          <cell r="G2449">
            <v>242826</v>
          </cell>
        </row>
        <row r="2450">
          <cell r="A2450" t="str">
            <v>32011</v>
          </cell>
          <cell r="B2450" t="str">
            <v>011</v>
          </cell>
          <cell r="C2450" t="str">
            <v>TRINIDAD GARCÍA DE LA CADENA</v>
          </cell>
          <cell r="D2450" t="str">
            <v>32</v>
          </cell>
          <cell r="E2450" t="str">
            <v>Trinidad García de la Cadena</v>
          </cell>
          <cell r="F2450">
            <v>3013</v>
          </cell>
          <cell r="G2450">
            <v>3022</v>
          </cell>
        </row>
        <row r="2451">
          <cell r="A2451" t="str">
            <v>32012</v>
          </cell>
          <cell r="B2451" t="str">
            <v>012</v>
          </cell>
          <cell r="C2451" t="str">
            <v>GENARO CODINA</v>
          </cell>
          <cell r="D2451" t="str">
            <v>32</v>
          </cell>
          <cell r="E2451" t="str">
            <v>Genaro Codina</v>
          </cell>
          <cell r="F2451">
            <v>8104</v>
          </cell>
          <cell r="G2451">
            <v>8559</v>
          </cell>
        </row>
        <row r="2452">
          <cell r="A2452" t="str">
            <v>32013</v>
          </cell>
          <cell r="B2452" t="str">
            <v>013</v>
          </cell>
          <cell r="C2452" t="str">
            <v>GENERAL ENRIQUE ESTRADA</v>
          </cell>
          <cell r="D2452" t="str">
            <v>32</v>
          </cell>
          <cell r="E2452" t="str">
            <v>General Enrique Estrada</v>
          </cell>
          <cell r="F2452">
            <v>5894</v>
          </cell>
          <cell r="G2452">
            <v>6620</v>
          </cell>
        </row>
        <row r="2453">
          <cell r="A2453" t="str">
            <v>32014</v>
          </cell>
          <cell r="B2453" t="str">
            <v>014</v>
          </cell>
          <cell r="C2453" t="str">
            <v>GENERAL FRANCISCO R. MURGUÍA</v>
          </cell>
          <cell r="D2453" t="str">
            <v>32</v>
          </cell>
          <cell r="E2453" t="str">
            <v>General Francisco R. Murguía</v>
          </cell>
          <cell r="F2453">
            <v>21974</v>
          </cell>
          <cell r="G2453">
            <v>22792</v>
          </cell>
        </row>
        <row r="2454">
          <cell r="A2454" t="str">
            <v>32015</v>
          </cell>
          <cell r="B2454" t="str">
            <v>015</v>
          </cell>
          <cell r="C2454" t="str">
            <v>EL PLATEADO DE JOAQUÍN AMARO</v>
          </cell>
          <cell r="D2454" t="str">
            <v>32</v>
          </cell>
          <cell r="E2454" t="str">
            <v>El Plateado de Joaquín Amaro</v>
          </cell>
          <cell r="F2454">
            <v>1609</v>
          </cell>
          <cell r="G2454">
            <v>1340</v>
          </cell>
        </row>
        <row r="2455">
          <cell r="A2455" t="str">
            <v>32016</v>
          </cell>
          <cell r="B2455" t="str">
            <v>016</v>
          </cell>
          <cell r="C2455" t="str">
            <v>GENERAL PÁNFILO NATERA</v>
          </cell>
          <cell r="D2455" t="str">
            <v>32</v>
          </cell>
          <cell r="E2455" t="str">
            <v>General Pánfilo Natera</v>
          </cell>
          <cell r="F2455">
            <v>22346</v>
          </cell>
          <cell r="G2455">
            <v>24286</v>
          </cell>
        </row>
        <row r="2456">
          <cell r="A2456" t="str">
            <v>32017</v>
          </cell>
          <cell r="B2456" t="str">
            <v>017</v>
          </cell>
          <cell r="C2456" t="str">
            <v>GUADALUPE</v>
          </cell>
          <cell r="D2456" t="str">
            <v>32</v>
          </cell>
          <cell r="E2456" t="str">
            <v>Guadalupe</v>
          </cell>
          <cell r="F2456">
            <v>159991</v>
          </cell>
          <cell r="G2456">
            <v>199581</v>
          </cell>
        </row>
        <row r="2457">
          <cell r="A2457" t="str">
            <v>32018</v>
          </cell>
          <cell r="B2457" t="str">
            <v>018</v>
          </cell>
          <cell r="C2457" t="str">
            <v>HUANUSCO</v>
          </cell>
          <cell r="D2457" t="str">
            <v>32</v>
          </cell>
          <cell r="E2457" t="str">
            <v>Huanusco</v>
          </cell>
          <cell r="F2457">
            <v>4306</v>
          </cell>
          <cell r="G2457">
            <v>4263</v>
          </cell>
        </row>
        <row r="2458">
          <cell r="A2458" t="str">
            <v>32019</v>
          </cell>
          <cell r="B2458" t="str">
            <v>019</v>
          </cell>
          <cell r="C2458" t="str">
            <v>JALPA</v>
          </cell>
          <cell r="D2458" t="str">
            <v>32</v>
          </cell>
          <cell r="E2458" t="str">
            <v>Jalpa</v>
          </cell>
          <cell r="F2458">
            <v>23557</v>
          </cell>
          <cell r="G2458">
            <v>25422</v>
          </cell>
        </row>
        <row r="2459">
          <cell r="A2459" t="str">
            <v>32020</v>
          </cell>
          <cell r="B2459" t="str">
            <v>020</v>
          </cell>
          <cell r="C2459" t="str">
            <v>JEREZ</v>
          </cell>
          <cell r="D2459" t="str">
            <v>32</v>
          </cell>
          <cell r="E2459" t="str">
            <v>Jerez</v>
          </cell>
          <cell r="F2459">
            <v>57610</v>
          </cell>
          <cell r="G2459">
            <v>63035</v>
          </cell>
        </row>
        <row r="2460">
          <cell r="A2460" t="str">
            <v>32021</v>
          </cell>
          <cell r="B2460" t="str">
            <v>021</v>
          </cell>
          <cell r="C2460" t="str">
            <v>JIMÉNEZ DEL TEUL</v>
          </cell>
          <cell r="D2460" t="str">
            <v>32</v>
          </cell>
          <cell r="E2460" t="str">
            <v>Jiménez del Teul</v>
          </cell>
          <cell r="F2460">
            <v>4584</v>
          </cell>
          <cell r="G2460">
            <v>4464</v>
          </cell>
        </row>
        <row r="2461">
          <cell r="A2461" t="str">
            <v>32022</v>
          </cell>
          <cell r="B2461" t="str">
            <v>022</v>
          </cell>
          <cell r="C2461" t="str">
            <v>JUAN ALDAMA</v>
          </cell>
          <cell r="D2461" t="str">
            <v>32</v>
          </cell>
          <cell r="E2461" t="str">
            <v>Juan Aldama</v>
          </cell>
          <cell r="F2461">
            <v>20543</v>
          </cell>
          <cell r="G2461">
            <v>22780</v>
          </cell>
        </row>
        <row r="2462">
          <cell r="A2462" t="str">
            <v>32023</v>
          </cell>
          <cell r="B2462" t="str">
            <v>023</v>
          </cell>
          <cell r="C2462" t="str">
            <v>JUCHIPILA</v>
          </cell>
          <cell r="D2462" t="str">
            <v>32</v>
          </cell>
          <cell r="E2462" t="str">
            <v>Juchipila</v>
          </cell>
          <cell r="F2462">
            <v>12284</v>
          </cell>
          <cell r="G2462">
            <v>13357</v>
          </cell>
        </row>
        <row r="2463">
          <cell r="A2463" t="str">
            <v>32024</v>
          </cell>
          <cell r="B2463" t="str">
            <v>024</v>
          </cell>
          <cell r="C2463" t="str">
            <v>LORETO</v>
          </cell>
          <cell r="D2463" t="str">
            <v>32</v>
          </cell>
          <cell r="E2463" t="str">
            <v>Loreto</v>
          </cell>
          <cell r="F2463">
            <v>48365</v>
          </cell>
          <cell r="G2463">
            <v>56515</v>
          </cell>
        </row>
        <row r="2464">
          <cell r="A2464" t="str">
            <v>32025</v>
          </cell>
          <cell r="B2464" t="str">
            <v>025</v>
          </cell>
          <cell r="C2464" t="str">
            <v>LUIS MOYA</v>
          </cell>
          <cell r="D2464" t="str">
            <v>32</v>
          </cell>
          <cell r="E2464" t="str">
            <v>Luis Moya</v>
          </cell>
          <cell r="F2464">
            <v>12234</v>
          </cell>
          <cell r="G2464">
            <v>13948</v>
          </cell>
        </row>
        <row r="2465">
          <cell r="A2465" t="str">
            <v>32026</v>
          </cell>
          <cell r="B2465" t="str">
            <v>026</v>
          </cell>
          <cell r="C2465" t="str">
            <v>MAZAPIL</v>
          </cell>
          <cell r="D2465" t="str">
            <v>32</v>
          </cell>
          <cell r="E2465" t="str">
            <v>Mazapil</v>
          </cell>
          <cell r="F2465">
            <v>17813</v>
          </cell>
          <cell r="G2465">
            <v>18464</v>
          </cell>
        </row>
        <row r="2466">
          <cell r="A2466" t="str">
            <v>32027</v>
          </cell>
          <cell r="B2466" t="str">
            <v>027</v>
          </cell>
          <cell r="C2466" t="str">
            <v>MELCHOR OCAMPO</v>
          </cell>
          <cell r="D2466" t="str">
            <v>32</v>
          </cell>
          <cell r="E2466" t="str">
            <v>Melchor Ocampo</v>
          </cell>
          <cell r="F2466">
            <v>2662</v>
          </cell>
          <cell r="G2466">
            <v>3112</v>
          </cell>
        </row>
        <row r="2467">
          <cell r="A2467" t="str">
            <v>32028</v>
          </cell>
          <cell r="B2467" t="str">
            <v>028</v>
          </cell>
          <cell r="C2467" t="str">
            <v>MEZQUITAL DEL ORO</v>
          </cell>
          <cell r="D2467" t="str">
            <v>32</v>
          </cell>
          <cell r="E2467" t="str">
            <v>Mezquital del Oro</v>
          </cell>
          <cell r="F2467">
            <v>2584</v>
          </cell>
          <cell r="G2467">
            <v>2605</v>
          </cell>
        </row>
        <row r="2468">
          <cell r="A2468" t="str">
            <v>32029</v>
          </cell>
          <cell r="B2468" t="str">
            <v>029</v>
          </cell>
          <cell r="C2468" t="str">
            <v>MIGUEL AUZA</v>
          </cell>
          <cell r="D2468" t="str">
            <v>32</v>
          </cell>
          <cell r="E2468" t="str">
            <v>Miguel Auza</v>
          </cell>
          <cell r="F2468">
            <v>22296</v>
          </cell>
          <cell r="G2468">
            <v>24847</v>
          </cell>
        </row>
        <row r="2469">
          <cell r="A2469" t="str">
            <v>32030</v>
          </cell>
          <cell r="B2469" t="str">
            <v>030</v>
          </cell>
          <cell r="C2469" t="str">
            <v>MOMAX</v>
          </cell>
          <cell r="D2469" t="str">
            <v>32</v>
          </cell>
          <cell r="E2469" t="str">
            <v>Momax</v>
          </cell>
          <cell r="F2469">
            <v>2529</v>
          </cell>
          <cell r="G2469">
            <v>2542</v>
          </cell>
        </row>
        <row r="2470">
          <cell r="A2470" t="str">
            <v>32031</v>
          </cell>
          <cell r="B2470" t="str">
            <v>031</v>
          </cell>
          <cell r="C2470" t="str">
            <v>MONTE ESCOBEDO</v>
          </cell>
          <cell r="D2470" t="str">
            <v>32</v>
          </cell>
          <cell r="E2470" t="str">
            <v>Monte Escobedo</v>
          </cell>
          <cell r="F2470">
            <v>8929</v>
          </cell>
          <cell r="G2470">
            <v>9708</v>
          </cell>
        </row>
        <row r="2471">
          <cell r="A2471" t="str">
            <v>32032</v>
          </cell>
          <cell r="B2471" t="str">
            <v>032</v>
          </cell>
          <cell r="C2471" t="str">
            <v>MORELOS</v>
          </cell>
          <cell r="D2471" t="str">
            <v>32</v>
          </cell>
          <cell r="E2471" t="str">
            <v>Morelos</v>
          </cell>
          <cell r="F2471">
            <v>11493</v>
          </cell>
          <cell r="G2471">
            <v>13120</v>
          </cell>
        </row>
        <row r="2472">
          <cell r="A2472" t="str">
            <v>32033</v>
          </cell>
          <cell r="B2472" t="str">
            <v>033</v>
          </cell>
          <cell r="C2472" t="str">
            <v>MOYAHUA DE ESTRADA</v>
          </cell>
          <cell r="D2472" t="str">
            <v>32</v>
          </cell>
          <cell r="E2472" t="str">
            <v>Moyahua de Estrada</v>
          </cell>
          <cell r="F2472">
            <v>4563</v>
          </cell>
          <cell r="G2472">
            <v>4217</v>
          </cell>
        </row>
        <row r="2473">
          <cell r="A2473" t="str">
            <v>32034</v>
          </cell>
          <cell r="B2473" t="str">
            <v>034</v>
          </cell>
          <cell r="C2473" t="str">
            <v>NOCHISTLÁN DE MEJÍA</v>
          </cell>
          <cell r="D2473" t="str">
            <v>32</v>
          </cell>
          <cell r="E2473" t="str">
            <v>Nochistlán de Mejía</v>
          </cell>
          <cell r="F2473">
            <v>27932</v>
          </cell>
          <cell r="G2473">
            <v>29353</v>
          </cell>
        </row>
        <row r="2474">
          <cell r="A2474" t="str">
            <v>32035</v>
          </cell>
          <cell r="B2474" t="str">
            <v>035</v>
          </cell>
          <cell r="C2474" t="str">
            <v>NORIA DE ÁNGELES</v>
          </cell>
          <cell r="D2474" t="str">
            <v>32</v>
          </cell>
          <cell r="E2474" t="str">
            <v>Noria de Ángeles</v>
          </cell>
          <cell r="F2474">
            <v>15607</v>
          </cell>
          <cell r="G2474">
            <v>17636</v>
          </cell>
        </row>
        <row r="2475">
          <cell r="A2475" t="str">
            <v>32036</v>
          </cell>
          <cell r="B2475" t="str">
            <v>036</v>
          </cell>
          <cell r="C2475" t="str">
            <v>OJOCALIENTE</v>
          </cell>
          <cell r="D2475" t="str">
            <v>32</v>
          </cell>
          <cell r="E2475" t="str">
            <v>Ojocaliente</v>
          </cell>
          <cell r="F2475">
            <v>40740</v>
          </cell>
          <cell r="G2475">
            <v>45302</v>
          </cell>
        </row>
        <row r="2476">
          <cell r="A2476" t="str">
            <v>32037</v>
          </cell>
          <cell r="B2476" t="str">
            <v>037</v>
          </cell>
          <cell r="C2476" t="str">
            <v>PÁNUCO</v>
          </cell>
          <cell r="D2476" t="str">
            <v>32</v>
          </cell>
          <cell r="E2476" t="str">
            <v>Pánuco</v>
          </cell>
          <cell r="F2476">
            <v>16875</v>
          </cell>
          <cell r="G2476">
            <v>18789</v>
          </cell>
        </row>
        <row r="2477">
          <cell r="A2477" t="str">
            <v>32038</v>
          </cell>
          <cell r="B2477" t="str">
            <v>038</v>
          </cell>
          <cell r="C2477" t="str">
            <v>PINOS</v>
          </cell>
          <cell r="D2477" t="str">
            <v>32</v>
          </cell>
          <cell r="E2477" t="str">
            <v>Pinos</v>
          </cell>
          <cell r="F2477">
            <v>69844</v>
          </cell>
          <cell r="G2477">
            <v>76871</v>
          </cell>
        </row>
        <row r="2478">
          <cell r="A2478" t="str">
            <v>32039</v>
          </cell>
          <cell r="B2478" t="str">
            <v>039</v>
          </cell>
          <cell r="C2478" t="str">
            <v>RÍO GRANDE</v>
          </cell>
          <cell r="D2478" t="str">
            <v>32</v>
          </cell>
          <cell r="E2478" t="str">
            <v>Río Grande</v>
          </cell>
          <cell r="F2478">
            <v>62693</v>
          </cell>
          <cell r="G2478">
            <v>67507</v>
          </cell>
        </row>
        <row r="2479">
          <cell r="A2479" t="str">
            <v>32040</v>
          </cell>
          <cell r="B2479" t="str">
            <v>040</v>
          </cell>
          <cell r="C2479" t="str">
            <v>SAIN ALTO</v>
          </cell>
          <cell r="D2479" t="str">
            <v>32</v>
          </cell>
          <cell r="E2479" t="str">
            <v>Sain Alto</v>
          </cell>
          <cell r="F2479">
            <v>21533</v>
          </cell>
          <cell r="G2479">
            <v>23283</v>
          </cell>
        </row>
        <row r="2480">
          <cell r="A2480" t="str">
            <v>32041</v>
          </cell>
          <cell r="B2480" t="str">
            <v>041</v>
          </cell>
          <cell r="C2480" t="str">
            <v>EL SALVADOR</v>
          </cell>
          <cell r="D2480" t="str">
            <v>32</v>
          </cell>
          <cell r="E2480" t="str">
            <v>El Salvador</v>
          </cell>
          <cell r="F2480">
            <v>2710</v>
          </cell>
          <cell r="G2480">
            <v>2528</v>
          </cell>
        </row>
        <row r="2481">
          <cell r="A2481" t="str">
            <v>32042</v>
          </cell>
          <cell r="B2481" t="str">
            <v>042</v>
          </cell>
          <cell r="C2481" t="str">
            <v>SOMBRERETE</v>
          </cell>
          <cell r="D2481" t="str">
            <v>32</v>
          </cell>
          <cell r="E2481" t="str">
            <v>Sombrerete</v>
          </cell>
          <cell r="F2481">
            <v>61188</v>
          </cell>
          <cell r="G2481">
            <v>65330</v>
          </cell>
        </row>
        <row r="2482">
          <cell r="A2482" t="str">
            <v>32043</v>
          </cell>
          <cell r="B2482" t="str">
            <v>043</v>
          </cell>
          <cell r="C2482" t="str">
            <v>SUSTICACÁN</v>
          </cell>
          <cell r="D2482" t="str">
            <v>32</v>
          </cell>
          <cell r="E2482" t="str">
            <v>Susticacán</v>
          </cell>
          <cell r="F2482">
            <v>1360</v>
          </cell>
          <cell r="G2482">
            <v>1429</v>
          </cell>
        </row>
        <row r="2483">
          <cell r="A2483" t="str">
            <v>32044</v>
          </cell>
          <cell r="B2483" t="str">
            <v>044</v>
          </cell>
          <cell r="C2483" t="str">
            <v>TABASCO</v>
          </cell>
          <cell r="D2483" t="str">
            <v>32</v>
          </cell>
          <cell r="E2483" t="str">
            <v>Tabasco</v>
          </cell>
          <cell r="F2483">
            <v>15656</v>
          </cell>
          <cell r="G2483">
            <v>16372</v>
          </cell>
        </row>
        <row r="2484">
          <cell r="A2484" t="str">
            <v>32045</v>
          </cell>
          <cell r="B2484" t="str">
            <v>045</v>
          </cell>
          <cell r="C2484" t="str">
            <v>TEPECHITLÁN</v>
          </cell>
          <cell r="D2484" t="str">
            <v>32</v>
          </cell>
          <cell r="E2484" t="str">
            <v>Tepechitlán</v>
          </cell>
          <cell r="F2484">
            <v>8215</v>
          </cell>
          <cell r="G2484">
            <v>9180</v>
          </cell>
        </row>
        <row r="2485">
          <cell r="A2485" t="str">
            <v>32046</v>
          </cell>
          <cell r="B2485" t="str">
            <v>046</v>
          </cell>
          <cell r="C2485" t="str">
            <v>TEPETONGO</v>
          </cell>
          <cell r="D2485" t="str">
            <v>32</v>
          </cell>
          <cell r="E2485" t="str">
            <v>Tepetongo</v>
          </cell>
          <cell r="F2485">
            <v>7090</v>
          </cell>
          <cell r="G2485">
            <v>7483</v>
          </cell>
        </row>
        <row r="2486">
          <cell r="A2486" t="str">
            <v>32047</v>
          </cell>
          <cell r="B2486" t="str">
            <v>047</v>
          </cell>
          <cell r="C2486" t="str">
            <v>TEÚL DE GONZÁLEZ ORTEGA</v>
          </cell>
          <cell r="D2486" t="str">
            <v>32</v>
          </cell>
          <cell r="E2486" t="str">
            <v>Teúl de González Ortega</v>
          </cell>
          <cell r="F2486">
            <v>5506</v>
          </cell>
          <cell r="G2486">
            <v>5172</v>
          </cell>
        </row>
        <row r="2487">
          <cell r="A2487" t="str">
            <v>32048</v>
          </cell>
          <cell r="B2487" t="str">
            <v>048</v>
          </cell>
          <cell r="C2487" t="str">
            <v>TLALTENANGO DE SÁNCHEZ ROMÁN</v>
          </cell>
          <cell r="D2487" t="str">
            <v>32</v>
          </cell>
          <cell r="E2487" t="str">
            <v>Tlaltenango de Sánchez Román</v>
          </cell>
          <cell r="F2487">
            <v>25493</v>
          </cell>
          <cell r="G2487">
            <v>28112</v>
          </cell>
        </row>
        <row r="2488">
          <cell r="A2488" t="str">
            <v>32049</v>
          </cell>
          <cell r="B2488" t="str">
            <v>049</v>
          </cell>
          <cell r="C2488" t="str">
            <v>VALPARAÍSO</v>
          </cell>
          <cell r="D2488" t="str">
            <v>32</v>
          </cell>
          <cell r="E2488" t="str">
            <v>Valparaíso</v>
          </cell>
          <cell r="F2488">
            <v>33323</v>
          </cell>
          <cell r="G2488">
            <v>34792</v>
          </cell>
        </row>
        <row r="2489">
          <cell r="A2489" t="str">
            <v>32050</v>
          </cell>
          <cell r="B2489" t="str">
            <v>050</v>
          </cell>
          <cell r="C2489" t="str">
            <v>VETAGRANDE</v>
          </cell>
          <cell r="D2489" t="str">
            <v>32</v>
          </cell>
          <cell r="E2489" t="str">
            <v>Vetagrande</v>
          </cell>
          <cell r="F2489">
            <v>9353</v>
          </cell>
          <cell r="G2489">
            <v>10536</v>
          </cell>
        </row>
        <row r="2490">
          <cell r="A2490" t="str">
            <v>32051</v>
          </cell>
          <cell r="B2490" t="str">
            <v>051</v>
          </cell>
          <cell r="C2490" t="str">
            <v>VILLA DE COS</v>
          </cell>
          <cell r="D2490" t="str">
            <v>32</v>
          </cell>
          <cell r="E2490" t="str">
            <v>Villa de Cos</v>
          </cell>
          <cell r="F2490">
            <v>34328</v>
          </cell>
          <cell r="G2490">
            <v>37099</v>
          </cell>
        </row>
        <row r="2491">
          <cell r="A2491" t="str">
            <v>32052</v>
          </cell>
          <cell r="B2491" t="str">
            <v>052</v>
          </cell>
          <cell r="C2491" t="str">
            <v>VILLA GARCÍA</v>
          </cell>
          <cell r="D2491" t="str">
            <v>32</v>
          </cell>
          <cell r="E2491" t="str">
            <v>Villa García</v>
          </cell>
          <cell r="F2491">
            <v>18269</v>
          </cell>
          <cell r="G2491">
            <v>20167</v>
          </cell>
        </row>
        <row r="2492">
          <cell r="A2492" t="str">
            <v>32053</v>
          </cell>
          <cell r="B2492" t="str">
            <v>053</v>
          </cell>
          <cell r="C2492" t="str">
            <v>VILLA GONZÁLEZ ORTEGA</v>
          </cell>
          <cell r="D2492" t="str">
            <v>32</v>
          </cell>
          <cell r="E2492" t="str">
            <v>Villa González Ortega</v>
          </cell>
          <cell r="F2492">
            <v>12893</v>
          </cell>
          <cell r="G2492">
            <v>13945</v>
          </cell>
        </row>
        <row r="2493">
          <cell r="A2493" t="str">
            <v>32054</v>
          </cell>
          <cell r="B2493" t="str">
            <v>054</v>
          </cell>
          <cell r="C2493" t="str">
            <v>VILLA HIDALGO</v>
          </cell>
          <cell r="D2493" t="str">
            <v>32</v>
          </cell>
          <cell r="E2493" t="str">
            <v>Villa Hidalgo</v>
          </cell>
          <cell r="F2493">
            <v>18490</v>
          </cell>
          <cell r="G2493">
            <v>20177</v>
          </cell>
        </row>
        <row r="2494">
          <cell r="A2494" t="str">
            <v>32055</v>
          </cell>
          <cell r="B2494" t="str">
            <v>055</v>
          </cell>
          <cell r="C2494" t="str">
            <v>VILLANUEVA</v>
          </cell>
          <cell r="D2494" t="str">
            <v>32</v>
          </cell>
          <cell r="E2494" t="str">
            <v>Villanueva</v>
          </cell>
          <cell r="F2494">
            <v>29395</v>
          </cell>
          <cell r="G2494">
            <v>31804</v>
          </cell>
        </row>
        <row r="2495">
          <cell r="A2495" t="str">
            <v>32056</v>
          </cell>
          <cell r="B2495" t="str">
            <v>056</v>
          </cell>
          <cell r="C2495" t="str">
            <v>ZACATECAS</v>
          </cell>
          <cell r="D2495" t="str">
            <v>32</v>
          </cell>
          <cell r="E2495" t="str">
            <v>Zacatecas</v>
          </cell>
          <cell r="F2495">
            <v>138176</v>
          </cell>
          <cell r="G2495">
            <v>155533</v>
          </cell>
        </row>
        <row r="2496">
          <cell r="A2496" t="str">
            <v>32057</v>
          </cell>
          <cell r="B2496" t="str">
            <v>057</v>
          </cell>
          <cell r="C2496" t="str">
            <v>TRANCOSO</v>
          </cell>
          <cell r="D2496" t="str">
            <v>32</v>
          </cell>
          <cell r="E2496" t="str">
            <v>Trancoso</v>
          </cell>
          <cell r="F2496">
            <v>16934</v>
          </cell>
          <cell r="G2496">
            <v>20285</v>
          </cell>
        </row>
        <row r="2497">
          <cell r="A2497" t="str">
            <v>32058</v>
          </cell>
          <cell r="B2497" t="str">
            <v>058</v>
          </cell>
          <cell r="C2497" t="str">
            <v>SANTA MARÍA DE LA PAZ</v>
          </cell>
          <cell r="D2497" t="str">
            <v>32</v>
          </cell>
          <cell r="E2497" t="str">
            <v>Santa María de la Paz</v>
          </cell>
          <cell r="F2497">
            <v>2821</v>
          </cell>
          <cell r="G2497">
            <v>2855</v>
          </cell>
        </row>
        <row r="2498">
          <cell r="A2498" t="str">
            <v>32999</v>
          </cell>
          <cell r="B2498" t="str">
            <v>999</v>
          </cell>
          <cell r="C2498" t="str">
            <v>NO ESPECIFICADO</v>
          </cell>
          <cell r="D2498" t="str">
            <v>32</v>
          </cell>
        </row>
        <row r="2499">
          <cell r="A2499" t="str">
            <v>36999</v>
          </cell>
          <cell r="B2499" t="str">
            <v>999</v>
          </cell>
          <cell r="C2499" t="str">
            <v>NO ESPECIFICADO</v>
          </cell>
          <cell r="D2499" t="str">
            <v>36</v>
          </cell>
        </row>
        <row r="2500">
          <cell r="A2500" t="str">
            <v>97997</v>
          </cell>
          <cell r="B2500" t="str">
            <v>997</v>
          </cell>
          <cell r="C2500" t="str">
            <v>NO APLICA</v>
          </cell>
          <cell r="D2500" t="str">
            <v>97</v>
          </cell>
        </row>
        <row r="2501">
          <cell r="A2501" t="str">
            <v>98998</v>
          </cell>
          <cell r="B2501" t="str">
            <v>998</v>
          </cell>
          <cell r="C2501" t="str">
            <v>SE IGNORA</v>
          </cell>
          <cell r="D2501" t="str">
            <v>98</v>
          </cell>
        </row>
        <row r="2502">
          <cell r="A2502" t="str">
            <v>99999</v>
          </cell>
          <cell r="B2502" t="str">
            <v>999</v>
          </cell>
          <cell r="C2502" t="str">
            <v>NO ESPECIFICADO</v>
          </cell>
          <cell r="D2502" t="str">
            <v>99</v>
          </cell>
        </row>
        <row r="2504">
          <cell r="G2504">
            <v>127792286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reativecommons.org/licenses/by-nc/4.0/deed.es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0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1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showRowColHeaders="0" tabSelected="1" view="pageBreakPreview" zoomScaleNormal="100" zoomScaleSheetLayoutView="100" workbookViewId="0">
      <selection activeCell="M19" sqref="M19"/>
    </sheetView>
  </sheetViews>
  <sheetFormatPr baseColWidth="10" defaultRowHeight="15" x14ac:dyDescent="0.25"/>
  <sheetData/>
  <sheetProtection password="A37B" sheet="1" objects="1" scenarios="1"/>
  <pageMargins left="0.25" right="0.25" top="0.75" bottom="0.75" header="0.3" footer="0.3"/>
  <pageSetup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2273</v>
      </c>
    </row>
    <row r="5" spans="12:12" x14ac:dyDescent="0.25">
      <c r="L5" t="s">
        <v>2269</v>
      </c>
    </row>
  </sheetData>
  <sheetProtection password="A3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2286</v>
      </c>
    </row>
    <row r="5" spans="12:12" x14ac:dyDescent="0.25">
      <c r="L5" t="s">
        <v>2285</v>
      </c>
    </row>
  </sheetData>
  <sheetProtection password="A3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2284</v>
      </c>
    </row>
    <row r="5" spans="12:12" x14ac:dyDescent="0.25">
      <c r="L5" t="s">
        <v>2285</v>
      </c>
    </row>
  </sheetData>
  <sheetProtection password="A37B" sheet="1" objects="1" scenarios="1"/>
  <customSheetViews>
    <customSheetView guid="{AF61A9FE-7202-43E3-8928-D6161AC95A0D}" topLeftCell="A5">
      <selection activeCell="O7" sqref="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2287</v>
      </c>
    </row>
    <row r="5" spans="12:12" x14ac:dyDescent="0.25">
      <c r="L5" t="s">
        <v>2285</v>
      </c>
    </row>
  </sheetData>
  <sheetProtection password="A37B" sheet="1" objects="1" scenarios="1"/>
  <customSheetViews>
    <customSheetView guid="{AF61A9FE-7202-43E3-8928-D6161AC95A0D}">
      <selection activeCell="P14" sqref="P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2288</v>
      </c>
    </row>
    <row r="5" spans="12:12" x14ac:dyDescent="0.25">
      <c r="L5" t="s">
        <v>2285</v>
      </c>
    </row>
  </sheetData>
  <sheetProtection password="A3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2289</v>
      </c>
    </row>
    <row r="5" spans="12:12" x14ac:dyDescent="0.25">
      <c r="L5" t="s">
        <v>2290</v>
      </c>
    </row>
  </sheetData>
  <sheetProtection password="A3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2291</v>
      </c>
    </row>
    <row r="5" spans="12:12" x14ac:dyDescent="0.25">
      <c r="L5" t="s">
        <v>2290</v>
      </c>
    </row>
  </sheetData>
  <sheetProtection password="A37B" sheet="1" objects="1" scenarios="1"/>
  <customSheetViews>
    <customSheetView guid="{AF61A9FE-7202-43E3-8928-D6161AC95A0D}">
      <selection activeCell="O7" sqref="O1:O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2292</v>
      </c>
    </row>
    <row r="5" spans="12:12" x14ac:dyDescent="0.25">
      <c r="L5" t="s">
        <v>2290</v>
      </c>
    </row>
  </sheetData>
  <sheetProtection password="A37B" sheet="1" objects="1" scenarios="1"/>
  <customSheetViews>
    <customSheetView guid="{AF61A9FE-7202-43E3-8928-D6161AC95A0D}">
      <selection activeCell="O6" sqref="O1:O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2293</v>
      </c>
    </row>
    <row r="5" spans="12:12" x14ac:dyDescent="0.25">
      <c r="L5" t="s">
        <v>2290</v>
      </c>
    </row>
  </sheetData>
  <sheetProtection password="A37B" sheet="1" objects="1" scenarios="1"/>
  <customSheetViews>
    <customSheetView guid="{AF61A9FE-7202-43E3-8928-D6161AC95A0D}">
      <selection activeCell="O4" sqref="O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T41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8" sqref="D8"/>
    </sheetView>
  </sheetViews>
  <sheetFormatPr baseColWidth="10" defaultRowHeight="15" x14ac:dyDescent="0.25"/>
  <cols>
    <col min="1" max="1" width="9.42578125" customWidth="1"/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5" width="12.7109375" style="34" customWidth="1"/>
    <col min="16" max="16" width="12.7109375" style="33" customWidth="1"/>
    <col min="17" max="17" width="15.7109375" style="33" customWidth="1"/>
    <col min="18" max="18" width="20.7109375" style="57" customWidth="1"/>
  </cols>
  <sheetData>
    <row r="1" spans="1:20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2197</v>
      </c>
      <c r="L1"/>
      <c r="M1" s="32"/>
      <c r="N1" s="32"/>
      <c r="O1" s="32"/>
    </row>
    <row r="2" spans="1:20" x14ac:dyDescent="0.25">
      <c r="B2" s="51" t="s">
        <v>2171</v>
      </c>
      <c r="C2" s="34"/>
      <c r="D2" s="34"/>
      <c r="E2" s="34"/>
      <c r="G2" s="34"/>
      <c r="J2" s="34"/>
      <c r="K2" s="34"/>
      <c r="M2" s="34"/>
      <c r="N2" s="34"/>
    </row>
    <row r="3" spans="1:20" ht="18.75" x14ac:dyDescent="0.4">
      <c r="B3" s="93" t="s">
        <v>2173</v>
      </c>
      <c r="C3" s="35"/>
      <c r="D3" s="35"/>
      <c r="E3" s="35"/>
      <c r="F3" s="35"/>
      <c r="G3" s="62"/>
      <c r="I3" s="62"/>
      <c r="J3" s="35"/>
      <c r="K3" s="61" t="s">
        <v>2203</v>
      </c>
      <c r="L3" s="35"/>
      <c r="M3" s="35"/>
      <c r="N3" s="35"/>
      <c r="O3" s="35"/>
    </row>
    <row r="4" spans="1:20" ht="23.25" x14ac:dyDescent="0.35">
      <c r="B4" s="94" t="s">
        <v>2513</v>
      </c>
      <c r="C4" s="5"/>
      <c r="D4" s="5"/>
      <c r="E4" s="5"/>
      <c r="F4" s="5"/>
      <c r="G4" s="5"/>
      <c r="I4" s="5"/>
      <c r="J4" s="5"/>
      <c r="K4" s="120" t="s">
        <v>2262</v>
      </c>
      <c r="L4" s="5"/>
      <c r="M4" s="5"/>
      <c r="N4" s="5"/>
    </row>
    <row r="5" spans="1:20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</row>
    <row r="6" spans="1:20" s="3" customFormat="1" x14ac:dyDescent="0.25">
      <c r="A6" s="161" t="s">
        <v>2163</v>
      </c>
      <c r="B6" s="161" t="s">
        <v>2162</v>
      </c>
      <c r="C6" s="166" t="s">
        <v>2180</v>
      </c>
      <c r="D6" s="162" t="s">
        <v>2164</v>
      </c>
      <c r="E6" s="162"/>
      <c r="F6" s="162"/>
      <c r="G6" s="163" t="s">
        <v>2165</v>
      </c>
      <c r="H6" s="163"/>
      <c r="I6" s="163"/>
      <c r="J6" s="164" t="s">
        <v>2166</v>
      </c>
      <c r="K6" s="164"/>
      <c r="L6" s="164"/>
      <c r="M6" s="165" t="s">
        <v>2167</v>
      </c>
      <c r="N6" s="165"/>
      <c r="O6" s="165"/>
      <c r="P6" s="157" t="s">
        <v>2198</v>
      </c>
      <c r="Q6" s="158"/>
      <c r="R6" s="159"/>
    </row>
    <row r="7" spans="1:20" s="3" customFormat="1" ht="60.75" customHeight="1" x14ac:dyDescent="0.25">
      <c r="A7" s="161"/>
      <c r="B7" s="161"/>
      <c r="C7" s="166"/>
      <c r="D7" s="8" t="s">
        <v>2181</v>
      </c>
      <c r="E7" s="9" t="s">
        <v>2168</v>
      </c>
      <c r="F7" s="10" t="s">
        <v>2199</v>
      </c>
      <c r="G7" s="11" t="s">
        <v>2182</v>
      </c>
      <c r="H7" s="12" t="s">
        <v>2168</v>
      </c>
      <c r="I7" s="13" t="s">
        <v>2199</v>
      </c>
      <c r="J7" s="46" t="s">
        <v>2182</v>
      </c>
      <c r="K7" s="47" t="s">
        <v>2168</v>
      </c>
      <c r="L7" s="48" t="s">
        <v>2199</v>
      </c>
      <c r="M7" s="15" t="s">
        <v>2181</v>
      </c>
      <c r="N7" s="16" t="s">
        <v>2168</v>
      </c>
      <c r="O7" s="17" t="s">
        <v>2199</v>
      </c>
      <c r="P7" s="30" t="s">
        <v>2186</v>
      </c>
      <c r="Q7" s="30" t="s">
        <v>2187</v>
      </c>
      <c r="R7" s="31" t="s">
        <v>2200</v>
      </c>
    </row>
    <row r="8" spans="1:20" x14ac:dyDescent="0.25">
      <c r="A8" s="1" t="s">
        <v>2129</v>
      </c>
      <c r="B8" s="1" t="str">
        <f>VLOOKUP(A8,'[1]Catálogo de ENTIDADES'!$A$1:$D$37,2,FALSE)</f>
        <v>AGUASCALIENTES</v>
      </c>
      <c r="C8" s="36">
        <f>VLOOKUP(A8,'[1]Catálogo de ENTIDADES'!$A$1:$D$37,4,FALSE)</f>
        <v>1434635</v>
      </c>
      <c r="D8" s="43">
        <v>1492</v>
      </c>
      <c r="E8" s="43">
        <f t="shared" ref="E8:E39" si="0">((D8/($C8/100000)))</f>
        <v>103.99857803552821</v>
      </c>
      <c r="F8" s="6">
        <f t="shared" ref="F8:F39" si="1">((D8/$C8)/(D$41/$C$41))</f>
        <v>0.9559793434067656</v>
      </c>
      <c r="G8" s="44">
        <v>886</v>
      </c>
      <c r="H8" s="44">
        <f t="shared" ref="H8:H39" si="2">((G8/($C8/100000)))</f>
        <v>61.757868726191681</v>
      </c>
      <c r="I8" s="14">
        <f t="shared" ref="I8:I39" si="3">((G8/$C8)/(G$41/$C$41))</f>
        <v>0.56650701822571781</v>
      </c>
      <c r="J8" s="49">
        <v>15908</v>
      </c>
      <c r="K8" s="49">
        <f t="shared" ref="K8:K39" si="4">((J8/($C8/100000)))</f>
        <v>1108.8534714404709</v>
      </c>
      <c r="L8" s="50">
        <f t="shared" ref="L8:L39" si="5">((J8/$C8)/(J$41/$C$41))</f>
        <v>1.0643151566352222</v>
      </c>
      <c r="M8" s="45">
        <v>18286</v>
      </c>
      <c r="N8" s="45">
        <f t="shared" ref="N8:N39" si="6">((M8/($C8/100000)))</f>
        <v>1274.6099182021908</v>
      </c>
      <c r="O8" s="18">
        <f t="shared" ref="O8:O39" si="7">((M8/$C8)/(M$41/$C$41))</f>
        <v>1.0118765834459149</v>
      </c>
      <c r="P8" s="37">
        <f t="shared" ref="P8:P39" si="8">D8/M8*100</f>
        <v>8.1592475117576289</v>
      </c>
      <c r="Q8" s="37">
        <f t="shared" ref="Q8:Q39" si="9">P8/P$41</f>
        <v>0.94475883625175638</v>
      </c>
      <c r="R8" s="58">
        <f t="shared" ref="R8:R39" si="10">(Q8-1)*100</f>
        <v>-5.5241163748243611</v>
      </c>
      <c r="T8" s="2"/>
    </row>
    <row r="9" spans="1:20" x14ac:dyDescent="0.25">
      <c r="A9" s="1" t="s">
        <v>2130</v>
      </c>
      <c r="B9" s="1" t="str">
        <f>VLOOKUP(A9,'[1]Catálogo de ENTIDADES'!$A$1:$D$37,2,FALSE)</f>
        <v>BAJA CALIFORNIA</v>
      </c>
      <c r="C9" s="36">
        <f>VLOOKUP(A9,'[1]Catálogo de ENTIDADES'!$A$1:$D$37,4,FALSE)</f>
        <v>3634868</v>
      </c>
      <c r="D9" s="43">
        <v>6234</v>
      </c>
      <c r="E9" s="43">
        <f t="shared" si="0"/>
        <v>171.50554022869605</v>
      </c>
      <c r="F9" s="6">
        <f t="shared" si="1"/>
        <v>1.5765191874300493</v>
      </c>
      <c r="G9" s="44">
        <v>2361</v>
      </c>
      <c r="H9" s="44">
        <f t="shared" si="2"/>
        <v>64.954215668904624</v>
      </c>
      <c r="I9" s="14">
        <f t="shared" si="3"/>
        <v>0.59582721681869899</v>
      </c>
      <c r="J9" s="49">
        <v>29545</v>
      </c>
      <c r="K9" s="49">
        <f t="shared" si="4"/>
        <v>812.82181361193852</v>
      </c>
      <c r="L9" s="50">
        <f t="shared" si="5"/>
        <v>0.78017393474639896</v>
      </c>
      <c r="M9" s="45">
        <v>38140</v>
      </c>
      <c r="N9" s="45">
        <f t="shared" si="6"/>
        <v>1049.2815695095392</v>
      </c>
      <c r="O9" s="18">
        <f t="shared" si="7"/>
        <v>0.83299481234670258</v>
      </c>
      <c r="P9" s="37">
        <f t="shared" si="8"/>
        <v>16.345044572627163</v>
      </c>
      <c r="Q9" s="37">
        <f t="shared" si="9"/>
        <v>1.8925918433857942</v>
      </c>
      <c r="R9" s="58">
        <f t="shared" si="10"/>
        <v>89.259184338579416</v>
      </c>
      <c r="T9" s="2"/>
    </row>
    <row r="10" spans="1:20" x14ac:dyDescent="0.25">
      <c r="A10" s="1" t="s">
        <v>2131</v>
      </c>
      <c r="B10" s="1" t="str">
        <f>VLOOKUP(A10,'[1]Catálogo de ENTIDADES'!$A$1:$D$37,2,FALSE)</f>
        <v>BAJA CALIFORNIA SUR</v>
      </c>
      <c r="C10" s="36">
        <f>VLOOKUP(A10,'[1]Catálogo de ENTIDADES'!$A$1:$D$37,4,FALSE)</f>
        <v>804708</v>
      </c>
      <c r="D10" s="43">
        <v>831</v>
      </c>
      <c r="E10" s="43">
        <f t="shared" si="0"/>
        <v>103.26727210366991</v>
      </c>
      <c r="F10" s="6">
        <f t="shared" si="1"/>
        <v>0.9492570076039768</v>
      </c>
      <c r="G10" s="44">
        <v>2306</v>
      </c>
      <c r="H10" s="44">
        <f t="shared" si="2"/>
        <v>286.56357337071336</v>
      </c>
      <c r="I10" s="14">
        <f t="shared" si="3"/>
        <v>2.6286573489460561</v>
      </c>
      <c r="J10" s="49">
        <v>17264</v>
      </c>
      <c r="K10" s="49">
        <f t="shared" si="4"/>
        <v>2145.3744712367716</v>
      </c>
      <c r="L10" s="50">
        <f t="shared" si="5"/>
        <v>2.0592031546146035</v>
      </c>
      <c r="M10" s="45">
        <v>20401</v>
      </c>
      <c r="N10" s="45">
        <f t="shared" si="6"/>
        <v>2535.2053167111549</v>
      </c>
      <c r="O10" s="18">
        <f t="shared" si="7"/>
        <v>2.0126274380682068</v>
      </c>
      <c r="P10" s="37">
        <f t="shared" si="8"/>
        <v>4.0733297387382974</v>
      </c>
      <c r="Q10" s="37">
        <f t="shared" si="9"/>
        <v>0.4716506342152964</v>
      </c>
      <c r="R10" s="58">
        <f t="shared" si="10"/>
        <v>-52.834936578470362</v>
      </c>
      <c r="T10" s="2"/>
    </row>
    <row r="11" spans="1:20" x14ac:dyDescent="0.25">
      <c r="A11" s="1" t="s">
        <v>2132</v>
      </c>
      <c r="B11" s="1" t="str">
        <f>VLOOKUP(A11,'[1]Catálogo de ENTIDADES'!$A$1:$D$37,2,FALSE)</f>
        <v>CAMPECHE</v>
      </c>
      <c r="C11" s="36">
        <f>VLOOKUP(A11,'[1]Catálogo de ENTIDADES'!$A$1:$D$37,4,FALSE)</f>
        <v>1000617</v>
      </c>
      <c r="D11" s="43">
        <v>987</v>
      </c>
      <c r="E11" s="43">
        <f t="shared" si="0"/>
        <v>98.639139650835446</v>
      </c>
      <c r="F11" s="6">
        <f t="shared" si="1"/>
        <v>0.90671412762393744</v>
      </c>
      <c r="G11" s="44">
        <v>177</v>
      </c>
      <c r="H11" s="44">
        <f t="shared" si="2"/>
        <v>17.689085834040398</v>
      </c>
      <c r="I11" s="14">
        <f t="shared" si="3"/>
        <v>0.16226258252871156</v>
      </c>
      <c r="J11" s="49">
        <v>6352</v>
      </c>
      <c r="K11" s="49">
        <f t="shared" si="4"/>
        <v>634.80832326454583</v>
      </c>
      <c r="L11" s="50">
        <f t="shared" si="5"/>
        <v>0.60931055131292833</v>
      </c>
      <c r="M11" s="45">
        <v>7516</v>
      </c>
      <c r="N11" s="45">
        <f t="shared" si="6"/>
        <v>751.13654874942165</v>
      </c>
      <c r="O11" s="18">
        <f t="shared" si="7"/>
        <v>0.59630595509719941</v>
      </c>
      <c r="P11" s="37">
        <f t="shared" si="8"/>
        <v>13.131985098456624</v>
      </c>
      <c r="Q11" s="37">
        <f t="shared" si="9"/>
        <v>1.5205518574372456</v>
      </c>
      <c r="R11" s="58">
        <f t="shared" si="10"/>
        <v>52.055185743724564</v>
      </c>
      <c r="T11" s="2"/>
    </row>
    <row r="12" spans="1:20" x14ac:dyDescent="0.25">
      <c r="A12" s="1" t="s">
        <v>2133</v>
      </c>
      <c r="B12" s="1" t="s">
        <v>2190</v>
      </c>
      <c r="C12" s="36">
        <f>VLOOKUP(A12,'[1]Catálogo de ENTIDADES'!$A$1:$D$37,4,FALSE)</f>
        <v>3218720</v>
      </c>
      <c r="D12" s="43">
        <v>4648</v>
      </c>
      <c r="E12" s="43">
        <f t="shared" si="0"/>
        <v>144.40522940796342</v>
      </c>
      <c r="F12" s="6">
        <f t="shared" si="1"/>
        <v>1.3274067684537749</v>
      </c>
      <c r="G12" s="44">
        <v>3494</v>
      </c>
      <c r="H12" s="44">
        <f t="shared" si="2"/>
        <v>108.55246806183825</v>
      </c>
      <c r="I12" s="14">
        <f t="shared" si="3"/>
        <v>0.99575546033495077</v>
      </c>
      <c r="J12" s="49">
        <v>46246</v>
      </c>
      <c r="K12" s="49">
        <f t="shared" si="4"/>
        <v>1436.7823234080629</v>
      </c>
      <c r="L12" s="50">
        <f t="shared" si="5"/>
        <v>1.3790723869063215</v>
      </c>
      <c r="M12" s="45">
        <v>54388</v>
      </c>
      <c r="N12" s="45">
        <f t="shared" si="6"/>
        <v>1689.7400208778647</v>
      </c>
      <c r="O12" s="18">
        <f t="shared" si="7"/>
        <v>1.3414365719430217</v>
      </c>
      <c r="P12" s="37">
        <f t="shared" si="8"/>
        <v>8.5460027947341324</v>
      </c>
      <c r="Q12" s="37">
        <f t="shared" si="9"/>
        <v>0.98954120993665395</v>
      </c>
      <c r="R12" s="58">
        <f t="shared" si="10"/>
        <v>-1.0458790063346046</v>
      </c>
      <c r="T12" s="2"/>
    </row>
    <row r="13" spans="1:20" x14ac:dyDescent="0.25">
      <c r="A13" s="1" t="s">
        <v>2134</v>
      </c>
      <c r="B13" s="1" t="str">
        <f>VLOOKUP(A13,'[1]Catálogo de ENTIDADES'!$A$1:$D$37,2,FALSE)</f>
        <v>COLIMA</v>
      </c>
      <c r="C13" s="36">
        <f>VLOOKUP(A13,'[1]Catálogo de ENTIDADES'!$A$1:$D$37,4,FALSE)</f>
        <v>785153</v>
      </c>
      <c r="D13" s="43">
        <v>834</v>
      </c>
      <c r="E13" s="43">
        <f t="shared" si="0"/>
        <v>106.22133520473079</v>
      </c>
      <c r="F13" s="6">
        <f t="shared" si="1"/>
        <v>0.97641144910768274</v>
      </c>
      <c r="G13" s="44">
        <v>443</v>
      </c>
      <c r="H13" s="44">
        <f t="shared" si="2"/>
        <v>56.422124095558445</v>
      </c>
      <c r="I13" s="14">
        <f t="shared" si="3"/>
        <v>0.51756205229570074</v>
      </c>
      <c r="J13" s="49">
        <v>7189</v>
      </c>
      <c r="K13" s="49">
        <f t="shared" si="4"/>
        <v>915.61772036787727</v>
      </c>
      <c r="L13" s="50">
        <f t="shared" si="5"/>
        <v>0.87884093125972518</v>
      </c>
      <c r="M13" s="45">
        <v>8466</v>
      </c>
      <c r="N13" s="45">
        <f t="shared" si="6"/>
        <v>1078.2611796681665</v>
      </c>
      <c r="O13" s="18">
        <f t="shared" si="7"/>
        <v>0.85600090111013138</v>
      </c>
      <c r="P13" s="37">
        <f t="shared" si="8"/>
        <v>9.8511693834160177</v>
      </c>
      <c r="Q13" s="37">
        <f t="shared" si="9"/>
        <v>1.1406663799552001</v>
      </c>
      <c r="R13" s="58">
        <f t="shared" si="10"/>
        <v>14.066637995520015</v>
      </c>
      <c r="T13" s="2"/>
    </row>
    <row r="14" spans="1:20" x14ac:dyDescent="0.25">
      <c r="A14" s="1" t="s">
        <v>2135</v>
      </c>
      <c r="B14" s="1" t="str">
        <f>VLOOKUP(A14,'[1]Catálogo de ENTIDADES'!$A$1:$D$37,2,FALSE)</f>
        <v>CHIAPAS</v>
      </c>
      <c r="C14" s="36">
        <f>VLOOKUP(A14,'[1]Catálogo de ENTIDADES'!$A$1:$D$37,4,FALSE)</f>
        <v>5730367</v>
      </c>
      <c r="D14" s="43">
        <v>1257</v>
      </c>
      <c r="E14" s="43">
        <f t="shared" si="0"/>
        <v>21.935767813824143</v>
      </c>
      <c r="F14" s="6">
        <f t="shared" si="1"/>
        <v>0.2016387272585497</v>
      </c>
      <c r="G14" s="44">
        <v>293</v>
      </c>
      <c r="H14" s="44">
        <f t="shared" si="2"/>
        <v>5.1131105564442905</v>
      </c>
      <c r="I14" s="14">
        <f t="shared" si="3"/>
        <v>4.6902736038901459E-2</v>
      </c>
      <c r="J14" s="49">
        <v>7125</v>
      </c>
      <c r="K14" s="49">
        <f t="shared" si="4"/>
        <v>124.33758605687909</v>
      </c>
      <c r="L14" s="50">
        <f t="shared" si="5"/>
        <v>0.11934343065893273</v>
      </c>
      <c r="M14" s="45">
        <v>8675</v>
      </c>
      <c r="N14" s="45">
        <f t="shared" si="6"/>
        <v>151.38646442714753</v>
      </c>
      <c r="O14" s="18">
        <f t="shared" si="7"/>
        <v>0.12018141096890395</v>
      </c>
      <c r="P14" s="37">
        <f t="shared" si="8"/>
        <v>14.489913544668587</v>
      </c>
      <c r="Q14" s="37">
        <f t="shared" si="9"/>
        <v>1.6777863201383301</v>
      </c>
      <c r="R14" s="58">
        <f t="shared" si="10"/>
        <v>67.778632013833004</v>
      </c>
      <c r="T14" s="2"/>
    </row>
    <row r="15" spans="1:20" x14ac:dyDescent="0.25">
      <c r="A15" s="1" t="s">
        <v>2136</v>
      </c>
      <c r="B15" s="1" t="str">
        <f>VLOOKUP(A15,'[1]Catálogo de ENTIDADES'!$A$1:$D$37,2,FALSE)</f>
        <v>CHIHUAHUA</v>
      </c>
      <c r="C15" s="36">
        <f>VLOOKUP(A15,'[1]Catálogo de ENTIDADES'!$A$1:$D$37,4,FALSE)</f>
        <v>3801487</v>
      </c>
      <c r="D15" s="43">
        <v>4633</v>
      </c>
      <c r="E15" s="43">
        <f t="shared" si="0"/>
        <v>121.87336166084482</v>
      </c>
      <c r="F15" s="6">
        <f t="shared" si="1"/>
        <v>1.1202885506714129</v>
      </c>
      <c r="G15" s="44">
        <v>733</v>
      </c>
      <c r="H15" s="44">
        <f t="shared" si="2"/>
        <v>19.281928361191291</v>
      </c>
      <c r="I15" s="14">
        <f t="shared" si="3"/>
        <v>0.17687378089373346</v>
      </c>
      <c r="J15" s="49">
        <v>32817</v>
      </c>
      <c r="K15" s="49">
        <f t="shared" si="4"/>
        <v>863.26745297300761</v>
      </c>
      <c r="L15" s="50">
        <f t="shared" si="5"/>
        <v>0.82859336972223341</v>
      </c>
      <c r="M15" s="45">
        <v>38183</v>
      </c>
      <c r="N15" s="45">
        <f t="shared" si="6"/>
        <v>1004.4227429950437</v>
      </c>
      <c r="O15" s="18">
        <f t="shared" si="7"/>
        <v>0.79738266508293054</v>
      </c>
      <c r="P15" s="37">
        <f t="shared" si="8"/>
        <v>12.133672053007883</v>
      </c>
      <c r="Q15" s="37">
        <f t="shared" si="9"/>
        <v>1.404957242900307</v>
      </c>
      <c r="R15" s="58">
        <f t="shared" si="10"/>
        <v>40.495724290030701</v>
      </c>
      <c r="T15" s="2"/>
    </row>
    <row r="16" spans="1:20" x14ac:dyDescent="0.25">
      <c r="A16" s="1" t="s">
        <v>2137</v>
      </c>
      <c r="B16" s="1" t="str">
        <f>VLOOKUP(A16,'[1]Catálogo de ENTIDADES'!$A$1:$D$37,2,FALSE)</f>
        <v>CIUDAD DE MÉXICO</v>
      </c>
      <c r="C16" s="36">
        <f>VLOOKUP(A16,'[1]Catálogo de ENTIDADES'!$A$1:$D$37,4,FALSE)</f>
        <v>9018645</v>
      </c>
      <c r="D16" s="43">
        <v>19131</v>
      </c>
      <c r="E16" s="43">
        <f t="shared" si="0"/>
        <v>212.12720979703715</v>
      </c>
      <c r="F16" s="6">
        <f t="shared" si="1"/>
        <v>1.9499231102102526</v>
      </c>
      <c r="G16" s="44">
        <v>50425</v>
      </c>
      <c r="H16" s="44">
        <f t="shared" si="2"/>
        <v>559.11946861196998</v>
      </c>
      <c r="I16" s="14">
        <f t="shared" si="3"/>
        <v>5.1288217927278072</v>
      </c>
      <c r="J16" s="49">
        <v>325950</v>
      </c>
      <c r="K16" s="49">
        <f t="shared" si="4"/>
        <v>3614.1792919002801</v>
      </c>
      <c r="L16" s="50">
        <f t="shared" si="5"/>
        <v>3.469011820082605</v>
      </c>
      <c r="M16" s="45">
        <v>395506</v>
      </c>
      <c r="N16" s="45">
        <f t="shared" si="6"/>
        <v>4385.4259703092875</v>
      </c>
      <c r="O16" s="18">
        <f t="shared" si="7"/>
        <v>3.4814650226875345</v>
      </c>
      <c r="P16" s="37">
        <f t="shared" si="8"/>
        <v>4.8370947596243798</v>
      </c>
      <c r="Q16" s="37">
        <f t="shared" si="9"/>
        <v>0.56008694543913562</v>
      </c>
      <c r="R16" s="58">
        <f t="shared" si="10"/>
        <v>-43.991305456086437</v>
      </c>
      <c r="T16" s="2"/>
    </row>
    <row r="17" spans="1:20" x14ac:dyDescent="0.25">
      <c r="A17" s="1" t="s">
        <v>2138</v>
      </c>
      <c r="B17" s="1" t="str">
        <f>VLOOKUP(A17,'[1]Catálogo de ENTIDADES'!$A$1:$D$37,2,FALSE)</f>
        <v>DURANGO</v>
      </c>
      <c r="C17" s="36">
        <f>VLOOKUP(A17,'[1]Catálogo de ENTIDADES'!$A$1:$D$37,4,FALSE)</f>
        <v>1868996</v>
      </c>
      <c r="D17" s="43">
        <v>1721</v>
      </c>
      <c r="E17" s="43">
        <f t="shared" si="0"/>
        <v>92.081523983999972</v>
      </c>
      <c r="F17" s="6">
        <f t="shared" si="1"/>
        <v>0.84643498498649017</v>
      </c>
      <c r="G17" s="44">
        <v>1265</v>
      </c>
      <c r="H17" s="44">
        <f t="shared" si="2"/>
        <v>67.68339793129573</v>
      </c>
      <c r="I17" s="14">
        <f t="shared" si="3"/>
        <v>0.62086209800147529</v>
      </c>
      <c r="J17" s="49">
        <v>23874</v>
      </c>
      <c r="K17" s="49">
        <f t="shared" si="4"/>
        <v>1277.3703100488176</v>
      </c>
      <c r="L17" s="50">
        <f t="shared" si="5"/>
        <v>1.2260633317535463</v>
      </c>
      <c r="M17" s="45">
        <v>26860</v>
      </c>
      <c r="N17" s="45">
        <f t="shared" si="6"/>
        <v>1437.1352319641135</v>
      </c>
      <c r="O17" s="18">
        <f t="shared" si="7"/>
        <v>1.1409008102814084</v>
      </c>
      <c r="P17" s="37">
        <f t="shared" si="8"/>
        <v>6.407297096053612</v>
      </c>
      <c r="Q17" s="37">
        <f t="shared" si="9"/>
        <v>0.741900590619892</v>
      </c>
      <c r="R17" s="58">
        <f t="shared" si="10"/>
        <v>-25.809940938010801</v>
      </c>
      <c r="T17" s="2"/>
    </row>
    <row r="18" spans="1:20" x14ac:dyDescent="0.25">
      <c r="A18" s="1" t="s">
        <v>2139</v>
      </c>
      <c r="B18" s="1" t="str">
        <f>VLOOKUP(A18,'[1]Catálogo de ENTIDADES'!$A$1:$D$37,2,FALSE)</f>
        <v>GUANAJUATO</v>
      </c>
      <c r="C18" s="36">
        <f>VLOOKUP(A18,'[1]Catálogo de ENTIDADES'!$A$1:$D$37,4,FALSE)</f>
        <v>6228175</v>
      </c>
      <c r="D18" s="43">
        <v>6082</v>
      </c>
      <c r="E18" s="43">
        <f t="shared" si="0"/>
        <v>97.653004290984114</v>
      </c>
      <c r="F18" s="6">
        <f t="shared" si="1"/>
        <v>0.89764933989675511</v>
      </c>
      <c r="G18" s="44">
        <v>8344</v>
      </c>
      <c r="H18" s="44">
        <f t="shared" si="2"/>
        <v>133.9718296290647</v>
      </c>
      <c r="I18" s="14">
        <f t="shared" si="3"/>
        <v>1.2289281235707155</v>
      </c>
      <c r="J18" s="49">
        <v>78574</v>
      </c>
      <c r="K18" s="49">
        <f t="shared" si="4"/>
        <v>1261.5894704307441</v>
      </c>
      <c r="L18" s="50">
        <f t="shared" si="5"/>
        <v>1.2109163468519919</v>
      </c>
      <c r="M18" s="45">
        <v>93000</v>
      </c>
      <c r="N18" s="45">
        <f t="shared" si="6"/>
        <v>1493.2143043507929</v>
      </c>
      <c r="O18" s="18">
        <f t="shared" si="7"/>
        <v>1.1854203918091337</v>
      </c>
      <c r="P18" s="37">
        <f t="shared" si="8"/>
        <v>6.5397849462365603</v>
      </c>
      <c r="Q18" s="37">
        <f t="shared" si="9"/>
        <v>0.75724135175944174</v>
      </c>
      <c r="R18" s="58">
        <f t="shared" si="10"/>
        <v>-24.275864824055827</v>
      </c>
      <c r="T18" s="2"/>
    </row>
    <row r="19" spans="1:20" x14ac:dyDescent="0.25">
      <c r="A19" s="1" t="s">
        <v>2140</v>
      </c>
      <c r="B19" s="1" t="str">
        <f>VLOOKUP(A19,'[1]Catálogo de ENTIDADES'!$A$1:$D$37,2,FALSE)</f>
        <v>GUERRERO</v>
      </c>
      <c r="C19" s="36">
        <f>VLOOKUP(A19,'[1]Catálogo de ENTIDADES'!$A$1:$D$37,4,FALSE)</f>
        <v>3657048</v>
      </c>
      <c r="D19" s="43">
        <v>2848</v>
      </c>
      <c r="E19" s="43">
        <f t="shared" si="0"/>
        <v>77.877019935204558</v>
      </c>
      <c r="F19" s="6">
        <f t="shared" si="1"/>
        <v>0.71586384920281421</v>
      </c>
      <c r="G19" s="44">
        <v>1251</v>
      </c>
      <c r="H19" s="44">
        <f t="shared" si="2"/>
        <v>34.207918517886554</v>
      </c>
      <c r="I19" s="14">
        <f t="shared" si="3"/>
        <v>0.31379039333748143</v>
      </c>
      <c r="J19" s="49">
        <v>23649</v>
      </c>
      <c r="K19" s="49">
        <f t="shared" si="4"/>
        <v>646.66911673021514</v>
      </c>
      <c r="L19" s="50">
        <f t="shared" si="5"/>
        <v>0.62069494301152961</v>
      </c>
      <c r="M19" s="45">
        <v>27748</v>
      </c>
      <c r="N19" s="45">
        <f t="shared" si="6"/>
        <v>758.75405518330626</v>
      </c>
      <c r="O19" s="18">
        <f t="shared" si="7"/>
        <v>0.60235327692846874</v>
      </c>
      <c r="P19" s="37">
        <f t="shared" si="8"/>
        <v>10.263802796597952</v>
      </c>
      <c r="Q19" s="37">
        <f t="shared" si="9"/>
        <v>1.1884451809628409</v>
      </c>
      <c r="R19" s="58">
        <f t="shared" si="10"/>
        <v>18.844518096284091</v>
      </c>
      <c r="T19" s="2"/>
    </row>
    <row r="20" spans="1:20" x14ac:dyDescent="0.25">
      <c r="A20" s="1" t="s">
        <v>2141</v>
      </c>
      <c r="B20" s="1" t="str">
        <f>VLOOKUP(A20,'[1]Catálogo de ENTIDADES'!$A$1:$D$37,2,FALSE)</f>
        <v>HIDALGO</v>
      </c>
      <c r="C20" s="36">
        <f>VLOOKUP(A20,'[1]Catálogo de ENTIDADES'!$A$1:$D$37,4,FALSE)</f>
        <v>3086414</v>
      </c>
      <c r="D20" s="43">
        <v>3916</v>
      </c>
      <c r="E20" s="43">
        <f t="shared" si="0"/>
        <v>126.87863650177844</v>
      </c>
      <c r="F20" s="6">
        <f t="shared" si="1"/>
        <v>1.1662982120186238</v>
      </c>
      <c r="G20" s="44">
        <v>2967</v>
      </c>
      <c r="H20" s="44">
        <f t="shared" si="2"/>
        <v>96.130979188145204</v>
      </c>
      <c r="I20" s="14">
        <f t="shared" si="3"/>
        <v>0.88181272285224643</v>
      </c>
      <c r="J20" s="49">
        <v>20909</v>
      </c>
      <c r="K20" s="49">
        <f t="shared" si="4"/>
        <v>677.4528627721362</v>
      </c>
      <c r="L20" s="50">
        <f t="shared" si="5"/>
        <v>0.65024222615964833</v>
      </c>
      <c r="M20" s="45">
        <v>27792</v>
      </c>
      <c r="N20" s="45">
        <f t="shared" si="6"/>
        <v>900.46247846205983</v>
      </c>
      <c r="O20" s="18">
        <f t="shared" si="7"/>
        <v>0.71485156612667544</v>
      </c>
      <c r="P20" s="37">
        <f t="shared" si="8"/>
        <v>14.090385722510074</v>
      </c>
      <c r="Q20" s="37">
        <f t="shared" si="9"/>
        <v>1.6315250148195795</v>
      </c>
      <c r="R20" s="58">
        <f t="shared" si="10"/>
        <v>63.152501481957948</v>
      </c>
      <c r="T20" s="2"/>
    </row>
    <row r="21" spans="1:20" x14ac:dyDescent="0.25">
      <c r="A21" s="1" t="s">
        <v>2142</v>
      </c>
      <c r="B21" s="1" t="str">
        <f>VLOOKUP(A21,'[1]Catálogo de ENTIDADES'!$A$1:$D$37,2,FALSE)</f>
        <v>JALISCO</v>
      </c>
      <c r="C21" s="36">
        <f>VLOOKUP(A21,'[1]Catálogo de ENTIDADES'!$A$1:$D$37,4,FALSE)</f>
        <v>8409693</v>
      </c>
      <c r="D21" s="43">
        <v>7004</v>
      </c>
      <c r="E21" s="43">
        <f t="shared" si="0"/>
        <v>83.284847615721532</v>
      </c>
      <c r="F21" s="6">
        <f t="shared" si="1"/>
        <v>0.76557387075244954</v>
      </c>
      <c r="G21" s="44">
        <v>5908</v>
      </c>
      <c r="H21" s="44">
        <f t="shared" si="2"/>
        <v>70.25226723496327</v>
      </c>
      <c r="I21" s="14">
        <f t="shared" si="3"/>
        <v>0.64442642299274699</v>
      </c>
      <c r="J21" s="49">
        <v>45998</v>
      </c>
      <c r="K21" s="49">
        <f t="shared" si="4"/>
        <v>546.96408061507123</v>
      </c>
      <c r="L21" s="50">
        <f t="shared" si="5"/>
        <v>0.52499466893261404</v>
      </c>
      <c r="M21" s="45">
        <v>58910</v>
      </c>
      <c r="N21" s="45">
        <f t="shared" si="6"/>
        <v>700.50119546575604</v>
      </c>
      <c r="O21" s="18">
        <f t="shared" si="7"/>
        <v>0.55610798742837664</v>
      </c>
      <c r="P21" s="37">
        <f t="shared" si="8"/>
        <v>11.889322695637413</v>
      </c>
      <c r="Q21" s="37">
        <f t="shared" si="9"/>
        <v>1.3766640437816959</v>
      </c>
      <c r="R21" s="58">
        <f t="shared" si="10"/>
        <v>37.666404378169595</v>
      </c>
      <c r="T21" s="2"/>
    </row>
    <row r="22" spans="1:20" x14ac:dyDescent="0.25">
      <c r="A22" s="1" t="s">
        <v>2143</v>
      </c>
      <c r="B22" s="1" t="str">
        <f>VLOOKUP(A22,'[1]Catálogo de ENTIDADES'!$A$1:$D$37,2,FALSE)</f>
        <v>MÉXICO</v>
      </c>
      <c r="C22" s="36">
        <f>VLOOKUP(A22,'[1]Catálogo de ENTIDADES'!$A$1:$D$37,4,FALSE)</f>
        <v>17427790</v>
      </c>
      <c r="D22" s="43">
        <v>21262</v>
      </c>
      <c r="E22" s="43">
        <f t="shared" si="0"/>
        <v>122.00055199196227</v>
      </c>
      <c r="F22" s="6">
        <f t="shared" si="1"/>
        <v>1.1214577140535105</v>
      </c>
      <c r="G22" s="44">
        <v>14031</v>
      </c>
      <c r="H22" s="44">
        <f t="shared" si="2"/>
        <v>80.509347427298593</v>
      </c>
      <c r="I22" s="14">
        <f t="shared" si="3"/>
        <v>0.7385149664498436</v>
      </c>
      <c r="J22" s="49">
        <v>129073</v>
      </c>
      <c r="K22" s="49">
        <f t="shared" si="4"/>
        <v>740.61599319248171</v>
      </c>
      <c r="L22" s="50">
        <f t="shared" si="5"/>
        <v>0.71086834023004108</v>
      </c>
      <c r="M22" s="45">
        <v>164366</v>
      </c>
      <c r="N22" s="45">
        <f t="shared" si="6"/>
        <v>943.12589261174253</v>
      </c>
      <c r="O22" s="18">
        <f t="shared" si="7"/>
        <v>0.74872083791832245</v>
      </c>
      <c r="P22" s="37">
        <f t="shared" si="8"/>
        <v>12.935765304260006</v>
      </c>
      <c r="Q22" s="37">
        <f t="shared" si="9"/>
        <v>1.4978315778835711</v>
      </c>
      <c r="R22" s="58">
        <f t="shared" si="10"/>
        <v>49.783157788357116</v>
      </c>
      <c r="T22" s="2"/>
    </row>
    <row r="23" spans="1:20" x14ac:dyDescent="0.25">
      <c r="A23" s="1" t="s">
        <v>2144</v>
      </c>
      <c r="B23" s="1" t="s">
        <v>2189</v>
      </c>
      <c r="C23" s="36">
        <f>VLOOKUP(A23,'[1]Catálogo de ENTIDADES'!$A$1:$D$37,4,FALSE)</f>
        <v>4825401</v>
      </c>
      <c r="D23" s="43">
        <v>3056</v>
      </c>
      <c r="E23" s="43">
        <f t="shared" si="0"/>
        <v>63.331524157266927</v>
      </c>
      <c r="F23" s="6">
        <f t="shared" si="1"/>
        <v>0.58215823739561823</v>
      </c>
      <c r="G23" s="44">
        <v>2256</v>
      </c>
      <c r="H23" s="44">
        <f t="shared" si="2"/>
        <v>46.75259113180438</v>
      </c>
      <c r="I23" s="14">
        <f t="shared" si="3"/>
        <v>0.42886309943484163</v>
      </c>
      <c r="J23" s="49">
        <v>30962</v>
      </c>
      <c r="K23" s="49">
        <f t="shared" si="4"/>
        <v>641.64615541796422</v>
      </c>
      <c r="L23" s="50">
        <f t="shared" si="5"/>
        <v>0.61587373444474192</v>
      </c>
      <c r="M23" s="45">
        <v>36274</v>
      </c>
      <c r="N23" s="45">
        <f t="shared" si="6"/>
        <v>751.73027070703552</v>
      </c>
      <c r="O23" s="18">
        <f t="shared" si="7"/>
        <v>0.5967772940828826</v>
      </c>
      <c r="P23" s="37">
        <f t="shared" si="8"/>
        <v>8.4247670507801722</v>
      </c>
      <c r="Q23" s="37">
        <f t="shared" si="9"/>
        <v>0.97550332958003927</v>
      </c>
      <c r="R23" s="58">
        <f t="shared" si="10"/>
        <v>-2.4496670419960731</v>
      </c>
      <c r="T23" s="2"/>
    </row>
    <row r="24" spans="1:20" x14ac:dyDescent="0.25">
      <c r="A24" s="1" t="s">
        <v>2145</v>
      </c>
      <c r="B24" s="1" t="str">
        <f>VLOOKUP(A24,'[1]Catálogo de ENTIDADES'!$A$1:$D$37,2,FALSE)</f>
        <v>MORELOS</v>
      </c>
      <c r="C24" s="36">
        <f>VLOOKUP(A24,'[1]Catálogo de ENTIDADES'!$A$1:$D$37,4,FALSE)</f>
        <v>2044058</v>
      </c>
      <c r="D24" s="43">
        <v>1569</v>
      </c>
      <c r="E24" s="43">
        <f t="shared" si="0"/>
        <v>76.759074351119196</v>
      </c>
      <c r="F24" s="6">
        <f t="shared" si="1"/>
        <v>0.70558743095146725</v>
      </c>
      <c r="G24" s="44">
        <v>2745</v>
      </c>
      <c r="H24" s="44">
        <f t="shared" si="2"/>
        <v>134.29168839631751</v>
      </c>
      <c r="I24" s="14">
        <f t="shared" si="3"/>
        <v>1.2318621988590506</v>
      </c>
      <c r="J24" s="49">
        <v>8914</v>
      </c>
      <c r="K24" s="49">
        <f t="shared" si="4"/>
        <v>436.0933006793349</v>
      </c>
      <c r="L24" s="50">
        <f t="shared" si="5"/>
        <v>0.41857713536951757</v>
      </c>
      <c r="M24" s="45">
        <v>13228</v>
      </c>
      <c r="N24" s="45">
        <f t="shared" si="6"/>
        <v>647.1440634267716</v>
      </c>
      <c r="O24" s="18">
        <f t="shared" si="7"/>
        <v>0.51374927697189998</v>
      </c>
      <c r="P24" s="37">
        <f t="shared" si="8"/>
        <v>11.861203507710915</v>
      </c>
      <c r="Q24" s="37">
        <f t="shared" si="9"/>
        <v>1.3734081245043972</v>
      </c>
      <c r="R24" s="58">
        <f t="shared" si="10"/>
        <v>37.340812450439721</v>
      </c>
      <c r="T24" s="2"/>
    </row>
    <row r="25" spans="1:20" x14ac:dyDescent="0.25">
      <c r="A25" s="1" t="s">
        <v>2146</v>
      </c>
      <c r="B25" s="1" t="str">
        <f>VLOOKUP(A25,'[1]Catálogo de ENTIDADES'!$A$1:$D$37,2,FALSE)</f>
        <v>NAYARIT</v>
      </c>
      <c r="C25" s="36">
        <f>VLOOKUP(A25,'[1]Catálogo de ENTIDADES'!$A$1:$D$37,4,FALSE)</f>
        <v>1288571</v>
      </c>
      <c r="D25" s="43">
        <v>1121</v>
      </c>
      <c r="E25" s="43">
        <f t="shared" si="0"/>
        <v>86.995594344432718</v>
      </c>
      <c r="F25" s="6">
        <f t="shared" si="1"/>
        <v>0.7996839257961853</v>
      </c>
      <c r="G25" s="44">
        <v>759</v>
      </c>
      <c r="H25" s="44">
        <f t="shared" si="2"/>
        <v>58.902458615008413</v>
      </c>
      <c r="I25" s="14">
        <f t="shared" si="3"/>
        <v>0.5403142447174577</v>
      </c>
      <c r="J25" s="49">
        <v>6785</v>
      </c>
      <c r="K25" s="49">
        <f t="shared" si="4"/>
        <v>526.55228155840848</v>
      </c>
      <c r="L25" s="50">
        <f t="shared" si="5"/>
        <v>0.50540273215310705</v>
      </c>
      <c r="M25" s="45">
        <v>8665</v>
      </c>
      <c r="N25" s="45">
        <f t="shared" si="6"/>
        <v>672.45033451784968</v>
      </c>
      <c r="O25" s="18">
        <f t="shared" si="7"/>
        <v>0.53383920626376824</v>
      </c>
      <c r="P25" s="37">
        <f t="shared" si="8"/>
        <v>12.937103289094058</v>
      </c>
      <c r="Q25" s="37">
        <f t="shared" si="9"/>
        <v>1.497986503076479</v>
      </c>
      <c r="R25" s="58">
        <f t="shared" si="10"/>
        <v>49.798650307647897</v>
      </c>
      <c r="T25" s="2"/>
    </row>
    <row r="26" spans="1:20" x14ac:dyDescent="0.25">
      <c r="A26" s="1" t="s">
        <v>2147</v>
      </c>
      <c r="B26" s="1" t="str">
        <f>VLOOKUP(A26,'[1]Catálogo de ENTIDADES'!$A$1:$D$37,2,FALSE)</f>
        <v>NUEVO LEÓN</v>
      </c>
      <c r="C26" s="36">
        <f>VLOOKUP(A26,'[1]Catálogo de ENTIDADES'!$A$1:$D$37,4,FALSE)</f>
        <v>5610153</v>
      </c>
      <c r="D26" s="43">
        <v>5665</v>
      </c>
      <c r="E26" s="43">
        <f t="shared" si="0"/>
        <v>100.9776382212749</v>
      </c>
      <c r="F26" s="6">
        <f t="shared" si="1"/>
        <v>0.92821015545580499</v>
      </c>
      <c r="G26" s="44">
        <v>8953</v>
      </c>
      <c r="H26" s="44">
        <f t="shared" si="2"/>
        <v>159.58566548898042</v>
      </c>
      <c r="I26" s="14">
        <f t="shared" si="3"/>
        <v>1.46388470606965</v>
      </c>
      <c r="J26" s="49">
        <v>78483</v>
      </c>
      <c r="K26" s="49">
        <f t="shared" si="4"/>
        <v>1398.9458041518656</v>
      </c>
      <c r="L26" s="50">
        <f t="shared" si="5"/>
        <v>1.3427556129087816</v>
      </c>
      <c r="M26" s="45">
        <v>93101</v>
      </c>
      <c r="N26" s="45">
        <f t="shared" si="6"/>
        <v>1659.5091078621208</v>
      </c>
      <c r="O26" s="18">
        <f t="shared" si="7"/>
        <v>1.3174371094094428</v>
      </c>
      <c r="P26" s="37">
        <f t="shared" si="8"/>
        <v>6.0847896370608261</v>
      </c>
      <c r="Q26" s="37">
        <f t="shared" si="9"/>
        <v>0.7045574690634655</v>
      </c>
      <c r="R26" s="58">
        <f t="shared" si="10"/>
        <v>-29.544253093653449</v>
      </c>
      <c r="T26" s="2"/>
    </row>
    <row r="27" spans="1:20" x14ac:dyDescent="0.25">
      <c r="A27" s="1" t="s">
        <v>2148</v>
      </c>
      <c r="B27" s="1" t="str">
        <f>VLOOKUP(A27,'[1]Catálogo de ENTIDADES'!$A$1:$D$37,2,FALSE)</f>
        <v>OAXACA</v>
      </c>
      <c r="C27" s="36">
        <f>VLOOKUP(A27,'[1]Catálogo de ENTIDADES'!$A$1:$D$37,4,FALSE)</f>
        <v>4143593</v>
      </c>
      <c r="D27" s="43">
        <v>2278</v>
      </c>
      <c r="E27" s="43">
        <f t="shared" si="0"/>
        <v>54.976441943019019</v>
      </c>
      <c r="F27" s="6">
        <f t="shared" si="1"/>
        <v>0.50535636029151365</v>
      </c>
      <c r="G27" s="44">
        <v>1583</v>
      </c>
      <c r="H27" s="44">
        <f t="shared" si="2"/>
        <v>38.203559085074232</v>
      </c>
      <c r="I27" s="14">
        <f t="shared" si="3"/>
        <v>0.35044253937663428</v>
      </c>
      <c r="J27" s="49">
        <v>27298</v>
      </c>
      <c r="K27" s="49">
        <f t="shared" si="4"/>
        <v>658.80022482903121</v>
      </c>
      <c r="L27" s="50">
        <f t="shared" si="5"/>
        <v>0.63233879185981567</v>
      </c>
      <c r="M27" s="45">
        <v>31159</v>
      </c>
      <c r="N27" s="45">
        <f t="shared" si="6"/>
        <v>751.98022585712454</v>
      </c>
      <c r="O27" s="18">
        <f t="shared" si="7"/>
        <v>0.5969757263715969</v>
      </c>
      <c r="P27" s="37">
        <f t="shared" si="8"/>
        <v>7.3108893096697587</v>
      </c>
      <c r="Q27" s="37">
        <f t="shared" si="9"/>
        <v>0.84652748506720166</v>
      </c>
      <c r="R27" s="58">
        <f t="shared" si="10"/>
        <v>-15.347251493279835</v>
      </c>
      <c r="T27" s="2"/>
    </row>
    <row r="28" spans="1:20" x14ac:dyDescent="0.25">
      <c r="A28" s="1" t="s">
        <v>2149</v>
      </c>
      <c r="B28" s="1" t="str">
        <f>VLOOKUP(A28,'[1]Catálogo de ENTIDADES'!$A$1:$D$37,2,FALSE)</f>
        <v>PUEBLA</v>
      </c>
      <c r="C28" s="36">
        <f>VLOOKUP(A28,'[1]Catálogo de ENTIDADES'!$A$1:$D$37,4,FALSE)</f>
        <v>6604451</v>
      </c>
      <c r="D28" s="43">
        <v>6213</v>
      </c>
      <c r="E28" s="43">
        <f t="shared" si="0"/>
        <v>94.072921428291309</v>
      </c>
      <c r="F28" s="6">
        <f t="shared" si="1"/>
        <v>0.86474037778335311</v>
      </c>
      <c r="G28" s="44">
        <v>4208</v>
      </c>
      <c r="H28" s="44">
        <f t="shared" si="2"/>
        <v>63.714607012755486</v>
      </c>
      <c r="I28" s="14">
        <f t="shared" si="3"/>
        <v>0.5844562446973115</v>
      </c>
      <c r="J28" s="49">
        <v>42681</v>
      </c>
      <c r="K28" s="49">
        <f t="shared" si="4"/>
        <v>646.24599380024165</v>
      </c>
      <c r="L28" s="50">
        <f t="shared" si="5"/>
        <v>0.62028881527771296</v>
      </c>
      <c r="M28" s="45">
        <v>53102</v>
      </c>
      <c r="N28" s="45">
        <f t="shared" si="6"/>
        <v>804.03352224128844</v>
      </c>
      <c r="O28" s="18">
        <f t="shared" si="7"/>
        <v>0.63829935876306398</v>
      </c>
      <c r="P28" s="37">
        <f t="shared" si="8"/>
        <v>11.700124289103989</v>
      </c>
      <c r="Q28" s="37">
        <f t="shared" si="9"/>
        <v>1.3547567703328116</v>
      </c>
      <c r="R28" s="58">
        <f t="shared" si="10"/>
        <v>35.475677033281158</v>
      </c>
      <c r="T28" s="2"/>
    </row>
    <row r="29" spans="1:20" x14ac:dyDescent="0.25">
      <c r="A29" s="1" t="s">
        <v>2150</v>
      </c>
      <c r="B29" s="1" t="str">
        <f>VLOOKUP(A29,'[1]Catálogo de ENTIDADES'!$A$1:$D$37,2,FALSE)</f>
        <v>QUERÉTARO</v>
      </c>
      <c r="C29" s="36">
        <f>VLOOKUP(A29,'[1]Catálogo de ENTIDADES'!$A$1:$D$37,4,FALSE)</f>
        <v>2279637</v>
      </c>
      <c r="D29" s="43">
        <v>2323</v>
      </c>
      <c r="E29" s="43">
        <f t="shared" si="0"/>
        <v>101.90218881339442</v>
      </c>
      <c r="F29" s="6">
        <f t="shared" si="1"/>
        <v>0.93670884154071299</v>
      </c>
      <c r="G29" s="44">
        <v>3948</v>
      </c>
      <c r="H29" s="44">
        <f t="shared" si="2"/>
        <v>173.1854676863027</v>
      </c>
      <c r="I29" s="14">
        <f t="shared" si="3"/>
        <v>1.5886361515157776</v>
      </c>
      <c r="J29" s="49">
        <v>31048</v>
      </c>
      <c r="K29" s="49">
        <f t="shared" si="4"/>
        <v>1361.97122612065</v>
      </c>
      <c r="L29" s="50">
        <f t="shared" si="5"/>
        <v>1.3072661593223733</v>
      </c>
      <c r="M29" s="45">
        <v>37319</v>
      </c>
      <c r="N29" s="45">
        <f t="shared" si="6"/>
        <v>1637.058882620347</v>
      </c>
      <c r="O29" s="18">
        <f t="shared" si="7"/>
        <v>1.2996145137346196</v>
      </c>
      <c r="P29" s="37">
        <f t="shared" si="8"/>
        <v>6.2247112730780572</v>
      </c>
      <c r="Q29" s="37">
        <f t="shared" si="9"/>
        <v>0.72075898787014336</v>
      </c>
      <c r="R29" s="58">
        <f t="shared" si="10"/>
        <v>-27.924101212985665</v>
      </c>
      <c r="T29" s="2"/>
    </row>
    <row r="30" spans="1:20" x14ac:dyDescent="0.25">
      <c r="A30" s="1" t="s">
        <v>2151</v>
      </c>
      <c r="B30" s="1" t="str">
        <f>VLOOKUP(A30,'[1]Catálogo de ENTIDADES'!$A$1:$D$37,2,FALSE)</f>
        <v>QUINTANA ROO</v>
      </c>
      <c r="C30" s="36">
        <f>VLOOKUP(A30,'[1]Catálogo de ENTIDADES'!$A$1:$D$37,4,FALSE)</f>
        <v>1723259</v>
      </c>
      <c r="D30" s="43">
        <v>2121</v>
      </c>
      <c r="E30" s="43">
        <f t="shared" si="0"/>
        <v>123.08074410172819</v>
      </c>
      <c r="F30" s="6">
        <f t="shared" si="1"/>
        <v>1.1313870935061257</v>
      </c>
      <c r="G30" s="44">
        <v>744</v>
      </c>
      <c r="H30" s="44">
        <f t="shared" si="2"/>
        <v>43.174009246433648</v>
      </c>
      <c r="I30" s="14">
        <f t="shared" si="3"/>
        <v>0.39603664678722689</v>
      </c>
      <c r="J30" s="49">
        <v>13956</v>
      </c>
      <c r="K30" s="49">
        <f t="shared" si="4"/>
        <v>809.86085086455387</v>
      </c>
      <c r="L30" s="50">
        <f t="shared" si="5"/>
        <v>0.77733190231250116</v>
      </c>
      <c r="M30" s="45">
        <v>16821</v>
      </c>
      <c r="N30" s="45">
        <f t="shared" si="6"/>
        <v>976.11560421271565</v>
      </c>
      <c r="O30" s="18">
        <f t="shared" si="7"/>
        <v>0.77491043223023759</v>
      </c>
      <c r="P30" s="37">
        <f t="shared" si="8"/>
        <v>12.609238451935081</v>
      </c>
      <c r="Q30" s="37">
        <f t="shared" si="9"/>
        <v>1.4600230509865864</v>
      </c>
      <c r="R30" s="58">
        <f t="shared" si="10"/>
        <v>46.002305098658638</v>
      </c>
      <c r="T30" s="2"/>
    </row>
    <row r="31" spans="1:20" x14ac:dyDescent="0.25">
      <c r="A31" s="1" t="s">
        <v>2152</v>
      </c>
      <c r="B31" s="1" t="str">
        <f>VLOOKUP(A31,'[1]Catálogo de ENTIDADES'!$A$1:$D$37,2,FALSE)</f>
        <v>SAN LUIS POTOSÍ</v>
      </c>
      <c r="C31" s="36">
        <f>VLOOKUP(A31,'[1]Catálogo de ENTIDADES'!$A$1:$D$37,4,FALSE)</f>
        <v>2866142</v>
      </c>
      <c r="D31" s="43">
        <v>3319</v>
      </c>
      <c r="E31" s="43">
        <f t="shared" si="0"/>
        <v>115.80026390876655</v>
      </c>
      <c r="F31" s="6">
        <f t="shared" si="1"/>
        <v>1.064463210449035</v>
      </c>
      <c r="G31" s="44">
        <v>2830</v>
      </c>
      <c r="H31" s="44">
        <f t="shared" si="2"/>
        <v>98.739001766137193</v>
      </c>
      <c r="I31" s="14">
        <f t="shared" si="3"/>
        <v>0.90573620215290107</v>
      </c>
      <c r="J31" s="49">
        <v>38095</v>
      </c>
      <c r="K31" s="49">
        <f t="shared" si="4"/>
        <v>1329.1386121134265</v>
      </c>
      <c r="L31" s="50">
        <f t="shared" si="5"/>
        <v>1.2757523032360074</v>
      </c>
      <c r="M31" s="45">
        <v>44244</v>
      </c>
      <c r="N31" s="45">
        <f t="shared" si="6"/>
        <v>1543.6778777883301</v>
      </c>
      <c r="O31" s="18">
        <f t="shared" si="7"/>
        <v>1.2254819883409338</v>
      </c>
      <c r="P31" s="37">
        <f t="shared" si="8"/>
        <v>7.5015821354307928</v>
      </c>
      <c r="Q31" s="37">
        <f t="shared" si="9"/>
        <v>0.86860779723911963</v>
      </c>
      <c r="R31" s="58">
        <f t="shared" si="10"/>
        <v>-13.139220276088038</v>
      </c>
      <c r="T31" s="2"/>
    </row>
    <row r="32" spans="1:20" x14ac:dyDescent="0.25">
      <c r="A32" s="1" t="s">
        <v>2153</v>
      </c>
      <c r="B32" s="1" t="str">
        <f>VLOOKUP(A32,'[1]Catálogo de ENTIDADES'!$A$1:$D$37,2,FALSE)</f>
        <v>SINALOA</v>
      </c>
      <c r="C32" s="36">
        <f>VLOOKUP(A32,'[1]Catálogo de ENTIDADES'!$A$1:$D$37,4,FALSE)</f>
        <v>3156674</v>
      </c>
      <c r="D32" s="43">
        <v>4385</v>
      </c>
      <c r="E32" s="43">
        <f t="shared" si="0"/>
        <v>138.91203209454002</v>
      </c>
      <c r="F32" s="6">
        <f t="shared" si="1"/>
        <v>1.276912009197583</v>
      </c>
      <c r="G32" s="44">
        <v>1393</v>
      </c>
      <c r="H32" s="44">
        <f t="shared" si="2"/>
        <v>44.128725360933693</v>
      </c>
      <c r="I32" s="14">
        <f t="shared" si="3"/>
        <v>0.40479428999015826</v>
      </c>
      <c r="J32" s="49">
        <v>22678</v>
      </c>
      <c r="K32" s="49">
        <f t="shared" si="4"/>
        <v>718.41438171949335</v>
      </c>
      <c r="L32" s="50">
        <f t="shared" si="5"/>
        <v>0.68955848081125637</v>
      </c>
      <c r="M32" s="45">
        <v>28456</v>
      </c>
      <c r="N32" s="45">
        <f t="shared" si="6"/>
        <v>901.45513917496714</v>
      </c>
      <c r="O32" s="18">
        <f t="shared" si="7"/>
        <v>0.71563961125040576</v>
      </c>
      <c r="P32" s="37">
        <f t="shared" si="8"/>
        <v>15.409755411863928</v>
      </c>
      <c r="Q32" s="37">
        <f t="shared" si="9"/>
        <v>1.7842947611109596</v>
      </c>
      <c r="R32" s="58">
        <f t="shared" si="10"/>
        <v>78.429476111095966</v>
      </c>
      <c r="T32" s="2"/>
    </row>
    <row r="33" spans="1:20" x14ac:dyDescent="0.25">
      <c r="A33" s="1" t="s">
        <v>2154</v>
      </c>
      <c r="B33" s="1" t="str">
        <f>VLOOKUP(A33,'[1]Catálogo de ENTIDADES'!$A$1:$D$37,2,FALSE)</f>
        <v>SONORA</v>
      </c>
      <c r="C33" s="36">
        <f>VLOOKUP(A33,'[1]Catálogo de ENTIDADES'!$A$1:$D$37,4,FALSE)</f>
        <v>3074745</v>
      </c>
      <c r="D33" s="43">
        <v>4547</v>
      </c>
      <c r="E33" s="43">
        <f t="shared" si="0"/>
        <v>147.88218209965379</v>
      </c>
      <c r="F33" s="6">
        <f t="shared" si="1"/>
        <v>1.3593677338250807</v>
      </c>
      <c r="G33" s="44">
        <v>2415</v>
      </c>
      <c r="H33" s="44">
        <f t="shared" si="2"/>
        <v>78.543098695989428</v>
      </c>
      <c r="I33" s="14">
        <f t="shared" si="3"/>
        <v>0.72047850034699623</v>
      </c>
      <c r="J33" s="49">
        <v>49866</v>
      </c>
      <c r="K33" s="49">
        <f t="shared" si="4"/>
        <v>1621.7930267388026</v>
      </c>
      <c r="L33" s="50">
        <f t="shared" si="5"/>
        <v>1.5566519325958443</v>
      </c>
      <c r="M33" s="45">
        <v>56828</v>
      </c>
      <c r="N33" s="45">
        <f t="shared" si="6"/>
        <v>1848.218307534446</v>
      </c>
      <c r="O33" s="18">
        <f t="shared" si="7"/>
        <v>1.4672479789957842</v>
      </c>
      <c r="P33" s="37">
        <f t="shared" si="8"/>
        <v>8.0013373689026537</v>
      </c>
      <c r="Q33" s="37">
        <f t="shared" si="9"/>
        <v>0.92647442919325829</v>
      </c>
      <c r="R33" s="58">
        <f t="shared" si="10"/>
        <v>-7.3525570806741714</v>
      </c>
      <c r="T33" s="2"/>
    </row>
    <row r="34" spans="1:20" x14ac:dyDescent="0.25">
      <c r="A34" s="1" t="s">
        <v>2155</v>
      </c>
      <c r="B34" s="1" t="str">
        <f>VLOOKUP(A34,'[1]Catálogo de ENTIDADES'!$A$1:$D$37,2,FALSE)</f>
        <v>TABASCO</v>
      </c>
      <c r="C34" s="36">
        <f>VLOOKUP(A34,'[1]Catálogo de ENTIDADES'!$A$1:$D$37,4,FALSE)</f>
        <v>2572287</v>
      </c>
      <c r="D34" s="43">
        <v>3323</v>
      </c>
      <c r="E34" s="43">
        <f t="shared" si="0"/>
        <v>129.184651634907</v>
      </c>
      <c r="F34" s="6">
        <f t="shared" si="1"/>
        <v>1.1874956444691058</v>
      </c>
      <c r="G34" s="44">
        <v>3543</v>
      </c>
      <c r="H34" s="44">
        <f t="shared" si="2"/>
        <v>137.737352013986</v>
      </c>
      <c r="I34" s="14">
        <f t="shared" si="3"/>
        <v>1.2634693877422762</v>
      </c>
      <c r="J34" s="49">
        <v>41611</v>
      </c>
      <c r="K34" s="49">
        <f t="shared" si="4"/>
        <v>1617.665524881166</v>
      </c>
      <c r="L34" s="50">
        <f t="shared" si="5"/>
        <v>1.5526902163733971</v>
      </c>
      <c r="M34" s="45">
        <v>48477</v>
      </c>
      <c r="N34" s="45">
        <f t="shared" si="6"/>
        <v>1884.587528530059</v>
      </c>
      <c r="O34" s="18">
        <f t="shared" si="7"/>
        <v>1.4961204697540058</v>
      </c>
      <c r="P34" s="37">
        <f t="shared" si="8"/>
        <v>6.8547971202838456</v>
      </c>
      <c r="Q34" s="37">
        <f t="shared" si="9"/>
        <v>0.79371659466991684</v>
      </c>
      <c r="R34" s="58">
        <f t="shared" si="10"/>
        <v>-20.628340533008316</v>
      </c>
      <c r="T34" s="2"/>
    </row>
    <row r="35" spans="1:20" x14ac:dyDescent="0.25">
      <c r="A35" s="1" t="s">
        <v>2156</v>
      </c>
      <c r="B35" s="1" t="str">
        <f>VLOOKUP(A35,'[1]Catálogo de ENTIDADES'!$A$1:$D$37,2,FALSE)</f>
        <v>TAMAULIPAS</v>
      </c>
      <c r="C35" s="36">
        <f>VLOOKUP(A35,'[1]Catálogo de ENTIDADES'!$A$1:$D$37,4,FALSE)</f>
        <v>3650602</v>
      </c>
      <c r="D35" s="43">
        <v>3507</v>
      </c>
      <c r="E35" s="43">
        <f t="shared" si="0"/>
        <v>96.066347413385515</v>
      </c>
      <c r="F35" s="6">
        <f t="shared" si="1"/>
        <v>0.88306441740348451</v>
      </c>
      <c r="G35" s="44">
        <v>2382</v>
      </c>
      <c r="H35" s="44">
        <f t="shared" si="2"/>
        <v>65.249512272222503</v>
      </c>
      <c r="I35" s="14">
        <f t="shared" si="3"/>
        <v>0.59853598254666596</v>
      </c>
      <c r="J35" s="49">
        <v>37461</v>
      </c>
      <c r="K35" s="49">
        <f t="shared" si="4"/>
        <v>1026.1595210872069</v>
      </c>
      <c r="L35" s="50">
        <f t="shared" si="5"/>
        <v>0.98494269941715029</v>
      </c>
      <c r="M35" s="45">
        <v>43350</v>
      </c>
      <c r="N35" s="45">
        <f t="shared" si="6"/>
        <v>1187.475380772815</v>
      </c>
      <c r="O35" s="18">
        <f t="shared" si="7"/>
        <v>0.94270295096819334</v>
      </c>
      <c r="P35" s="37">
        <f t="shared" si="8"/>
        <v>8.0899653979238746</v>
      </c>
      <c r="Q35" s="37">
        <f t="shared" si="9"/>
        <v>0.93673666396879551</v>
      </c>
      <c r="R35" s="58">
        <f t="shared" si="10"/>
        <v>-6.3263336031204487</v>
      </c>
      <c r="T35" s="2"/>
    </row>
    <row r="36" spans="1:20" x14ac:dyDescent="0.25">
      <c r="A36" s="1" t="s">
        <v>2157</v>
      </c>
      <c r="B36" s="1" t="str">
        <f>VLOOKUP(A36,'[1]Catálogo de ENTIDADES'!$A$1:$D$37,2,FALSE)</f>
        <v>TLAXCALA</v>
      </c>
      <c r="C36" s="36">
        <f>VLOOKUP(A36,'[1]Catálogo de ENTIDADES'!$A$1:$D$37,4,FALSE)</f>
        <v>1380011</v>
      </c>
      <c r="D36" s="43">
        <v>1588</v>
      </c>
      <c r="E36" s="43">
        <f t="shared" si="0"/>
        <v>115.07154653115084</v>
      </c>
      <c r="F36" s="6">
        <f t="shared" si="1"/>
        <v>1.057764669244518</v>
      </c>
      <c r="G36" s="44">
        <v>1359</v>
      </c>
      <c r="H36" s="44">
        <f t="shared" si="2"/>
        <v>98.477475904177581</v>
      </c>
      <c r="I36" s="14">
        <f t="shared" si="3"/>
        <v>0.90333721657740262</v>
      </c>
      <c r="J36" s="49">
        <v>10083</v>
      </c>
      <c r="K36" s="49">
        <f t="shared" si="4"/>
        <v>730.64634992039919</v>
      </c>
      <c r="L36" s="50">
        <f t="shared" si="5"/>
        <v>0.70129913860510529</v>
      </c>
      <c r="M36" s="45">
        <v>13030</v>
      </c>
      <c r="N36" s="45">
        <f t="shared" si="6"/>
        <v>944.19537235572761</v>
      </c>
      <c r="O36" s="18">
        <f t="shared" si="7"/>
        <v>0.74956986748725496</v>
      </c>
      <c r="P36" s="37">
        <f t="shared" si="8"/>
        <v>12.187260168841135</v>
      </c>
      <c r="Q36" s="37">
        <f t="shared" si="9"/>
        <v>1.4111622079879074</v>
      </c>
      <c r="R36" s="58">
        <f t="shared" si="10"/>
        <v>41.116220798790735</v>
      </c>
      <c r="T36" s="2"/>
    </row>
    <row r="37" spans="1:20" x14ac:dyDescent="0.25">
      <c r="A37" s="1" t="s">
        <v>2158</v>
      </c>
      <c r="B37" s="1" t="s">
        <v>2188</v>
      </c>
      <c r="C37" s="36">
        <f>VLOOKUP(A37,'[1]Catálogo de ENTIDADES'!$A$1:$D$37,4,FALSE)</f>
        <v>8539862</v>
      </c>
      <c r="D37" s="43">
        <v>6676</v>
      </c>
      <c r="E37" s="43">
        <f t="shared" si="0"/>
        <v>78.174565350119252</v>
      </c>
      <c r="F37" s="6">
        <f t="shared" si="1"/>
        <v>0.71859895650674921</v>
      </c>
      <c r="G37" s="44">
        <v>2305</v>
      </c>
      <c r="H37" s="44">
        <f t="shared" si="2"/>
        <v>26.991068473940214</v>
      </c>
      <c r="I37" s="14">
        <f t="shared" si="3"/>
        <v>0.24758998383979608</v>
      </c>
      <c r="J37" s="49">
        <v>37235</v>
      </c>
      <c r="K37" s="49">
        <f t="shared" si="4"/>
        <v>436.01407142176305</v>
      </c>
      <c r="L37" s="50">
        <f t="shared" si="5"/>
        <v>0.41850108844189854</v>
      </c>
      <c r="M37" s="45">
        <v>46216</v>
      </c>
      <c r="N37" s="45">
        <f t="shared" si="6"/>
        <v>541.17970524582256</v>
      </c>
      <c r="O37" s="18">
        <f t="shared" si="7"/>
        <v>0.4296271850346165</v>
      </c>
      <c r="P37" s="37">
        <f t="shared" si="8"/>
        <v>14.445213778777912</v>
      </c>
      <c r="Q37" s="37">
        <f t="shared" si="9"/>
        <v>1.6726105366187414</v>
      </c>
      <c r="R37" s="58">
        <f t="shared" si="10"/>
        <v>67.261053661874143</v>
      </c>
      <c r="T37" s="2"/>
    </row>
    <row r="38" spans="1:20" x14ac:dyDescent="0.25">
      <c r="A38" s="1" t="s">
        <v>2159</v>
      </c>
      <c r="B38" s="1" t="str">
        <f>VLOOKUP(A38,'[1]Catálogo de ENTIDADES'!$A$1:$D$37,2,FALSE)</f>
        <v>YUCATÁN</v>
      </c>
      <c r="C38" s="36">
        <f>VLOOKUP(A38,'[1]Catálogo de ENTIDADES'!$A$1:$D$37,4,FALSE)</f>
        <v>2259098</v>
      </c>
      <c r="D38" s="43">
        <v>2531</v>
      </c>
      <c r="E38" s="43">
        <f t="shared" si="0"/>
        <v>112.03586564195091</v>
      </c>
      <c r="F38" s="6">
        <f t="shared" si="1"/>
        <v>1.0298599778721182</v>
      </c>
      <c r="G38" s="44">
        <v>1275</v>
      </c>
      <c r="H38" s="44">
        <f t="shared" si="2"/>
        <v>56.438454639860694</v>
      </c>
      <c r="I38" s="14">
        <f t="shared" si="3"/>
        <v>0.5177118529308179</v>
      </c>
      <c r="J38" s="49">
        <v>24409</v>
      </c>
      <c r="K38" s="49">
        <f t="shared" si="4"/>
        <v>1080.4754818073409</v>
      </c>
      <c r="L38" s="50">
        <f t="shared" si="5"/>
        <v>1.0370770000534135</v>
      </c>
      <c r="M38" s="45">
        <v>28215</v>
      </c>
      <c r="N38" s="45">
        <f t="shared" si="6"/>
        <v>1248.9498020891524</v>
      </c>
      <c r="O38" s="18">
        <f t="shared" si="7"/>
        <v>0.99150574664910907</v>
      </c>
      <c r="P38" s="37">
        <f t="shared" si="8"/>
        <v>8.9704058125110766</v>
      </c>
      <c r="Q38" s="37">
        <f t="shared" si="9"/>
        <v>1.0386828128355599</v>
      </c>
      <c r="R38" s="58">
        <f t="shared" si="10"/>
        <v>3.8682812835559854</v>
      </c>
      <c r="T38" s="2"/>
    </row>
    <row r="39" spans="1:20" x14ac:dyDescent="0.25">
      <c r="A39" s="1" t="s">
        <v>2160</v>
      </c>
      <c r="B39" s="1" t="str">
        <f>VLOOKUP(A39,'[1]Catálogo de ENTIDADES'!$A$1:$D$37,2,FALSE)</f>
        <v>ZACATECAS</v>
      </c>
      <c r="C39" s="36">
        <f>VLOOKUP(A39,'[1]Catálogo de ENTIDADES'!$A$1:$D$37,4,FALSE)</f>
        <v>1666426</v>
      </c>
      <c r="D39" s="43">
        <v>1920</v>
      </c>
      <c r="E39" s="43">
        <f t="shared" si="0"/>
        <v>115.21663728242359</v>
      </c>
      <c r="F39" s="6">
        <f t="shared" si="1"/>
        <v>1.0590983774908818</v>
      </c>
      <c r="G39" s="44">
        <v>1731</v>
      </c>
      <c r="H39" s="44">
        <f t="shared" si="2"/>
        <v>103.87499954993501</v>
      </c>
      <c r="I39" s="14">
        <f t="shared" si="3"/>
        <v>0.95284888350226948</v>
      </c>
      <c r="J39" s="49">
        <v>19362</v>
      </c>
      <c r="K39" s="49">
        <f t="shared" si="4"/>
        <v>1161.8877765949403</v>
      </c>
      <c r="L39" s="50">
        <f t="shared" si="5"/>
        <v>1.1152192808061041</v>
      </c>
      <c r="M39" s="45">
        <v>23013</v>
      </c>
      <c r="N39" s="45">
        <f t="shared" si="6"/>
        <v>1380.9794134272991</v>
      </c>
      <c r="O39" s="18">
        <f t="shared" si="7"/>
        <v>1.0963203021665902</v>
      </c>
      <c r="P39" s="37">
        <f t="shared" si="8"/>
        <v>8.3431104158519087</v>
      </c>
      <c r="Q39" s="37">
        <f t="shared" si="9"/>
        <v>0.96604831215644815</v>
      </c>
      <c r="R39" s="58">
        <f t="shared" si="10"/>
        <v>-3.3951687843551848</v>
      </c>
      <c r="T39" s="2"/>
    </row>
    <row r="40" spans="1:20" s="25" customFormat="1" x14ac:dyDescent="0.25">
      <c r="A40" s="26"/>
      <c r="B40" s="26"/>
      <c r="C40" s="38"/>
      <c r="D40" s="38"/>
      <c r="E40" s="38"/>
      <c r="F40" s="24"/>
      <c r="G40" s="38"/>
      <c r="H40" s="38"/>
      <c r="I40" s="24"/>
      <c r="J40" s="38"/>
      <c r="K40" s="38"/>
      <c r="L40" s="24"/>
      <c r="M40" s="38"/>
      <c r="N40" s="38"/>
      <c r="O40" s="24"/>
      <c r="P40" s="39"/>
      <c r="Q40" s="39"/>
      <c r="R40" s="59"/>
    </row>
    <row r="41" spans="1:20" s="4" customFormat="1" x14ac:dyDescent="0.25">
      <c r="A41" s="160" t="s">
        <v>2177</v>
      </c>
      <c r="B41" s="160"/>
      <c r="C41" s="41">
        <f>SUM(C6:C39)</f>
        <v>127792286</v>
      </c>
      <c r="D41" s="41">
        <f>SUM(D8:D40)</f>
        <v>139022</v>
      </c>
      <c r="E41" s="41">
        <f>((D41/($C41/100000)))</f>
        <v>108.78747407335683</v>
      </c>
      <c r="F41" s="7">
        <f>((D41/$C41)/(D$41/$C$41))</f>
        <v>1</v>
      </c>
      <c r="G41" s="41">
        <f>SUM(G8:G39)</f>
        <v>139313</v>
      </c>
      <c r="H41" s="41">
        <f>((G41/($C41/100000)))</f>
        <v>109.01518734863231</v>
      </c>
      <c r="I41" s="7">
        <f>((G41/$C41)/(G$41/$C$41))</f>
        <v>1</v>
      </c>
      <c r="J41" s="41">
        <f>SUM(J8:J39)</f>
        <v>1331400</v>
      </c>
      <c r="K41" s="41">
        <f>((J41/($C41/100000)))</f>
        <v>1041.846923373763</v>
      </c>
      <c r="L41" s="7">
        <f>((J41/$C41)/(J$41/$C$41))</f>
        <v>1</v>
      </c>
      <c r="M41" s="41">
        <f>SUM(M8:M39)</f>
        <v>1609735</v>
      </c>
      <c r="N41" s="41">
        <f>((M41/($C41/100000)))</f>
        <v>1259.6495847957522</v>
      </c>
      <c r="O41" s="7">
        <f>((M41/$C41)/(M$41/$C$41))</f>
        <v>1</v>
      </c>
      <c r="P41" s="7">
        <f>D41/M41*100</f>
        <v>8.6363283397577852</v>
      </c>
      <c r="Q41" s="7">
        <f>P41/P$41</f>
        <v>1</v>
      </c>
      <c r="R41" s="138">
        <f>(Q41-1)*100</f>
        <v>0</v>
      </c>
    </row>
  </sheetData>
  <sheetProtection password="A37B" sheet="1" objects="1" scenarios="1"/>
  <customSheetViews>
    <customSheetView guid="{AF61A9FE-7202-43E3-8928-D6161AC95A0D}">
      <pane xSplit="2" ySplit="7" topLeftCell="I11" activePane="bottomRight" state="frozen"/>
      <selection pane="bottomRight" activeCell="K7" sqref="K7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9">
    <mergeCell ref="P6:R6"/>
    <mergeCell ref="A41:B41"/>
    <mergeCell ref="A6:A7"/>
    <mergeCell ref="D6:F6"/>
    <mergeCell ref="G6:I6"/>
    <mergeCell ref="J6:L6"/>
    <mergeCell ref="M6:O6"/>
    <mergeCell ref="B6:B7"/>
    <mergeCell ref="C6:C7"/>
  </mergeCells>
  <conditionalFormatting sqref="F8:F39">
    <cfRule type="dataBar" priority="2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{BD85FB6D-EE6E-429D-A046-09326E0E3C14}</x14:id>
        </ext>
      </extLst>
    </cfRule>
  </conditionalFormatting>
  <conditionalFormatting sqref="R8:R12">
    <cfRule type="dataBar" priority="8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{85A41EE9-DCAC-44D8-9EA2-5DA7A101CA35}</x14:id>
        </ext>
      </extLst>
    </cfRule>
  </conditionalFormatting>
  <conditionalFormatting sqref="I8:I39">
    <cfRule type="dataBar" priority="6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{62B0F55C-15C8-44B0-B09C-9A53F907AADB}</x14:id>
        </ext>
      </extLst>
    </cfRule>
  </conditionalFormatting>
  <conditionalFormatting sqref="L8:L39">
    <cfRule type="dataBar" priority="4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{3C3B62CF-2F68-4916-90FA-17FBB0183734}</x14:id>
        </ext>
      </extLst>
    </cfRule>
  </conditionalFormatting>
  <conditionalFormatting sqref="O8:O39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{C225E3C5-0678-40C6-9A1B-55DDEE94993B}</x14:id>
        </ext>
      </extLst>
    </cfRule>
  </conditionalFormatting>
  <conditionalFormatting sqref="F8:F39">
    <cfRule type="dataBar" priority="25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{EA8885EE-D8C7-42B7-980C-A0201479D342}</x14:id>
        </ext>
      </extLst>
    </cfRule>
  </conditionalFormatting>
  <conditionalFormatting sqref="R13:R39">
    <cfRule type="dataBar" priority="259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{E44DE013-8033-4C06-8698-45AC5D543403}</x14:id>
        </ext>
      </extLst>
    </cfRule>
  </conditionalFormatting>
  <conditionalFormatting sqref="I8:I39">
    <cfRule type="dataBar" priority="26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{B673A2F6-4695-4B09-89A5-53CED5258153}</x14:id>
        </ext>
      </extLst>
    </cfRule>
  </conditionalFormatting>
  <conditionalFormatting sqref="L8:L39">
    <cfRule type="dataBar" priority="26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{83B8224F-714B-42D6-9A4B-D23CEB686D97}</x14:id>
        </ext>
      </extLst>
    </cfRule>
  </conditionalFormatting>
  <conditionalFormatting sqref="O8:O39">
    <cfRule type="dataBar" priority="26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{D046513F-0627-4285-8D56-2818000C4EC7}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D85FB6D-EE6E-429D-A046-09326E0E3C1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F8:F39</xm:sqref>
        </x14:conditionalFormatting>
        <x14:conditionalFormatting xmlns:xm="http://schemas.microsoft.com/office/excel/2006/main">
          <x14:cfRule type="dataBar" id="{85A41EE9-DCAC-44D8-9EA2-5DA7A101CA3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R8:R12</xm:sqref>
        </x14:conditionalFormatting>
        <x14:conditionalFormatting xmlns:xm="http://schemas.microsoft.com/office/excel/2006/main">
          <x14:cfRule type="dataBar" id="{62B0F55C-15C8-44B0-B09C-9A53F907AAD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I8:I39</xm:sqref>
        </x14:conditionalFormatting>
        <x14:conditionalFormatting xmlns:xm="http://schemas.microsoft.com/office/excel/2006/main">
          <x14:cfRule type="dataBar" id="{3C3B62CF-2F68-4916-90FA-17FBB01837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L8:L39</xm:sqref>
        </x14:conditionalFormatting>
        <x14:conditionalFormatting xmlns:xm="http://schemas.microsoft.com/office/excel/2006/main">
          <x14:cfRule type="dataBar" id="{C225E3C5-0678-40C6-9A1B-55DDEE94993B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O8:O39</xm:sqref>
        </x14:conditionalFormatting>
        <x14:conditionalFormatting xmlns:xm="http://schemas.microsoft.com/office/excel/2006/main">
          <x14:cfRule type="dataBar" id="{EA8885EE-D8C7-42B7-980C-A0201479D3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F8:F39</xm:sqref>
        </x14:conditionalFormatting>
        <x14:conditionalFormatting xmlns:xm="http://schemas.microsoft.com/office/excel/2006/main">
          <x14:cfRule type="dataBar" id="{E44DE013-8033-4C06-8698-45AC5D54340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R13:R39</xm:sqref>
        </x14:conditionalFormatting>
        <x14:conditionalFormatting xmlns:xm="http://schemas.microsoft.com/office/excel/2006/main">
          <x14:cfRule type="dataBar" id="{B673A2F6-4695-4B09-89A5-53CED52581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I8:I39</xm:sqref>
        </x14:conditionalFormatting>
        <x14:conditionalFormatting xmlns:xm="http://schemas.microsoft.com/office/excel/2006/main">
          <x14:cfRule type="dataBar" id="{83B8224F-714B-42D6-9A4B-D23CEB686D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L8:L39</xm:sqref>
        </x14:conditionalFormatting>
        <x14:conditionalFormatting xmlns:xm="http://schemas.microsoft.com/office/excel/2006/main">
          <x14:cfRule type="dataBar" id="{D046513F-0627-4285-8D56-2818000C4EC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O8:O39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71"/>
  <sheetViews>
    <sheetView showGridLines="0" showRowColHeaders="0" view="pageBreakPreview" zoomScaleNormal="100" zoomScaleSheetLayoutView="100" workbookViewId="0">
      <pane ySplit="6" topLeftCell="A7" activePane="bottomLeft" state="frozen"/>
      <selection pane="bottomLeft" activeCell="A7" sqref="A7"/>
    </sheetView>
  </sheetViews>
  <sheetFormatPr baseColWidth="10" defaultRowHeight="14.25" x14ac:dyDescent="0.2"/>
  <cols>
    <col min="1" max="1" width="130.28515625" style="64" customWidth="1"/>
    <col min="2" max="16384" width="11.42578125" style="64"/>
  </cols>
  <sheetData>
    <row r="1" spans="1:1" ht="43.5" customHeight="1" x14ac:dyDescent="0.2"/>
    <row r="2" spans="1:1" ht="35.25" customHeight="1" x14ac:dyDescent="0.2"/>
    <row r="3" spans="1:1" ht="24.75" x14ac:dyDescent="0.5">
      <c r="A3" s="63" t="s">
        <v>2256</v>
      </c>
    </row>
    <row r="4" spans="1:1" ht="19.5" x14ac:dyDescent="0.4">
      <c r="A4" s="91" t="s">
        <v>2170</v>
      </c>
    </row>
    <row r="5" spans="1:1" ht="23.25" x14ac:dyDescent="0.35">
      <c r="A5" s="65" t="s">
        <v>2196</v>
      </c>
    </row>
    <row r="6" spans="1:1" ht="18" x14ac:dyDescent="0.25">
      <c r="A6" s="66" t="s">
        <v>2514</v>
      </c>
    </row>
    <row r="7" spans="1:1" ht="18" x14ac:dyDescent="0.25">
      <c r="A7" s="66"/>
    </row>
    <row r="8" spans="1:1" ht="18" x14ac:dyDescent="0.25">
      <c r="A8" s="67" t="s">
        <v>2195</v>
      </c>
    </row>
    <row r="10" spans="1:1" ht="18" x14ac:dyDescent="0.25">
      <c r="A10" s="67" t="s">
        <v>2192</v>
      </c>
    </row>
    <row r="11" spans="1:1" x14ac:dyDescent="0.2">
      <c r="A11" s="68" t="s">
        <v>2191</v>
      </c>
    </row>
    <row r="12" spans="1:1" x14ac:dyDescent="0.2">
      <c r="A12" s="69" t="s">
        <v>2218</v>
      </c>
    </row>
    <row r="13" spans="1:1" x14ac:dyDescent="0.2">
      <c r="A13" s="69" t="s">
        <v>2219</v>
      </c>
    </row>
    <row r="14" spans="1:1" x14ac:dyDescent="0.2">
      <c r="A14" s="69" t="s">
        <v>2257</v>
      </c>
    </row>
    <row r="15" spans="1:1" x14ac:dyDescent="0.2">
      <c r="A15" s="69" t="s">
        <v>2258</v>
      </c>
    </row>
    <row r="17" spans="1:1" ht="18" x14ac:dyDescent="0.25">
      <c r="A17" s="67" t="s">
        <v>2193</v>
      </c>
    </row>
    <row r="18" spans="1:1" x14ac:dyDescent="0.2">
      <c r="A18" s="70" t="s">
        <v>2194</v>
      </c>
    </row>
    <row r="19" spans="1:1" x14ac:dyDescent="0.2">
      <c r="A19" s="69" t="s">
        <v>2255</v>
      </c>
    </row>
    <row r="20" spans="1:1" x14ac:dyDescent="0.2">
      <c r="A20" s="71" t="s">
        <v>2254</v>
      </c>
    </row>
    <row r="21" spans="1:1" x14ac:dyDescent="0.2">
      <c r="A21" s="71" t="s">
        <v>2253</v>
      </c>
    </row>
    <row r="22" spans="1:1" x14ac:dyDescent="0.2">
      <c r="A22" s="71" t="s">
        <v>2252</v>
      </c>
    </row>
    <row r="24" spans="1:1" x14ac:dyDescent="0.2">
      <c r="A24" s="70" t="s">
        <v>2216</v>
      </c>
    </row>
    <row r="25" spans="1:1" x14ac:dyDescent="0.2">
      <c r="A25" s="69" t="s">
        <v>2251</v>
      </c>
    </row>
    <row r="26" spans="1:1" ht="16.5" customHeight="1" x14ac:dyDescent="0.2">
      <c r="A26" s="71" t="s">
        <v>2250</v>
      </c>
    </row>
    <row r="27" spans="1:1" ht="17.25" customHeight="1" x14ac:dyDescent="0.2">
      <c r="A27" s="71" t="s">
        <v>2249</v>
      </c>
    </row>
    <row r="28" spans="1:1" x14ac:dyDescent="0.2">
      <c r="A28" s="71" t="s">
        <v>2248</v>
      </c>
    </row>
    <row r="30" spans="1:1" x14ac:dyDescent="0.2">
      <c r="A30" s="70" t="s">
        <v>2217</v>
      </c>
    </row>
    <row r="31" spans="1:1" x14ac:dyDescent="0.2">
      <c r="A31" s="69" t="s">
        <v>2225</v>
      </c>
    </row>
    <row r="32" spans="1:1" ht="16.5" customHeight="1" x14ac:dyDescent="0.2">
      <c r="A32" s="71" t="s">
        <v>2226</v>
      </c>
    </row>
    <row r="33" spans="1:1" ht="17.25" customHeight="1" x14ac:dyDescent="0.2">
      <c r="A33" s="71" t="s">
        <v>2227</v>
      </c>
    </row>
    <row r="34" spans="1:1" x14ac:dyDescent="0.2">
      <c r="A34" s="71" t="s">
        <v>2228</v>
      </c>
    </row>
    <row r="35" spans="1:1" x14ac:dyDescent="0.2">
      <c r="A35" s="71" t="s">
        <v>2229</v>
      </c>
    </row>
    <row r="37" spans="1:1" x14ac:dyDescent="0.2">
      <c r="A37" s="70" t="s">
        <v>2215</v>
      </c>
    </row>
    <row r="38" spans="1:1" x14ac:dyDescent="0.2">
      <c r="A38" s="69" t="s">
        <v>2222</v>
      </c>
    </row>
    <row r="39" spans="1:1" ht="16.5" customHeight="1" x14ac:dyDescent="0.2">
      <c r="A39" s="71" t="s">
        <v>2221</v>
      </c>
    </row>
    <row r="40" spans="1:1" ht="17.25" customHeight="1" x14ac:dyDescent="0.2">
      <c r="A40" s="71" t="s">
        <v>2220</v>
      </c>
    </row>
    <row r="41" spans="1:1" x14ac:dyDescent="0.2">
      <c r="A41" s="71" t="s">
        <v>2224</v>
      </c>
    </row>
    <row r="42" spans="1:1" x14ac:dyDescent="0.2">
      <c r="A42" s="71" t="s">
        <v>2223</v>
      </c>
    </row>
    <row r="44" spans="1:1" ht="18" x14ac:dyDescent="0.25">
      <c r="A44" s="67" t="s">
        <v>2263</v>
      </c>
    </row>
    <row r="45" spans="1:1" x14ac:dyDescent="0.2">
      <c r="A45" s="70" t="s">
        <v>2194</v>
      </c>
    </row>
    <row r="46" spans="1:1" x14ac:dyDescent="0.2">
      <c r="A46" s="69" t="s">
        <v>2264</v>
      </c>
    </row>
    <row r="47" spans="1:1" x14ac:dyDescent="0.2">
      <c r="A47" s="69" t="s">
        <v>2265</v>
      </c>
    </row>
    <row r="49" spans="1:1" x14ac:dyDescent="0.2">
      <c r="A49" s="70" t="s">
        <v>2216</v>
      </c>
    </row>
    <row r="50" spans="1:1" x14ac:dyDescent="0.2">
      <c r="A50" s="69" t="s">
        <v>2274</v>
      </c>
    </row>
    <row r="51" spans="1:1" ht="16.5" customHeight="1" x14ac:dyDescent="0.2">
      <c r="A51" s="69" t="s">
        <v>2275</v>
      </c>
    </row>
    <row r="52" spans="1:1" x14ac:dyDescent="0.2">
      <c r="A52" s="69" t="s">
        <v>2276</v>
      </c>
    </row>
    <row r="53" spans="1:1" ht="16.5" customHeight="1" x14ac:dyDescent="0.2">
      <c r="A53" s="69" t="s">
        <v>2277</v>
      </c>
    </row>
    <row r="55" spans="1:1" x14ac:dyDescent="0.2">
      <c r="A55" s="70" t="s">
        <v>2217</v>
      </c>
    </row>
    <row r="56" spans="1:1" x14ac:dyDescent="0.2">
      <c r="A56" s="69" t="s">
        <v>2278</v>
      </c>
    </row>
    <row r="57" spans="1:1" ht="16.5" customHeight="1" x14ac:dyDescent="0.2">
      <c r="A57" s="69" t="s">
        <v>2279</v>
      </c>
    </row>
    <row r="58" spans="1:1" x14ac:dyDescent="0.2">
      <c r="A58" s="69" t="s">
        <v>2294</v>
      </c>
    </row>
    <row r="59" spans="1:1" ht="16.5" customHeight="1" x14ac:dyDescent="0.2">
      <c r="A59" s="69" t="s">
        <v>2295</v>
      </c>
    </row>
    <row r="61" spans="1:1" x14ac:dyDescent="0.2">
      <c r="A61" s="70" t="s">
        <v>2215</v>
      </c>
    </row>
    <row r="62" spans="1:1" x14ac:dyDescent="0.2">
      <c r="A62" s="69" t="s">
        <v>2280</v>
      </c>
    </row>
    <row r="63" spans="1:1" ht="16.5" customHeight="1" x14ac:dyDescent="0.2">
      <c r="A63" s="69" t="s">
        <v>2281</v>
      </c>
    </row>
    <row r="64" spans="1:1" x14ac:dyDescent="0.2">
      <c r="A64" s="69" t="s">
        <v>2282</v>
      </c>
    </row>
    <row r="65" spans="1:1" ht="16.5" customHeight="1" x14ac:dyDescent="0.2">
      <c r="A65" s="69" t="s">
        <v>2283</v>
      </c>
    </row>
    <row r="66" spans="1:1" ht="15" x14ac:dyDescent="0.25">
      <c r="A66"/>
    </row>
    <row r="67" spans="1:1" ht="18" x14ac:dyDescent="0.25">
      <c r="A67" s="67" t="s">
        <v>2205</v>
      </c>
    </row>
    <row r="68" spans="1:1" x14ac:dyDescent="0.2">
      <c r="A68" s="69" t="s">
        <v>2204</v>
      </c>
    </row>
    <row r="70" spans="1:1" ht="18" x14ac:dyDescent="0.25">
      <c r="A70" s="67" t="s">
        <v>2322</v>
      </c>
    </row>
    <row r="71" spans="1:1" x14ac:dyDescent="0.2">
      <c r="A71" s="69" t="s">
        <v>2323</v>
      </c>
    </row>
  </sheetData>
  <sheetProtection password="A37B" sheet="1" objects="1" scenarios="1"/>
  <customSheetViews>
    <customSheetView guid="{AF61A9FE-7202-43E3-8928-D6161AC95A0D}" topLeftCell="A43">
      <selection activeCell="A67" sqref="A67"/>
      <pageMargins left="0.7" right="0.7" top="0.75" bottom="0.75" header="0.3" footer="0.3"/>
    </customSheetView>
  </customSheetViews>
  <hyperlinks>
    <hyperlink ref="A12" location="indice_entidad!A1" display="1. Nacional"/>
    <hyperlink ref="A13" location="indice_municipal!A1" display="2. Municipal"/>
    <hyperlink ref="A15" location="indice_edomex!A1" display="3. Estado de México"/>
    <hyperlink ref="A14" location="indice_edomexcdmx!A1" display="4. CDMX y Estado de México"/>
    <hyperlink ref="A19" location="G_IA_entidad_positivos!A1" display="1.1 Índice de Afectación: Casos positivos por estado respecto al promedio nacional"/>
    <hyperlink ref="A20" location="G_IA_entidad_recuperados!A1" display="1.2 Índice de Afectación: Casos recuperados por estado respecto al promedio nacional"/>
    <hyperlink ref="A21" location="G_IA_entidad_defunciones!A1" display="1.3 Índice de Afectación: Defunciones por estado respecto al promedio nacional"/>
    <hyperlink ref="A22" location="G_DP_entidad_b!A1" display="G1.4 Defunciones/positivos respecto al promedio nacional"/>
    <hyperlink ref="A68" location="'notas y fuentes'!A1" display="Notas y Fuentes"/>
    <hyperlink ref="A38" location="G_IA_edomex_positivos!A1" display="G4.1 Índice de Afectación: Casos positivos por estado respecto al promedio nacional"/>
    <hyperlink ref="A39" location="G_IA_edomex_recuperados!A1" display="G4.2 Índice de Afectación: Casos recuperados por estado respecto al promedio nacional"/>
    <hyperlink ref="A40" location="G_IA_edomex_defunciones!A1" display="G4.3 Índice de Afectación: Defunciones por estado respecto al promedio nacional"/>
    <hyperlink ref="A41" location="G_IA_edomex_defpos_a!A1" display="G4.4 Defunciones/positivos respecto al promedio nacional"/>
    <hyperlink ref="A42" location="G_IA_edomex_defpos_b!A1" display="G4.5 Defunciones/positivos respecto al promedio nacional"/>
    <hyperlink ref="A31" location="G_IA_edomexcdmx_positivos!A1" display="G3.1 Índice de Afectación: Casos positivos por municipios y alcaldías del Estado de México respecto al promedio Nacional"/>
    <hyperlink ref="A32" location="G_IA_edomexcdmx_recuperados!A1" display="G3.2 Índice de Afectación: Casos recuperados por municipios y alcaldías del Estado de México respecto al promedio Nacional"/>
    <hyperlink ref="A33" location="G_IA_edomexcdmx_defunciones!A1" display="G3.3 Índice de Afectación: Defunciones por municipios y alcaldías del Estado de México respecto al promedio Nacional"/>
    <hyperlink ref="A34" location="G_IA_edomexcdmx_defpos_a!A1" display="G3.4 Defunciones/positivos por municipios y alcaldías del Estado de México respecto al promedio EdoMex-CDMX"/>
    <hyperlink ref="A35" location="G_IA_edomexcdmx_defpos_b!A1" display="G3.5 Defunciones/positivos por municipios y alcaldías del Estado de México respecto al promedio Nacional"/>
    <hyperlink ref="A25" location="G_IA_municipal_positivos!A1" display="G2.1 Índice de Afectación: Casos positivos por municipios del Estado de México respecto al promedio Nacional"/>
    <hyperlink ref="A26" location="G_IA_municipal_recuperados!A1" display="G2.2 Índice de Afectación: Casos recuperados por municipios del Estado de México respecto al promedio Nacional"/>
    <hyperlink ref="A27" location="G_IA_municipal_defunciones!A1" display="G2.3 Índice de Afectación: Defunciones por municipios del Estado de México respecto al promedio Nacional"/>
    <hyperlink ref="A28" location="G_IA_municipal_defpos_b!A1" display="G2.4 Defunciones/positivos por municipios del Estado de México respecto al promedio Estatal"/>
    <hyperlink ref="A46" location="'M1_1_Casos Positivos_entidad'!A1" display="M1.1 Índice de Afectación: Casos positivos por estado respecto al promedio Nacional"/>
    <hyperlink ref="A47" location="M1_2_defunciones_entidad!A1" display="M1.2 Índice de Afectación: Defunciones por estado respecto al promedio Nacional"/>
    <hyperlink ref="A50" location="'M2_1_Casos Positivos_municipal'!A1" display="M2.1 Índice de Afectación: Casos positivos por municipios respecto al promedio Nacional"/>
    <hyperlink ref="A51" location="M2_2_defunciones_municipal!A1" display="M2.2 Índice de Afectación: Defunciones por municipios respecto al promedio Nacional"/>
    <hyperlink ref="A52" location="'M2_3_Casos Positivos_mun_imoran'!A1" display="M2.3 Índice de Afectación: Casos positivos por municipios respecto al promedio Nacional-iMoran"/>
    <hyperlink ref="A53" location="M2_4_Defunciones_mun_imoran!A1" display="M2.4 Índice de Afectación: Defunciones por municipios respecto al promedio Nacional-iMoran"/>
    <hyperlink ref="A56" location="M3_1_positivos_edomexcdmx!A1" display="M3.1 Índice de Afectación: Casos positivos por municipios y alcaldías del Estado de México respecto al promedio Nacional"/>
    <hyperlink ref="A57" location="M3_2_Defunciones_edomexcdmx!A1" display="M3.2 Índice de Afectación: Defunciones por municipios y alcaldías del Estado de México respecto al promedio Nacional"/>
    <hyperlink ref="A58" location="M3_3_pos_edomexcdmx_imoran!A1" display="M3.1 Índice de Afectación: Casos positivos por municipios y alcaldías del Estado de México respecto al promedio Nacional-iMoran"/>
    <hyperlink ref="A59" location="M3_4_defuncio_edomexcdmx_imoran!A1" display="M3.2 Índice de Afectación: Defunciones por municipios y alcaldías del Estado de México respecto al promedio Nacional-iMoran"/>
    <hyperlink ref="A62" location="M4_1_positivos_edomex!A1" display="M4.1 Índice de Afectación: Casos positivos por municipios del Estado de México respecto al promedio Nacional"/>
    <hyperlink ref="A63" location="M4_2_defunciones_edomex!A1" display="M4.2 Índice de Afectación: Defunciones por municipios del Estado de México respecto al promedio Nacional"/>
    <hyperlink ref="A64" location="M4_3_positivos_edomex_imoran!A1" display="M4.3 Índice de Afectación: Casos positivos por municipios del Estado de México respecto al promedio Nacional-iMoran"/>
    <hyperlink ref="A65" location="M4_4_defunciones_edomex_imoran!A1" display="M4.4 Índice de Afectación: Defunciones por municipios del Estado de México respecto al promedio Nacional-iMoran"/>
    <hyperlink ref="A71" location="'Acerca de'!A1" display="Participantes y licenciamient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2240</v>
      </c>
    </row>
    <row r="5" spans="12:12" x14ac:dyDescent="0.25">
      <c r="L5" t="s">
        <v>2268</v>
      </c>
    </row>
  </sheetData>
  <sheetProtection password="A37B" sheet="1" objects="1" scenarios="1"/>
  <customSheetViews>
    <customSheetView guid="{AF61A9FE-7202-43E3-8928-D6161AC95A0D}" topLeftCell="A4">
      <selection activeCell="M4" sqref="M1:M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2241</v>
      </c>
    </row>
    <row r="5" spans="12:12" x14ac:dyDescent="0.25">
      <c r="L5" t="s">
        <v>2268</v>
      </c>
    </row>
  </sheetData>
  <sheetProtection password="A37B" sheet="1" objects="1" scenarios="1"/>
  <customSheetViews>
    <customSheetView guid="{AF61A9FE-7202-43E3-8928-D6161AC95A0D}">
      <selection activeCell="M6" sqref="M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2242</v>
      </c>
    </row>
    <row r="5" spans="12:12" x14ac:dyDescent="0.25">
      <c r="L5" t="s">
        <v>2268</v>
      </c>
    </row>
  </sheetData>
  <sheetProtection password="A3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2.5703125" customWidth="1"/>
  </cols>
  <sheetData>
    <row r="1" spans="12:12" ht="18.75" x14ac:dyDescent="0.4">
      <c r="L1" s="89" t="s">
        <v>2197</v>
      </c>
    </row>
    <row r="3" spans="12:12" ht="23.25" x14ac:dyDescent="0.35">
      <c r="L3" s="29" t="s">
        <v>2243</v>
      </c>
    </row>
    <row r="5" spans="12:12" x14ac:dyDescent="0.25">
      <c r="L5" t="s">
        <v>2268</v>
      </c>
    </row>
  </sheetData>
  <sheetProtection password="A37B" sheet="1" objects="1" scenarios="1"/>
  <customSheetViews>
    <customSheetView guid="{AF61A9FE-7202-43E3-8928-D6161AC95A0D}" scale="88" fitToPage="1">
      <selection activeCell="O11" sqref="O11"/>
      <pageMargins left="0.70866141732283472" right="0.70866141732283472" top="0.74803149606299213" bottom="0.74803149606299213" header="0.31496062992125984" footer="0.31496062992125984"/>
      <pageSetup scale="89" orientation="landscape" r:id="rId1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U2345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D8" sqref="D8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6" width="12.7109375" style="34" customWidth="1"/>
    <col min="7" max="8" width="12.7109375" style="42" customWidth="1"/>
    <col min="9" max="9" width="12.7109375" style="34" customWidth="1"/>
    <col min="10" max="11" width="12.7109375" style="42" customWidth="1"/>
    <col min="12" max="12" width="12.7109375" style="34" customWidth="1"/>
    <col min="13" max="14" width="12.7109375" style="42" customWidth="1"/>
    <col min="15" max="16" width="12.7109375" style="34" customWidth="1"/>
    <col min="17" max="17" width="15.7109375" style="34" customWidth="1"/>
    <col min="18" max="18" width="20.7109375" style="34" customWidth="1"/>
  </cols>
  <sheetData>
    <row r="1" spans="1:18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2197</v>
      </c>
      <c r="L1"/>
      <c r="M1" s="32"/>
      <c r="N1" s="32"/>
      <c r="O1" s="32"/>
      <c r="P1" s="33"/>
      <c r="Q1" s="33"/>
      <c r="R1" s="57"/>
    </row>
    <row r="2" spans="1:18" x14ac:dyDescent="0.25">
      <c r="B2" s="51" t="s">
        <v>2171</v>
      </c>
      <c r="C2" s="34"/>
      <c r="D2" s="34"/>
      <c r="E2" s="34"/>
      <c r="G2" s="34"/>
      <c r="J2" s="34"/>
      <c r="K2" s="34"/>
      <c r="M2" s="34"/>
      <c r="N2" s="34"/>
      <c r="P2" s="33"/>
      <c r="Q2" s="33"/>
      <c r="R2" s="57"/>
    </row>
    <row r="3" spans="1:18" ht="18.75" x14ac:dyDescent="0.4">
      <c r="B3" s="93" t="s">
        <v>2172</v>
      </c>
      <c r="C3" s="35"/>
      <c r="D3" s="35"/>
      <c r="E3" s="35"/>
      <c r="F3" s="35"/>
      <c r="G3" s="62"/>
      <c r="I3" s="62"/>
      <c r="J3" s="35"/>
      <c r="K3" s="61" t="s">
        <v>2203</v>
      </c>
      <c r="L3" s="35"/>
      <c r="M3" s="35"/>
      <c r="N3" s="35"/>
      <c r="O3" s="35"/>
      <c r="P3" s="33"/>
      <c r="Q3" s="33"/>
      <c r="R3" s="57"/>
    </row>
    <row r="4" spans="1:18" ht="23.25" x14ac:dyDescent="0.35">
      <c r="B4" s="94" t="s">
        <v>2513</v>
      </c>
      <c r="C4" s="5"/>
      <c r="D4" s="5"/>
      <c r="E4" s="5"/>
      <c r="F4" s="5"/>
      <c r="G4" s="5"/>
      <c r="I4" s="5"/>
      <c r="J4" s="5"/>
      <c r="K4" s="120" t="s">
        <v>2261</v>
      </c>
      <c r="L4" s="5"/>
      <c r="M4" s="5"/>
      <c r="N4" s="5"/>
      <c r="P4" s="33"/>
      <c r="Q4" s="33"/>
      <c r="R4" s="57"/>
    </row>
    <row r="5" spans="1:18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</row>
    <row r="6" spans="1:18" s="3" customFormat="1" ht="15" customHeight="1" x14ac:dyDescent="0.25">
      <c r="A6" s="161" t="s">
        <v>2169</v>
      </c>
      <c r="B6" s="161" t="s">
        <v>2161</v>
      </c>
      <c r="C6" s="166" t="s">
        <v>2180</v>
      </c>
      <c r="D6" s="162" t="s">
        <v>2164</v>
      </c>
      <c r="E6" s="162"/>
      <c r="F6" s="162"/>
      <c r="G6" s="163" t="s">
        <v>2165</v>
      </c>
      <c r="H6" s="163"/>
      <c r="I6" s="163"/>
      <c r="J6" s="164" t="s">
        <v>2166</v>
      </c>
      <c r="K6" s="164"/>
      <c r="L6" s="164"/>
      <c r="M6" s="165" t="s">
        <v>2167</v>
      </c>
      <c r="N6" s="165"/>
      <c r="O6" s="165"/>
      <c r="P6" s="157" t="s">
        <v>2198</v>
      </c>
      <c r="Q6" s="158"/>
      <c r="R6" s="159"/>
    </row>
    <row r="7" spans="1:18" s="3" customFormat="1" ht="44.25" customHeight="1" x14ac:dyDescent="0.25">
      <c r="A7" s="161"/>
      <c r="B7" s="161"/>
      <c r="C7" s="166"/>
      <c r="D7" s="8" t="s">
        <v>2181</v>
      </c>
      <c r="E7" s="9" t="s">
        <v>2168</v>
      </c>
      <c r="F7" s="10" t="s">
        <v>2199</v>
      </c>
      <c r="G7" s="11" t="s">
        <v>2182</v>
      </c>
      <c r="H7" s="12" t="s">
        <v>2168</v>
      </c>
      <c r="I7" s="13" t="s">
        <v>2199</v>
      </c>
      <c r="J7" s="46" t="s">
        <v>2182</v>
      </c>
      <c r="K7" s="47" t="s">
        <v>2168</v>
      </c>
      <c r="L7" s="48" t="s">
        <v>2199</v>
      </c>
      <c r="M7" s="15" t="s">
        <v>2181</v>
      </c>
      <c r="N7" s="16" t="s">
        <v>2168</v>
      </c>
      <c r="O7" s="17" t="s">
        <v>2199</v>
      </c>
      <c r="P7" s="30" t="s">
        <v>2186</v>
      </c>
      <c r="Q7" s="30" t="s">
        <v>2187</v>
      </c>
      <c r="R7" s="31" t="s">
        <v>2200</v>
      </c>
    </row>
    <row r="8" spans="1:18" ht="15" customHeight="1" x14ac:dyDescent="0.25">
      <c r="A8" s="143" t="s">
        <v>245</v>
      </c>
      <c r="B8" s="1" t="str">
        <f>VLOOKUP(A8,'[2]Catálogo MUNICIPIOS'!$1:$1048576,5,FALSE)</f>
        <v>Iztapalapa</v>
      </c>
      <c r="C8" s="130">
        <f>VLOOKUP(A8,[3]PROY_COVID!$1:$1048576,7,FALSE)</f>
        <v>1815551</v>
      </c>
      <c r="D8" s="43">
        <v>3643</v>
      </c>
      <c r="E8" s="43">
        <f t="shared" ref="E8:E39" si="0">((D8/($C8/100000)))</f>
        <v>200.6553382416688</v>
      </c>
      <c r="F8" s="6">
        <f t="shared" ref="F8:F39" si="1">((D8/$C8)/(D$2345/$C$2345))</f>
        <v>1.8444709738031442</v>
      </c>
      <c r="G8" s="44">
        <v>9051</v>
      </c>
      <c r="H8" s="44">
        <f t="shared" ref="H8:H39" si="2">((G8/($C8/100000)))</f>
        <v>498.52634269155755</v>
      </c>
      <c r="I8" s="14">
        <f t="shared" ref="I8:I39" si="3">((G8/$C8)/(G$2345/$C$2345))</f>
        <v>4.5729989996463738</v>
      </c>
      <c r="J8" s="49">
        <v>46127</v>
      </c>
      <c r="K8" s="49">
        <f t="shared" ref="K8:K39" si="4">((J8/($C8/100000)))</f>
        <v>2540.6612097374295</v>
      </c>
      <c r="L8" s="50">
        <f t="shared" ref="L8:L39" si="5">((J8/$C8)/(J$2345/$C$2345))</f>
        <v>2.4386127680927712</v>
      </c>
      <c r="M8" s="45">
        <v>58821</v>
      </c>
      <c r="N8" s="45">
        <f t="shared" ref="N8:N39" si="6">((M8/($C8/100000)))</f>
        <v>3239.8428906706558</v>
      </c>
      <c r="O8" s="18">
        <f t="shared" ref="O8:O39" si="7">((M8/$C8)/(M$2345/$C$2345))</f>
        <v>2.5720191788067672</v>
      </c>
      <c r="P8" s="37">
        <f t="shared" ref="P8:P39" si="8">D8/M8*100</f>
        <v>6.1933663147515343</v>
      </c>
      <c r="Q8" s="37">
        <f t="shared" ref="Q8:Q39" si="9">P8/P$2345</f>
        <v>0.71712955680946633</v>
      </c>
      <c r="R8" s="37">
        <f t="shared" ref="R8:R39" si="10">(Q8-1)*100</f>
        <v>-28.287044319053368</v>
      </c>
    </row>
    <row r="9" spans="1:18" x14ac:dyDescent="0.25">
      <c r="A9" s="143" t="s">
        <v>10</v>
      </c>
      <c r="B9" s="1" t="str">
        <f>VLOOKUP(A9,'[2]Catálogo MUNICIPIOS'!$1:$1048576,5,FALSE)</f>
        <v>Tijuana</v>
      </c>
      <c r="C9" s="130">
        <f>VLOOKUP(A9,[3]PROY_COVID!$1:$1048576,7,FALSE)</f>
        <v>1789531</v>
      </c>
      <c r="D9" s="43">
        <v>2663</v>
      </c>
      <c r="E9" s="43">
        <f t="shared" si="0"/>
        <v>148.80993958752322</v>
      </c>
      <c r="F9" s="6">
        <f t="shared" si="1"/>
        <v>1.3678958984485541</v>
      </c>
      <c r="G9" s="44">
        <v>1128</v>
      </c>
      <c r="H9" s="44">
        <f t="shared" si="2"/>
        <v>63.03327519892084</v>
      </c>
      <c r="I9" s="14">
        <f t="shared" si="3"/>
        <v>0.57820636492913069</v>
      </c>
      <c r="J9" s="49">
        <v>9364</v>
      </c>
      <c r="K9" s="49">
        <f t="shared" si="4"/>
        <v>523.26559305203432</v>
      </c>
      <c r="L9" s="50">
        <f t="shared" si="5"/>
        <v>0.50224805709227271</v>
      </c>
      <c r="M9" s="45">
        <v>13155</v>
      </c>
      <c r="N9" s="45">
        <f t="shared" si="6"/>
        <v>735.10880783847836</v>
      </c>
      <c r="O9" s="18">
        <f t="shared" si="7"/>
        <v>0.5835819871743726</v>
      </c>
      <c r="P9" s="37">
        <f t="shared" si="8"/>
        <v>20.243253515773471</v>
      </c>
      <c r="Q9" s="37">
        <f t="shared" si="9"/>
        <v>2.3439652499758035</v>
      </c>
      <c r="R9" s="37">
        <f t="shared" si="10"/>
        <v>134.39652499758034</v>
      </c>
    </row>
    <row r="10" spans="1:18" ht="15" customHeight="1" x14ac:dyDescent="0.25">
      <c r="A10" s="143" t="s">
        <v>653</v>
      </c>
      <c r="B10" s="1" t="str">
        <f>VLOOKUP(A10,'[2]Catálogo MUNICIPIOS'!$1:$1048576,5,FALSE)</f>
        <v>Ecatepec de Morelos</v>
      </c>
      <c r="C10" s="130">
        <f>VLOOKUP(A10,[3]PROY_COVID!$1:$1048576,7,FALSE)</f>
        <v>1707754</v>
      </c>
      <c r="D10" s="43">
        <v>3037</v>
      </c>
      <c r="E10" s="43">
        <f t="shared" si="0"/>
        <v>177.83591781954544</v>
      </c>
      <c r="F10" s="6">
        <f t="shared" si="1"/>
        <v>1.6347095043279372</v>
      </c>
      <c r="G10" s="44">
        <v>2083</v>
      </c>
      <c r="H10" s="44">
        <f t="shared" si="2"/>
        <v>121.97307106292827</v>
      </c>
      <c r="I10" s="14">
        <f t="shared" si="3"/>
        <v>1.1188631054942506</v>
      </c>
      <c r="J10" s="49">
        <v>16522</v>
      </c>
      <c r="K10" s="49">
        <f t="shared" si="4"/>
        <v>967.46955357738887</v>
      </c>
      <c r="L10" s="50">
        <f t="shared" si="5"/>
        <v>0.92861007876711721</v>
      </c>
      <c r="M10" s="45">
        <v>21642</v>
      </c>
      <c r="N10" s="45">
        <f t="shared" si="6"/>
        <v>1267.2785424598626</v>
      </c>
      <c r="O10" s="18">
        <f t="shared" si="7"/>
        <v>1.0060564126374458</v>
      </c>
      <c r="P10" s="37">
        <f t="shared" si="8"/>
        <v>14.03289899269938</v>
      </c>
      <c r="Q10" s="37">
        <f t="shared" si="9"/>
        <v>1.6248686294264894</v>
      </c>
      <c r="R10" s="37">
        <f t="shared" si="10"/>
        <v>62.486862942648933</v>
      </c>
    </row>
    <row r="11" spans="1:18" ht="15" customHeight="1" x14ac:dyDescent="0.25">
      <c r="A11" s="143" t="s">
        <v>1383</v>
      </c>
      <c r="B11" s="1" t="str">
        <f>VLOOKUP(A11,'[2]Catálogo MUNICIPIOS'!$1:$1048576,5,FALSE)</f>
        <v>Puebla</v>
      </c>
      <c r="C11" s="130">
        <f>VLOOKUP(A11,[3]PROY_COVID!$1:$1048576,7,FALSE)</f>
        <v>1698509</v>
      </c>
      <c r="D11" s="43">
        <v>3271</v>
      </c>
      <c r="E11" s="43">
        <f t="shared" si="0"/>
        <v>192.58066928111657</v>
      </c>
      <c r="F11" s="6">
        <f t="shared" si="1"/>
        <v>1.7702467211552029</v>
      </c>
      <c r="G11" s="44">
        <v>2446</v>
      </c>
      <c r="H11" s="44">
        <f t="shared" si="2"/>
        <v>144.00865700446687</v>
      </c>
      <c r="I11" s="14">
        <f t="shared" si="3"/>
        <v>1.3209962804900284</v>
      </c>
      <c r="J11" s="49">
        <v>28190</v>
      </c>
      <c r="K11" s="49">
        <f t="shared" si="4"/>
        <v>1659.6909407015212</v>
      </c>
      <c r="L11" s="50">
        <f t="shared" si="5"/>
        <v>1.5930276353142396</v>
      </c>
      <c r="M11" s="45">
        <v>33907</v>
      </c>
      <c r="N11" s="45">
        <f t="shared" si="6"/>
        <v>1996.2802669871046</v>
      </c>
      <c r="O11" s="18">
        <f t="shared" si="7"/>
        <v>1.5847901599640464</v>
      </c>
      <c r="P11" s="37">
        <f t="shared" si="8"/>
        <v>9.6469755507712271</v>
      </c>
      <c r="Q11" s="37">
        <f t="shared" si="9"/>
        <v>1.1170227869129148</v>
      </c>
      <c r="R11" s="37">
        <f t="shared" si="10"/>
        <v>11.702278691291479</v>
      </c>
    </row>
    <row r="12" spans="1:18" ht="15" customHeight="1" x14ac:dyDescent="0.25">
      <c r="A12" s="143" t="s">
        <v>310</v>
      </c>
      <c r="B12" s="1" t="str">
        <f>VLOOKUP(A12,'[2]Catálogo MUNICIPIOS'!$1:$1048576,5,FALSE)</f>
        <v>León</v>
      </c>
      <c r="C12" s="130">
        <f>VLOOKUP(A12,[3]PROY_COVID!$1:$1048576,7,FALSE)</f>
        <v>1679610</v>
      </c>
      <c r="D12" s="43">
        <v>2437</v>
      </c>
      <c r="E12" s="43">
        <f t="shared" si="0"/>
        <v>145.09320616095403</v>
      </c>
      <c r="F12" s="6">
        <f t="shared" si="1"/>
        <v>1.333730812272705</v>
      </c>
      <c r="G12" s="44">
        <v>3076</v>
      </c>
      <c r="H12" s="44">
        <f t="shared" si="2"/>
        <v>183.13775221628831</v>
      </c>
      <c r="I12" s="14">
        <f t="shared" si="3"/>
        <v>1.6799287940551886</v>
      </c>
      <c r="J12" s="49">
        <v>26179</v>
      </c>
      <c r="K12" s="49">
        <f t="shared" si="4"/>
        <v>1558.6356356535148</v>
      </c>
      <c r="L12" s="50">
        <f t="shared" si="5"/>
        <v>1.4960313273338273</v>
      </c>
      <c r="M12" s="45">
        <v>31692</v>
      </c>
      <c r="N12" s="45">
        <f t="shared" si="6"/>
        <v>1886.8665940307571</v>
      </c>
      <c r="O12" s="18">
        <f t="shared" si="7"/>
        <v>1.497929755072881</v>
      </c>
      <c r="P12" s="37">
        <f t="shared" si="8"/>
        <v>7.6896377634734323</v>
      </c>
      <c r="Q12" s="37">
        <f t="shared" si="9"/>
        <v>0.89038274842722065</v>
      </c>
      <c r="R12" s="37">
        <f t="shared" si="10"/>
        <v>-10.961725157277936</v>
      </c>
    </row>
    <row r="13" spans="1:18" ht="15" customHeight="1" x14ac:dyDescent="0.25">
      <c r="A13" s="143" t="s">
        <v>537</v>
      </c>
      <c r="B13" s="1" t="str">
        <f>VLOOKUP(A13,'[2]Catálogo MUNICIPIOS'!$1:$1048576,5,FALSE)</f>
        <v>Guadalajara</v>
      </c>
      <c r="C13" s="130">
        <f>VLOOKUP(A13,[3]PROY_COVID!$1:$1048576,7,FALSE)</f>
        <v>1503505</v>
      </c>
      <c r="D13" s="43">
        <v>2644</v>
      </c>
      <c r="E13" s="43">
        <f t="shared" si="0"/>
        <v>175.85575039657334</v>
      </c>
      <c r="F13" s="6">
        <f t="shared" si="1"/>
        <v>1.6165073405233354</v>
      </c>
      <c r="G13" s="44">
        <v>2211</v>
      </c>
      <c r="H13" s="44">
        <f t="shared" si="2"/>
        <v>147.05637826279261</v>
      </c>
      <c r="I13" s="14">
        <f t="shared" si="3"/>
        <v>1.3489531306542086</v>
      </c>
      <c r="J13" s="49">
        <v>15828</v>
      </c>
      <c r="K13" s="49">
        <f t="shared" si="4"/>
        <v>1052.7400973059616</v>
      </c>
      <c r="L13" s="50">
        <f t="shared" si="5"/>
        <v>1.0104556376640474</v>
      </c>
      <c r="M13" s="45">
        <v>20683</v>
      </c>
      <c r="N13" s="45">
        <f t="shared" si="6"/>
        <v>1375.6522259653277</v>
      </c>
      <c r="O13" s="18">
        <f t="shared" si="7"/>
        <v>1.0920911994651155</v>
      </c>
      <c r="P13" s="37">
        <f t="shared" si="8"/>
        <v>12.783445341584876</v>
      </c>
      <c r="Q13" s="37">
        <f t="shared" si="9"/>
        <v>1.4801944574913419</v>
      </c>
      <c r="R13" s="37">
        <f t="shared" si="10"/>
        <v>48.019445749134192</v>
      </c>
    </row>
    <row r="14" spans="1:18" ht="15" customHeight="1" x14ac:dyDescent="0.25">
      <c r="A14" s="143" t="s">
        <v>217</v>
      </c>
      <c r="B14" s="1" t="str">
        <f>VLOOKUP(A14,'[2]Catálogo MUNICIPIOS'!$1:$1048576,5,FALSE)</f>
        <v>Juárez</v>
      </c>
      <c r="C14" s="130">
        <f>VLOOKUP(A14,[3]PROY_COVID!$1:$1048576,7,FALSE)</f>
        <v>1464930</v>
      </c>
      <c r="D14" s="43">
        <v>2556</v>
      </c>
      <c r="E14" s="43">
        <f t="shared" si="0"/>
        <v>174.47932665724642</v>
      </c>
      <c r="F14" s="6">
        <f t="shared" si="1"/>
        <v>1.6038549303901728</v>
      </c>
      <c r="G14" s="44">
        <v>100</v>
      </c>
      <c r="H14" s="44">
        <f t="shared" si="2"/>
        <v>6.8262647361989988</v>
      </c>
      <c r="I14" s="14">
        <f t="shared" si="3"/>
        <v>6.2617557261709755E-2</v>
      </c>
      <c r="J14" s="49">
        <v>17250</v>
      </c>
      <c r="K14" s="49">
        <f t="shared" si="4"/>
        <v>1177.5306669943272</v>
      </c>
      <c r="L14" s="50">
        <f t="shared" si="5"/>
        <v>1.1302338573705111</v>
      </c>
      <c r="M14" s="45">
        <v>19906</v>
      </c>
      <c r="N14" s="45">
        <f t="shared" si="6"/>
        <v>1358.8362583877729</v>
      </c>
      <c r="O14" s="18">
        <f t="shared" si="7"/>
        <v>1.0787414807969022</v>
      </c>
      <c r="P14" s="37">
        <f t="shared" si="8"/>
        <v>12.84034964332362</v>
      </c>
      <c r="Q14" s="37">
        <f t="shared" si="9"/>
        <v>1.4867834035688992</v>
      </c>
      <c r="R14" s="37">
        <f t="shared" si="10"/>
        <v>48.678340356889919</v>
      </c>
    </row>
    <row r="15" spans="1:18" x14ac:dyDescent="0.25">
      <c r="A15" s="143" t="s">
        <v>615</v>
      </c>
      <c r="B15" s="1" t="str">
        <f>VLOOKUP(A15,'[2]Catálogo MUNICIPIOS'!$1:$1048576,5,FALSE)</f>
        <v>Zapopan</v>
      </c>
      <c r="C15" s="130">
        <f>VLOOKUP(A15,[3]PROY_COVID!$1:$1048576,7,FALSE)</f>
        <v>1433360</v>
      </c>
      <c r="D15" s="43">
        <v>970</v>
      </c>
      <c r="E15" s="43">
        <f t="shared" si="0"/>
        <v>67.673159569124294</v>
      </c>
      <c r="F15" s="6">
        <f t="shared" si="1"/>
        <v>0.62206756931860918</v>
      </c>
      <c r="G15" s="44">
        <v>1146</v>
      </c>
      <c r="H15" s="44">
        <f t="shared" si="2"/>
        <v>79.952000893006641</v>
      </c>
      <c r="I15" s="14">
        <f t="shared" si="3"/>
        <v>0.73340240784358679</v>
      </c>
      <c r="J15" s="49">
        <v>8452</v>
      </c>
      <c r="K15" s="49">
        <f t="shared" si="4"/>
        <v>589.66344812189539</v>
      </c>
      <c r="L15" s="50">
        <f t="shared" si="5"/>
        <v>0.56597896955189586</v>
      </c>
      <c r="M15" s="45">
        <v>10568</v>
      </c>
      <c r="N15" s="45">
        <f t="shared" si="6"/>
        <v>737.28860858402629</v>
      </c>
      <c r="O15" s="18">
        <f t="shared" si="7"/>
        <v>0.58531246902572132</v>
      </c>
      <c r="P15" s="37">
        <f t="shared" si="8"/>
        <v>9.1786525359576085</v>
      </c>
      <c r="Q15" s="37">
        <f t="shared" si="9"/>
        <v>1.0627956898886308</v>
      </c>
      <c r="R15" s="37">
        <f t="shared" si="10"/>
        <v>6.2795689888630823</v>
      </c>
    </row>
    <row r="16" spans="1:18" x14ac:dyDescent="0.25">
      <c r="A16" s="143" t="s">
        <v>243</v>
      </c>
      <c r="B16" s="1" t="str">
        <f>VLOOKUP(A16,'[2]Catálogo MUNICIPIOS'!$1:$1048576,5,FALSE)</f>
        <v>Gustavo A. Madero</v>
      </c>
      <c r="C16" s="130">
        <f>VLOOKUP(A16,[3]PROY_COVID!$1:$1048576,7,FALSE)</f>
        <v>1176967</v>
      </c>
      <c r="D16" s="43">
        <v>3221</v>
      </c>
      <c r="E16" s="43">
        <f t="shared" si="0"/>
        <v>273.66952514386554</v>
      </c>
      <c r="F16" s="6">
        <f t="shared" si="1"/>
        <v>2.5156345201960164</v>
      </c>
      <c r="G16" s="44">
        <v>5725</v>
      </c>
      <c r="H16" s="44">
        <f t="shared" si="2"/>
        <v>486.41975518430002</v>
      </c>
      <c r="I16" s="14">
        <f t="shared" si="3"/>
        <v>4.4619448630466687</v>
      </c>
      <c r="J16" s="49">
        <v>37353</v>
      </c>
      <c r="K16" s="49">
        <f t="shared" si="4"/>
        <v>3173.6658716854427</v>
      </c>
      <c r="L16" s="50">
        <f t="shared" si="5"/>
        <v>3.0461921041224675</v>
      </c>
      <c r="M16" s="45">
        <v>46299</v>
      </c>
      <c r="N16" s="45">
        <f t="shared" si="6"/>
        <v>3933.755152013608</v>
      </c>
      <c r="O16" s="18">
        <f t="shared" si="7"/>
        <v>3.1228963987246128</v>
      </c>
      <c r="P16" s="37">
        <f t="shared" si="8"/>
        <v>6.9569537139031077</v>
      </c>
      <c r="Q16" s="37">
        <f t="shared" si="9"/>
        <v>0.80554530122209578</v>
      </c>
      <c r="R16" s="37">
        <f t="shared" si="10"/>
        <v>-19.445469877790423</v>
      </c>
    </row>
    <row r="17" spans="1:18" ht="15" customHeight="1" x14ac:dyDescent="0.25">
      <c r="A17" s="143" t="s">
        <v>678</v>
      </c>
      <c r="B17" s="1" t="str">
        <f>VLOOKUP(A17,'[2]Catálogo MUNICIPIOS'!$1:$1048576,5,FALSE)</f>
        <v>Nezahualcóyotl</v>
      </c>
      <c r="C17" s="130">
        <f>VLOOKUP(A17,[3]PROY_COVID!$1:$1048576,7,FALSE)</f>
        <v>1135786</v>
      </c>
      <c r="D17" s="43">
        <v>2110</v>
      </c>
      <c r="E17" s="43">
        <f t="shared" si="0"/>
        <v>185.77443285971125</v>
      </c>
      <c r="F17" s="6">
        <f t="shared" si="1"/>
        <v>1.7076821981769805</v>
      </c>
      <c r="G17" s="44">
        <v>1619</v>
      </c>
      <c r="H17" s="44">
        <f t="shared" si="2"/>
        <v>142.54445819899169</v>
      </c>
      <c r="I17" s="14">
        <f t="shared" si="3"/>
        <v>1.3075651353341464</v>
      </c>
      <c r="J17" s="49">
        <v>14066</v>
      </c>
      <c r="K17" s="49">
        <f t="shared" si="4"/>
        <v>1238.4375225614683</v>
      </c>
      <c r="L17" s="50">
        <f t="shared" si="5"/>
        <v>1.1886943223396922</v>
      </c>
      <c r="M17" s="45">
        <v>17795</v>
      </c>
      <c r="N17" s="45">
        <f t="shared" si="6"/>
        <v>1566.7564136201713</v>
      </c>
      <c r="O17" s="18">
        <f t="shared" si="7"/>
        <v>1.2438033819335683</v>
      </c>
      <c r="P17" s="37">
        <f t="shared" si="8"/>
        <v>11.857263276201181</v>
      </c>
      <c r="Q17" s="37">
        <f t="shared" si="9"/>
        <v>1.3729518853070528</v>
      </c>
      <c r="R17" s="37">
        <f t="shared" si="10"/>
        <v>37.295188530705282</v>
      </c>
    </row>
    <row r="18" spans="1:18" ht="15" customHeight="1" x14ac:dyDescent="0.25">
      <c r="A18" s="143" t="s">
        <v>950</v>
      </c>
      <c r="B18" s="1" t="str">
        <f>VLOOKUP(A18,'[2]Catálogo MUNICIPIOS'!$1:$1048576,5,FALSE)</f>
        <v>Monterrey</v>
      </c>
      <c r="C18" s="130">
        <f>VLOOKUP(A18,[3]PROY_COVID!$1:$1048576,7,FALSE)</f>
        <v>1124835</v>
      </c>
      <c r="D18" s="43">
        <v>1804</v>
      </c>
      <c r="E18" s="43">
        <f t="shared" si="0"/>
        <v>160.37907782030254</v>
      </c>
      <c r="F18" s="6">
        <f t="shared" si="1"/>
        <v>1.4742421329881858</v>
      </c>
      <c r="G18" s="44">
        <v>2578</v>
      </c>
      <c r="H18" s="44">
        <f t="shared" si="2"/>
        <v>229.18916996715072</v>
      </c>
      <c r="I18" s="14">
        <f t="shared" si="3"/>
        <v>2.1023600063558128</v>
      </c>
      <c r="J18" s="49">
        <v>24267</v>
      </c>
      <c r="K18" s="49">
        <f t="shared" si="4"/>
        <v>2157.3830828521518</v>
      </c>
      <c r="L18" s="50">
        <f t="shared" si="5"/>
        <v>2.070729427184947</v>
      </c>
      <c r="M18" s="45">
        <v>28649</v>
      </c>
      <c r="N18" s="45">
        <f t="shared" si="6"/>
        <v>2546.9513306396047</v>
      </c>
      <c r="O18" s="18">
        <f t="shared" si="7"/>
        <v>2.0219522646471435</v>
      </c>
      <c r="P18" s="37">
        <f t="shared" si="8"/>
        <v>6.2969039058954941</v>
      </c>
      <c r="Q18" s="37">
        <f t="shared" si="9"/>
        <v>0.72911816899171966</v>
      </c>
      <c r="R18" s="37">
        <f t="shared" si="10"/>
        <v>-27.088183100828033</v>
      </c>
    </row>
    <row r="19" spans="1:18" ht="15" customHeight="1" x14ac:dyDescent="0.25">
      <c r="A19" s="143" t="s">
        <v>8</v>
      </c>
      <c r="B19" s="1" t="str">
        <f>VLOOKUP(A19,'[2]Catálogo MUNICIPIOS'!$1:$1048576,5,FALSE)</f>
        <v>Mexicali</v>
      </c>
      <c r="C19" s="130">
        <f>VLOOKUP(A19,[3]PROY_COVID!$1:$1048576,7,FALSE)</f>
        <v>1087478</v>
      </c>
      <c r="D19" s="43">
        <v>2437</v>
      </c>
      <c r="E19" s="43">
        <f t="shared" si="0"/>
        <v>224.09648746917179</v>
      </c>
      <c r="F19" s="6">
        <f t="shared" si="1"/>
        <v>2.0599475204108568</v>
      </c>
      <c r="G19" s="44">
        <v>670</v>
      </c>
      <c r="H19" s="44">
        <f t="shared" si="2"/>
        <v>61.610441774454294</v>
      </c>
      <c r="I19" s="14">
        <f t="shared" si="3"/>
        <v>0.56515466581204987</v>
      </c>
      <c r="J19" s="49">
        <v>12912</v>
      </c>
      <c r="K19" s="49">
        <f t="shared" si="4"/>
        <v>1187.3343644653041</v>
      </c>
      <c r="L19" s="50">
        <f t="shared" si="5"/>
        <v>1.1396437785892923</v>
      </c>
      <c r="M19" s="45">
        <v>16019</v>
      </c>
      <c r="N19" s="45">
        <f t="shared" si="6"/>
        <v>1473.0412937089302</v>
      </c>
      <c r="O19" s="18">
        <f t="shared" si="7"/>
        <v>1.1694056120756622</v>
      </c>
      <c r="P19" s="37">
        <f t="shared" si="8"/>
        <v>15.213184343591985</v>
      </c>
      <c r="Q19" s="37">
        <f t="shared" si="9"/>
        <v>1.7615338075507507</v>
      </c>
      <c r="R19" s="37">
        <f t="shared" si="10"/>
        <v>76.153380755075077</v>
      </c>
    </row>
    <row r="20" spans="1:18" ht="15" customHeight="1" x14ac:dyDescent="0.25">
      <c r="A20" s="143" t="s">
        <v>1493</v>
      </c>
      <c r="B20" s="1" t="str">
        <f>VLOOKUP(A20,'[2]Catálogo MUNICIPIOS'!$1:$1048576,5,FALSE)</f>
        <v>Querétaro</v>
      </c>
      <c r="C20" s="130">
        <f>VLOOKUP(A20,[3]PROY_COVID!$1:$1048576,7,FALSE)</f>
        <v>976939</v>
      </c>
      <c r="D20" s="43">
        <v>1619</v>
      </c>
      <c r="E20" s="43">
        <f t="shared" si="0"/>
        <v>165.72170831546291</v>
      </c>
      <c r="F20" s="6">
        <f t="shared" si="1"/>
        <v>1.5233528467047095</v>
      </c>
      <c r="G20" s="44">
        <v>2889</v>
      </c>
      <c r="H20" s="44">
        <f t="shared" si="2"/>
        <v>295.71958945236094</v>
      </c>
      <c r="I20" s="14">
        <f t="shared" si="3"/>
        <v>2.7126457940822957</v>
      </c>
      <c r="J20" s="49">
        <v>23137</v>
      </c>
      <c r="K20" s="49">
        <f t="shared" si="4"/>
        <v>2368.3157290270938</v>
      </c>
      <c r="L20" s="50">
        <f t="shared" si="5"/>
        <v>2.2731897324780599</v>
      </c>
      <c r="M20" s="45">
        <v>27645</v>
      </c>
      <c r="N20" s="45">
        <f t="shared" si="6"/>
        <v>2829.7570267949177</v>
      </c>
      <c r="O20" s="18">
        <f t="shared" si="7"/>
        <v>2.2464636681111223</v>
      </c>
      <c r="P20" s="37">
        <f t="shared" si="8"/>
        <v>5.8563935612226441</v>
      </c>
      <c r="Q20" s="37">
        <f t="shared" si="9"/>
        <v>0.67811149956659622</v>
      </c>
      <c r="R20" s="37">
        <f t="shared" si="10"/>
        <v>-32.188850043340381</v>
      </c>
    </row>
    <row r="21" spans="1:18" ht="15" customHeight="1" x14ac:dyDescent="0.25">
      <c r="A21" s="143" t="s">
        <v>2019</v>
      </c>
      <c r="B21" s="1" t="str">
        <f>VLOOKUP(A21,'[2]Catálogo MUNICIPIOS'!$1:$1048576,5,FALSE)</f>
        <v>Mérida</v>
      </c>
      <c r="C21" s="130">
        <f>VLOOKUP(A21,[3]PROY_COVID!$1:$1048576,7,FALSE)</f>
        <v>963861</v>
      </c>
      <c r="D21" s="43">
        <v>1384</v>
      </c>
      <c r="E21" s="43">
        <f t="shared" si="0"/>
        <v>143.58916897768455</v>
      </c>
      <c r="F21" s="6">
        <f t="shared" si="1"/>
        <v>1.3199053494050288</v>
      </c>
      <c r="G21" s="44">
        <v>928</v>
      </c>
      <c r="H21" s="44">
        <f t="shared" si="2"/>
        <v>96.2794427827249</v>
      </c>
      <c r="I21" s="14">
        <f t="shared" si="3"/>
        <v>0.88317458442576191</v>
      </c>
      <c r="J21" s="49">
        <v>15093</v>
      </c>
      <c r="K21" s="49">
        <f t="shared" si="4"/>
        <v>1565.8896874134341</v>
      </c>
      <c r="L21" s="50">
        <f t="shared" si="5"/>
        <v>1.5029940121555367</v>
      </c>
      <c r="M21" s="45">
        <v>17405</v>
      </c>
      <c r="N21" s="45">
        <f t="shared" si="6"/>
        <v>1805.7582991738436</v>
      </c>
      <c r="O21" s="18">
        <f t="shared" si="7"/>
        <v>1.4335401852783061</v>
      </c>
      <c r="P21" s="37">
        <f t="shared" si="8"/>
        <v>7.9517380063200234</v>
      </c>
      <c r="Q21" s="37">
        <f t="shared" si="9"/>
        <v>0.9207313216328038</v>
      </c>
      <c r="R21" s="37">
        <f t="shared" si="10"/>
        <v>-7.9268678367196195</v>
      </c>
    </row>
    <row r="22" spans="1:18" ht="15" customHeight="1" x14ac:dyDescent="0.25">
      <c r="A22" s="143" t="s">
        <v>1573</v>
      </c>
      <c r="B22" s="1" t="str">
        <f>VLOOKUP(A22,'[2]Catálogo MUNICIPIOS'!$1:$1048576,5,FALSE)</f>
        <v>Culiacán</v>
      </c>
      <c r="C22" s="130">
        <f>VLOOKUP(A22,[3]PROY_COVID!$1:$1048576,7,FALSE)</f>
        <v>962871</v>
      </c>
      <c r="D22" s="43">
        <v>1568</v>
      </c>
      <c r="E22" s="43">
        <f t="shared" si="0"/>
        <v>162.84632105442992</v>
      </c>
      <c r="F22" s="6">
        <f t="shared" si="1"/>
        <v>1.4969216119920252</v>
      </c>
      <c r="G22" s="44">
        <v>595</v>
      </c>
      <c r="H22" s="44">
        <f t="shared" si="2"/>
        <v>61.7943629001185</v>
      </c>
      <c r="I22" s="14">
        <f t="shared" si="3"/>
        <v>0.56684178051723344</v>
      </c>
      <c r="J22" s="49">
        <v>9951</v>
      </c>
      <c r="K22" s="49">
        <f t="shared" si="4"/>
        <v>1033.471773477444</v>
      </c>
      <c r="L22" s="50">
        <f t="shared" si="5"/>
        <v>0.99196124717708223</v>
      </c>
      <c r="M22" s="45">
        <v>12114</v>
      </c>
      <c r="N22" s="45">
        <f t="shared" si="6"/>
        <v>1258.1124574319924</v>
      </c>
      <c r="O22" s="18">
        <f t="shared" si="7"/>
        <v>0.99877971827854894</v>
      </c>
      <c r="P22" s="37">
        <f t="shared" si="8"/>
        <v>12.943701502393926</v>
      </c>
      <c r="Q22" s="37">
        <f t="shared" si="9"/>
        <v>1.4987505098442038</v>
      </c>
      <c r="R22" s="37">
        <f t="shared" si="10"/>
        <v>49.875050984420376</v>
      </c>
    </row>
    <row r="23" spans="1:18" ht="15" customHeight="1" x14ac:dyDescent="0.25">
      <c r="A23" s="143" t="s">
        <v>2327</v>
      </c>
      <c r="B23" s="1" t="str">
        <f>VLOOKUP(A23,'[2]Catálogo MUNICIPIOS'!$1:$1048576,5,FALSE)</f>
        <v>Aguascalientes</v>
      </c>
      <c r="C23" s="130">
        <f>VLOOKUP(A23,[3]PROY_COVID!$1:$1048576,7,FALSE)</f>
        <v>961977</v>
      </c>
      <c r="D23" s="43">
        <v>1309</v>
      </c>
      <c r="E23" s="43">
        <f t="shared" si="0"/>
        <v>136.07393939771947</v>
      </c>
      <c r="F23" s="6">
        <f t="shared" si="1"/>
        <v>1.2508235948741953</v>
      </c>
      <c r="G23" s="44">
        <v>780</v>
      </c>
      <c r="H23" s="44">
        <f t="shared" si="2"/>
        <v>81.083019656395109</v>
      </c>
      <c r="I23" s="14">
        <f t="shared" si="3"/>
        <v>0.74377728120661146</v>
      </c>
      <c r="J23" s="49">
        <v>12875</v>
      </c>
      <c r="K23" s="49">
        <f t="shared" si="4"/>
        <v>1338.3895872770345</v>
      </c>
      <c r="L23" s="50">
        <f t="shared" si="5"/>
        <v>1.2846317028445906</v>
      </c>
      <c r="M23" s="45">
        <v>14964</v>
      </c>
      <c r="N23" s="45">
        <f t="shared" si="6"/>
        <v>1555.5465463311491</v>
      </c>
      <c r="O23" s="18">
        <f t="shared" si="7"/>
        <v>1.2349041869317774</v>
      </c>
      <c r="P23" s="37">
        <f t="shared" si="8"/>
        <v>8.7476610531943333</v>
      </c>
      <c r="Q23" s="37">
        <f t="shared" si="9"/>
        <v>1.012891208978707</v>
      </c>
      <c r="R23" s="37">
        <f t="shared" si="10"/>
        <v>1.2891208978706992</v>
      </c>
    </row>
    <row r="24" spans="1:18" x14ac:dyDescent="0.25">
      <c r="A24" s="143" t="s">
        <v>202</v>
      </c>
      <c r="B24" s="1" t="str">
        <f>VLOOKUP(A24,'[2]Catálogo MUNICIPIOS'!$1:$1048576,5,FALSE)</f>
        <v>Chihuahua</v>
      </c>
      <c r="C24" s="130">
        <f>VLOOKUP(A24,[3]PROY_COVID!$1:$1048576,7,FALSE)</f>
        <v>949395</v>
      </c>
      <c r="D24" s="43">
        <v>1003</v>
      </c>
      <c r="E24" s="43">
        <f t="shared" si="0"/>
        <v>105.6462273342497</v>
      </c>
      <c r="F24" s="6">
        <f t="shared" si="1"/>
        <v>0.9711249225532258</v>
      </c>
      <c r="G24" s="44">
        <v>344</v>
      </c>
      <c r="H24" s="44">
        <f t="shared" si="2"/>
        <v>36.233601398785545</v>
      </c>
      <c r="I24" s="14">
        <f t="shared" si="3"/>
        <v>0.33237205090433786</v>
      </c>
      <c r="J24" s="49">
        <v>8525</v>
      </c>
      <c r="K24" s="49">
        <f t="shared" si="4"/>
        <v>897.94026722281035</v>
      </c>
      <c r="L24" s="50">
        <f t="shared" si="5"/>
        <v>0.86187351239187182</v>
      </c>
      <c r="M24" s="45">
        <v>9872</v>
      </c>
      <c r="N24" s="45">
        <f t="shared" si="6"/>
        <v>1039.8200959558455</v>
      </c>
      <c r="O24" s="18">
        <f t="shared" si="7"/>
        <v>0.82548361743353316</v>
      </c>
      <c r="P24" s="37">
        <f t="shared" si="8"/>
        <v>10.160048622366288</v>
      </c>
      <c r="Q24" s="37">
        <f t="shared" si="9"/>
        <v>1.1764314906363595</v>
      </c>
      <c r="R24" s="37">
        <f t="shared" si="10"/>
        <v>17.643149063635953</v>
      </c>
    </row>
    <row r="25" spans="1:18" ht="15" customHeight="1" x14ac:dyDescent="0.25">
      <c r="A25" s="143" t="s">
        <v>726</v>
      </c>
      <c r="B25" s="1" t="str">
        <f>VLOOKUP(A25,'[2]Catálogo MUNICIPIOS'!$1:$1048576,5,FALSE)</f>
        <v>Toluca</v>
      </c>
      <c r="C25" s="130">
        <f>VLOOKUP(A25,[3]PROY_COVID!$1:$1048576,7,FALSE)</f>
        <v>948950</v>
      </c>
      <c r="D25" s="43">
        <v>1456</v>
      </c>
      <c r="E25" s="43">
        <f t="shared" si="0"/>
        <v>153.4327414510775</v>
      </c>
      <c r="F25" s="6">
        <f t="shared" si="1"/>
        <v>1.4103897784005519</v>
      </c>
      <c r="G25" s="44">
        <v>622</v>
      </c>
      <c r="H25" s="44">
        <f t="shared" si="2"/>
        <v>65.546129933083932</v>
      </c>
      <c r="I25" s="14">
        <f t="shared" si="3"/>
        <v>0.60125686638015285</v>
      </c>
      <c r="J25" s="49">
        <v>9646</v>
      </c>
      <c r="K25" s="49">
        <f t="shared" si="4"/>
        <v>1016.4919121133885</v>
      </c>
      <c r="L25" s="50">
        <f t="shared" si="5"/>
        <v>0.97566340055190792</v>
      </c>
      <c r="M25" s="45">
        <v>11724</v>
      </c>
      <c r="N25" s="45">
        <f t="shared" si="6"/>
        <v>1235.47078349755</v>
      </c>
      <c r="O25" s="18">
        <f t="shared" si="7"/>
        <v>0.98080513692851912</v>
      </c>
      <c r="P25" s="37">
        <f t="shared" si="8"/>
        <v>12.418969634936881</v>
      </c>
      <c r="Q25" s="37">
        <f t="shared" si="9"/>
        <v>1.4379918347668081</v>
      </c>
      <c r="R25" s="37">
        <f t="shared" si="10"/>
        <v>43.799183476680817</v>
      </c>
    </row>
    <row r="26" spans="1:18" x14ac:dyDescent="0.25">
      <c r="A26" s="143" t="s">
        <v>1613</v>
      </c>
      <c r="B26" s="1" t="str">
        <f>VLOOKUP(A26,'[2]Catálogo MUNICIPIOS'!$1:$1048576,5,FALSE)</f>
        <v>Hermosillo</v>
      </c>
      <c r="C26" s="130">
        <f>VLOOKUP(A26,[3]PROY_COVID!$1:$1048576,7,FALSE)</f>
        <v>946054</v>
      </c>
      <c r="D26" s="43">
        <v>1432</v>
      </c>
      <c r="E26" s="43">
        <f t="shared" si="0"/>
        <v>151.36556687039007</v>
      </c>
      <c r="F26" s="6">
        <f t="shared" si="1"/>
        <v>1.391387824376934</v>
      </c>
      <c r="G26" s="44">
        <v>1144</v>
      </c>
      <c r="H26" s="44">
        <f t="shared" si="2"/>
        <v>120.92332995790937</v>
      </c>
      <c r="I26" s="14">
        <f t="shared" si="3"/>
        <v>1.1092337948399305</v>
      </c>
      <c r="J26" s="49">
        <v>24731</v>
      </c>
      <c r="K26" s="49">
        <f t="shared" si="4"/>
        <v>2614.1213926477772</v>
      </c>
      <c r="L26" s="50">
        <f t="shared" si="5"/>
        <v>2.5091223422559938</v>
      </c>
      <c r="M26" s="45">
        <v>27307</v>
      </c>
      <c r="N26" s="45">
        <f t="shared" si="6"/>
        <v>2886.4102894760763</v>
      </c>
      <c r="O26" s="18">
        <f t="shared" si="7"/>
        <v>2.291439082992353</v>
      </c>
      <c r="P26" s="37">
        <f t="shared" si="8"/>
        <v>5.2440766103929395</v>
      </c>
      <c r="Q26" s="37">
        <f t="shared" si="9"/>
        <v>0.6072113523349455</v>
      </c>
      <c r="R26" s="37">
        <f t="shared" si="10"/>
        <v>-39.27886476650545</v>
      </c>
    </row>
    <row r="27" spans="1:18" ht="15" customHeight="1" x14ac:dyDescent="0.25">
      <c r="A27" s="143" t="s">
        <v>677</v>
      </c>
      <c r="B27" s="1" t="str">
        <f>VLOOKUP(A27,'[2]Catálogo MUNICIPIOS'!$1:$1048576,5,FALSE)</f>
        <v>Naucalpan de Juárez</v>
      </c>
      <c r="C27" s="130">
        <f>VLOOKUP(A27,[3]PROY_COVID!$1:$1048576,7,FALSE)</f>
        <v>910187</v>
      </c>
      <c r="D27" s="43">
        <v>1439</v>
      </c>
      <c r="E27" s="43">
        <f t="shared" si="0"/>
        <v>158.09937957804274</v>
      </c>
      <c r="F27" s="6">
        <f t="shared" si="1"/>
        <v>1.4532866115765706</v>
      </c>
      <c r="G27" s="44">
        <v>838</v>
      </c>
      <c r="H27" s="44">
        <f t="shared" si="2"/>
        <v>92.068992415844221</v>
      </c>
      <c r="I27" s="14">
        <f t="shared" si="3"/>
        <v>0.84455198083002991</v>
      </c>
      <c r="J27" s="49">
        <v>9765</v>
      </c>
      <c r="K27" s="49">
        <f t="shared" si="4"/>
        <v>1072.8564569698315</v>
      </c>
      <c r="L27" s="50">
        <f t="shared" si="5"/>
        <v>1.0297640016977272</v>
      </c>
      <c r="M27" s="45">
        <v>12042</v>
      </c>
      <c r="N27" s="45">
        <f t="shared" si="6"/>
        <v>1323.0248289637184</v>
      </c>
      <c r="O27" s="18">
        <f t="shared" si="7"/>
        <v>1.0503118049121911</v>
      </c>
      <c r="P27" s="37">
        <f t="shared" si="8"/>
        <v>11.949842218900516</v>
      </c>
      <c r="Q27" s="37">
        <f t="shared" si="9"/>
        <v>1.3836715961676442</v>
      </c>
      <c r="R27" s="37">
        <f t="shared" si="10"/>
        <v>38.367159616764425</v>
      </c>
    </row>
    <row r="28" spans="1:18" ht="15" customHeight="1" x14ac:dyDescent="0.25">
      <c r="A28" s="143" t="s">
        <v>1536</v>
      </c>
      <c r="B28" s="1" t="str">
        <f>VLOOKUP(A28,'[2]Catálogo MUNICIPIOS'!$1:$1048576,5,FALSE)</f>
        <v>San Luis Potosí</v>
      </c>
      <c r="C28" s="130">
        <f>VLOOKUP(A28,[3]PROY_COVID!$1:$1048576,7,FALSE)</f>
        <v>870578</v>
      </c>
      <c r="D28" s="43">
        <v>1835</v>
      </c>
      <c r="E28" s="43">
        <f t="shared" si="0"/>
        <v>210.77950511039791</v>
      </c>
      <c r="F28" s="6">
        <f t="shared" si="1"/>
        <v>1.9375346923513137</v>
      </c>
      <c r="G28" s="44">
        <v>1843</v>
      </c>
      <c r="H28" s="44">
        <f t="shared" si="2"/>
        <v>211.69843483295006</v>
      </c>
      <c r="I28" s="14">
        <f t="shared" si="3"/>
        <v>1.9419169015041469</v>
      </c>
      <c r="J28" s="49">
        <v>22487</v>
      </c>
      <c r="K28" s="49">
        <f t="shared" si="4"/>
        <v>2582.9965838787562</v>
      </c>
      <c r="L28" s="50">
        <f t="shared" si="5"/>
        <v>2.4792476955389593</v>
      </c>
      <c r="M28" s="45">
        <v>26165</v>
      </c>
      <c r="N28" s="45">
        <f t="shared" si="6"/>
        <v>3005.4745238221039</v>
      </c>
      <c r="O28" s="18">
        <f t="shared" si="7"/>
        <v>2.3859607942548817</v>
      </c>
      <c r="P28" s="37">
        <f t="shared" si="8"/>
        <v>7.0131855532199499</v>
      </c>
      <c r="Q28" s="37">
        <f t="shared" si="9"/>
        <v>0.81205638291151883</v>
      </c>
      <c r="R28" s="37">
        <f t="shared" si="10"/>
        <v>-18.794361708848118</v>
      </c>
    </row>
    <row r="29" spans="1:18" ht="15" customHeight="1" x14ac:dyDescent="0.25">
      <c r="A29" s="143" t="s">
        <v>57</v>
      </c>
      <c r="B29" s="1" t="str">
        <f>VLOOKUP(A29,'[2]Catálogo MUNICIPIOS'!$1:$1048576,5,FALSE)</f>
        <v>Saltillo</v>
      </c>
      <c r="C29" s="130">
        <f>VLOOKUP(A29,[3]PROY_COVID!$1:$1048576,7,FALSE)</f>
        <v>869184</v>
      </c>
      <c r="D29" s="43">
        <v>1199</v>
      </c>
      <c r="E29" s="43">
        <f t="shared" si="0"/>
        <v>137.94547529636995</v>
      </c>
      <c r="F29" s="6">
        <f t="shared" si="1"/>
        <v>1.2680271922055244</v>
      </c>
      <c r="G29" s="44">
        <v>835</v>
      </c>
      <c r="H29" s="44">
        <f t="shared" si="2"/>
        <v>96.067115823577069</v>
      </c>
      <c r="I29" s="14">
        <f t="shared" si="3"/>
        <v>0.88122690204946308</v>
      </c>
      <c r="J29" s="49">
        <v>9045</v>
      </c>
      <c r="K29" s="49">
        <f t="shared" si="4"/>
        <v>1040.6312127236581</v>
      </c>
      <c r="L29" s="50">
        <f t="shared" si="5"/>
        <v>0.99883311970037958</v>
      </c>
      <c r="M29" s="45">
        <v>11079</v>
      </c>
      <c r="N29" s="45">
        <f t="shared" si="6"/>
        <v>1274.6438038436052</v>
      </c>
      <c r="O29" s="18">
        <f t="shared" si="7"/>
        <v>1.0119034842934387</v>
      </c>
      <c r="P29" s="37">
        <f t="shared" si="8"/>
        <v>10.822276378734543</v>
      </c>
      <c r="Q29" s="37">
        <f t="shared" si="9"/>
        <v>1.2531108073917978</v>
      </c>
      <c r="R29" s="37">
        <f t="shared" si="10"/>
        <v>25.311080739179779</v>
      </c>
    </row>
    <row r="30" spans="1:18" ht="15" customHeight="1" x14ac:dyDescent="0.25">
      <c r="A30" s="143" t="s">
        <v>1502</v>
      </c>
      <c r="B30" s="1" t="str">
        <f>VLOOKUP(A30,'[2]Catálogo MUNICIPIOS'!$1:$1048576,5,FALSE)</f>
        <v>Benito Juárez</v>
      </c>
      <c r="C30" s="130">
        <f>VLOOKUP(A30,[3]PROY_COVID!$1:$1048576,7,FALSE)</f>
        <v>844698</v>
      </c>
      <c r="D30" s="43">
        <v>1334</v>
      </c>
      <c r="E30" s="43">
        <f t="shared" si="0"/>
        <v>157.9262647715515</v>
      </c>
      <c r="F30" s="6">
        <f t="shared" si="1"/>
        <v>1.451695299635873</v>
      </c>
      <c r="G30" s="44">
        <v>376</v>
      </c>
      <c r="H30" s="44">
        <f t="shared" si="2"/>
        <v>44.512950190482279</v>
      </c>
      <c r="I30" s="14">
        <f t="shared" si="3"/>
        <v>0.40831879734453108</v>
      </c>
      <c r="J30" s="49">
        <v>6126</v>
      </c>
      <c r="K30" s="49">
        <f t="shared" si="4"/>
        <v>725.22960868854909</v>
      </c>
      <c r="L30" s="50">
        <f t="shared" si="5"/>
        <v>0.69609996672070862</v>
      </c>
      <c r="M30" s="45">
        <v>7836</v>
      </c>
      <c r="N30" s="45">
        <f t="shared" si="6"/>
        <v>927.66882365058279</v>
      </c>
      <c r="O30" s="18">
        <f t="shared" si="7"/>
        <v>0.73644991023515571</v>
      </c>
      <c r="P30" s="37">
        <f t="shared" si="8"/>
        <v>17.023991832567635</v>
      </c>
      <c r="Q30" s="37">
        <f t="shared" si="9"/>
        <v>1.9712071105723026</v>
      </c>
      <c r="R30" s="37">
        <f t="shared" si="10"/>
        <v>97.120711057230253</v>
      </c>
    </row>
    <row r="31" spans="1:18" ht="15" customHeight="1" x14ac:dyDescent="0.25">
      <c r="A31" s="143" t="s">
        <v>338</v>
      </c>
      <c r="B31" s="1" t="str">
        <f>VLOOKUP(A31,'[2]Catálogo MUNICIPIOS'!$1:$1048576,5,FALSE)</f>
        <v>Acapulco de Juárez</v>
      </c>
      <c r="C31" s="130">
        <f>VLOOKUP(A31,[3]PROY_COVID!$1:$1048576,7,FALSE)</f>
        <v>840795</v>
      </c>
      <c r="D31" s="43">
        <v>1306</v>
      </c>
      <c r="E31" s="43">
        <f t="shared" si="0"/>
        <v>155.32918249989595</v>
      </c>
      <c r="F31" s="6">
        <f t="shared" si="1"/>
        <v>1.4278223097188141</v>
      </c>
      <c r="G31" s="44">
        <v>488</v>
      </c>
      <c r="H31" s="44">
        <f t="shared" si="2"/>
        <v>58.040307090313334</v>
      </c>
      <c r="I31" s="14">
        <f t="shared" si="3"/>
        <v>0.53240569962696593</v>
      </c>
      <c r="J31" s="49">
        <v>9981</v>
      </c>
      <c r="K31" s="49">
        <f t="shared" si="4"/>
        <v>1187.0907890746259</v>
      </c>
      <c r="L31" s="50">
        <f t="shared" si="5"/>
        <v>1.1394099866711001</v>
      </c>
      <c r="M31" s="45">
        <v>11775</v>
      </c>
      <c r="N31" s="45">
        <f t="shared" si="6"/>
        <v>1400.4602786648352</v>
      </c>
      <c r="O31" s="18">
        <f t="shared" si="7"/>
        <v>1.1117856073377064</v>
      </c>
      <c r="P31" s="37">
        <f t="shared" si="8"/>
        <v>11.091295116772825</v>
      </c>
      <c r="Q31" s="37">
        <f t="shared" si="9"/>
        <v>1.2842604727883575</v>
      </c>
      <c r="R31" s="37">
        <f t="shared" si="10"/>
        <v>28.426047278835753</v>
      </c>
    </row>
    <row r="32" spans="1:18" x14ac:dyDescent="0.25">
      <c r="A32" s="143" t="s">
        <v>796</v>
      </c>
      <c r="B32" s="1" t="str">
        <f>VLOOKUP(A32,'[2]Catálogo MUNICIPIOS'!$1:$1048576,5,FALSE)</f>
        <v>Morelia</v>
      </c>
      <c r="C32" s="130">
        <f>VLOOKUP(A32,[3]PROY_COVID!$1:$1048576,7,FALSE)</f>
        <v>825585</v>
      </c>
      <c r="D32" s="43">
        <v>735</v>
      </c>
      <c r="E32" s="43">
        <f t="shared" si="0"/>
        <v>89.027780301240938</v>
      </c>
      <c r="F32" s="6">
        <f t="shared" si="1"/>
        <v>0.81836425617537856</v>
      </c>
      <c r="G32" s="44">
        <v>613</v>
      </c>
      <c r="H32" s="44">
        <f t="shared" si="2"/>
        <v>74.250380033551963</v>
      </c>
      <c r="I32" s="14">
        <f t="shared" si="3"/>
        <v>0.6811012468941422</v>
      </c>
      <c r="J32" s="49">
        <v>7569</v>
      </c>
      <c r="K32" s="49">
        <f t="shared" si="4"/>
        <v>916.80444775522801</v>
      </c>
      <c r="L32" s="50">
        <f t="shared" si="5"/>
        <v>0.87997999244110081</v>
      </c>
      <c r="M32" s="45">
        <v>8917</v>
      </c>
      <c r="N32" s="45">
        <f t="shared" si="6"/>
        <v>1080.082608090021</v>
      </c>
      <c r="O32" s="18">
        <f t="shared" si="7"/>
        <v>0.85744688136038461</v>
      </c>
      <c r="P32" s="37">
        <f t="shared" si="8"/>
        <v>8.2426825165414375</v>
      </c>
      <c r="Q32" s="37">
        <f t="shared" si="9"/>
        <v>0.95441977102651609</v>
      </c>
      <c r="R32" s="37">
        <f t="shared" si="10"/>
        <v>-4.5580228973483905</v>
      </c>
    </row>
    <row r="33" spans="1:18" x14ac:dyDescent="0.25">
      <c r="A33" s="143" t="s">
        <v>724</v>
      </c>
      <c r="B33" s="1" t="str">
        <f>VLOOKUP(A33,'[2]Catálogo MUNICIPIOS'!$1:$1048576,5,FALSE)</f>
        <v>Tlalnepantla de Baz</v>
      </c>
      <c r="C33" s="130">
        <f>VLOOKUP(A33,[3]PROY_COVID!$1:$1048576,7,FALSE)</f>
        <v>756537</v>
      </c>
      <c r="D33" s="43">
        <v>1253</v>
      </c>
      <c r="E33" s="43">
        <f t="shared" si="0"/>
        <v>165.62309576398775</v>
      </c>
      <c r="F33" s="6">
        <f t="shared" si="1"/>
        <v>1.5224463769818382</v>
      </c>
      <c r="G33" s="44">
        <v>1062</v>
      </c>
      <c r="H33" s="44">
        <f t="shared" si="2"/>
        <v>140.37647861241419</v>
      </c>
      <c r="I33" s="14">
        <f t="shared" si="3"/>
        <v>1.2876781852742041</v>
      </c>
      <c r="J33" s="49">
        <v>8146</v>
      </c>
      <c r="K33" s="49">
        <f t="shared" si="4"/>
        <v>1076.7483943283673</v>
      </c>
      <c r="L33" s="50">
        <f t="shared" si="5"/>
        <v>1.0334996151273208</v>
      </c>
      <c r="M33" s="45">
        <v>10461</v>
      </c>
      <c r="N33" s="45">
        <f t="shared" si="6"/>
        <v>1382.7479687047694</v>
      </c>
      <c r="O33" s="18">
        <f t="shared" si="7"/>
        <v>1.0977243079304289</v>
      </c>
      <c r="P33" s="37">
        <f t="shared" si="8"/>
        <v>11.977822387917026</v>
      </c>
      <c r="Q33" s="37">
        <f t="shared" si="9"/>
        <v>1.3869114184527354</v>
      </c>
      <c r="R33" s="37">
        <f t="shared" si="10"/>
        <v>38.691141845273535</v>
      </c>
    </row>
    <row r="34" spans="1:18" ht="15" customHeight="1" x14ac:dyDescent="0.25">
      <c r="A34" s="143" t="s">
        <v>248</v>
      </c>
      <c r="B34" s="1" t="str">
        <f>VLOOKUP(A34,'[2]Catálogo MUNICIPIOS'!$1:$1048576,5,FALSE)</f>
        <v>Álvaro Obregón</v>
      </c>
      <c r="C34" s="130">
        <f>VLOOKUP(A34,[3]PROY_COVID!$1:$1048576,7,FALSE)</f>
        <v>755537</v>
      </c>
      <c r="D34" s="43">
        <v>1556</v>
      </c>
      <c r="E34" s="43">
        <f t="shared" si="0"/>
        <v>205.94623426781217</v>
      </c>
      <c r="F34" s="6">
        <f t="shared" si="1"/>
        <v>1.8931061321355795</v>
      </c>
      <c r="G34" s="44">
        <v>7384</v>
      </c>
      <c r="H34" s="44">
        <f t="shared" si="2"/>
        <v>977.31811943028606</v>
      </c>
      <c r="I34" s="14">
        <f t="shared" si="3"/>
        <v>8.9649721584645565</v>
      </c>
      <c r="J34" s="49">
        <v>36614</v>
      </c>
      <c r="K34" s="49">
        <f t="shared" si="4"/>
        <v>4846.0896024946496</v>
      </c>
      <c r="L34" s="50">
        <f t="shared" si="5"/>
        <v>4.6514411030766301</v>
      </c>
      <c r="M34" s="45">
        <v>45554</v>
      </c>
      <c r="N34" s="45">
        <f t="shared" si="6"/>
        <v>6029.3539561927473</v>
      </c>
      <c r="O34" s="18">
        <f t="shared" si="7"/>
        <v>4.7865327222494081</v>
      </c>
      <c r="P34" s="37">
        <f t="shared" si="8"/>
        <v>3.4157263906572419</v>
      </c>
      <c r="Q34" s="37">
        <f t="shared" si="9"/>
        <v>0.39550677744994578</v>
      </c>
      <c r="R34" s="37">
        <f t="shared" si="10"/>
        <v>-60.44932225500542</v>
      </c>
    </row>
    <row r="35" spans="1:18" ht="15" customHeight="1" x14ac:dyDescent="0.25">
      <c r="A35" s="143" t="s">
        <v>62</v>
      </c>
      <c r="B35" s="1" t="str">
        <f>VLOOKUP(A35,'[2]Catálogo MUNICIPIOS'!$1:$1048576,5,FALSE)</f>
        <v>Torreón</v>
      </c>
      <c r="C35" s="130">
        <f>VLOOKUP(A35,[3]PROY_COVID!$1:$1048576,7,FALSE)</f>
        <v>744247</v>
      </c>
      <c r="D35" s="43">
        <v>1167</v>
      </c>
      <c r="E35" s="43">
        <f t="shared" si="0"/>
        <v>156.80278187214728</v>
      </c>
      <c r="F35" s="6">
        <f t="shared" si="1"/>
        <v>1.4413679810822073</v>
      </c>
      <c r="G35" s="44">
        <v>644</v>
      </c>
      <c r="H35" s="44">
        <f t="shared" si="2"/>
        <v>86.530412618391466</v>
      </c>
      <c r="I35" s="14">
        <f t="shared" si="3"/>
        <v>0.79374640105571581</v>
      </c>
      <c r="J35" s="49">
        <v>11719</v>
      </c>
      <c r="K35" s="49">
        <f t="shared" si="4"/>
        <v>1574.6116544641766</v>
      </c>
      <c r="L35" s="50">
        <f t="shared" si="5"/>
        <v>1.511365651841815</v>
      </c>
      <c r="M35" s="45">
        <v>13530</v>
      </c>
      <c r="N35" s="45">
        <f t="shared" si="6"/>
        <v>1817.9448489547153</v>
      </c>
      <c r="O35" s="18">
        <f t="shared" si="7"/>
        <v>1.443214740748308</v>
      </c>
      <c r="P35" s="37">
        <f t="shared" si="8"/>
        <v>8.6252771618625275</v>
      </c>
      <c r="Q35" s="37">
        <f t="shared" si="9"/>
        <v>0.99872038469816127</v>
      </c>
      <c r="R35" s="37">
        <f t="shared" si="10"/>
        <v>-0.12796153018387324</v>
      </c>
    </row>
    <row r="36" spans="1:18" x14ac:dyDescent="0.25">
      <c r="A36" s="143" t="s">
        <v>1658</v>
      </c>
      <c r="B36" s="1" t="str">
        <f>VLOOKUP(A36,'[2]Catálogo MUNICIPIOS'!$1:$1048576,5,FALSE)</f>
        <v>Centro</v>
      </c>
      <c r="C36" s="130">
        <f>VLOOKUP(A36,[3]PROY_COVID!$1:$1048576,7,FALSE)</f>
        <v>739611</v>
      </c>
      <c r="D36" s="43">
        <v>1477</v>
      </c>
      <c r="E36" s="43">
        <f t="shared" si="0"/>
        <v>199.6995718019337</v>
      </c>
      <c r="F36" s="6">
        <f t="shared" si="1"/>
        <v>1.8356853443189027</v>
      </c>
      <c r="G36" s="44">
        <v>1897</v>
      </c>
      <c r="H36" s="44">
        <f t="shared" si="2"/>
        <v>256.48617989727029</v>
      </c>
      <c r="I36" s="14">
        <f t="shared" si="3"/>
        <v>2.3527564015188407</v>
      </c>
      <c r="J36" s="49">
        <v>21387</v>
      </c>
      <c r="K36" s="49">
        <f t="shared" si="4"/>
        <v>2891.65520794039</v>
      </c>
      <c r="L36" s="50">
        <f t="shared" si="5"/>
        <v>2.77550870772501</v>
      </c>
      <c r="M36" s="45">
        <v>24761</v>
      </c>
      <c r="N36" s="45">
        <f t="shared" si="6"/>
        <v>3347.8409596395941</v>
      </c>
      <c r="O36" s="18">
        <f t="shared" si="7"/>
        <v>2.6577557759306809</v>
      </c>
      <c r="P36" s="37">
        <f t="shared" si="8"/>
        <v>5.9650256451678043</v>
      </c>
      <c r="Q36" s="37">
        <f t="shared" si="9"/>
        <v>0.69069000279985882</v>
      </c>
      <c r="R36" s="37">
        <f t="shared" si="10"/>
        <v>-30.930999720014118</v>
      </c>
    </row>
    <row r="37" spans="1:18" ht="15" customHeight="1" x14ac:dyDescent="0.25">
      <c r="A37" s="143" t="s">
        <v>651</v>
      </c>
      <c r="B37" s="1" t="str">
        <f>VLOOKUP(A37,'[2]Catálogo MUNICIPIOS'!$1:$1048576,5,FALSE)</f>
        <v>Chimalhuacán</v>
      </c>
      <c r="C37" s="130">
        <f>VLOOKUP(A37,[3]PROY_COVID!$1:$1048576,7,FALSE)</f>
        <v>720207</v>
      </c>
      <c r="D37" s="43">
        <v>681</v>
      </c>
      <c r="E37" s="43">
        <f t="shared" si="0"/>
        <v>94.556148440656642</v>
      </c>
      <c r="F37" s="6">
        <f t="shared" si="1"/>
        <v>0.86918231392059153</v>
      </c>
      <c r="G37" s="44">
        <v>444</v>
      </c>
      <c r="H37" s="44">
        <f t="shared" si="2"/>
        <v>61.648942595670412</v>
      </c>
      <c r="I37" s="14">
        <f t="shared" si="3"/>
        <v>0.56550783514700687</v>
      </c>
      <c r="J37" s="49">
        <v>3557</v>
      </c>
      <c r="K37" s="49">
        <f t="shared" si="4"/>
        <v>493.88578561441363</v>
      </c>
      <c r="L37" s="50">
        <f t="shared" si="5"/>
        <v>0.47404832181592182</v>
      </c>
      <c r="M37" s="45">
        <v>4682</v>
      </c>
      <c r="N37" s="45">
        <f t="shared" si="6"/>
        <v>650.09087665074071</v>
      </c>
      <c r="O37" s="18">
        <f t="shared" si="7"/>
        <v>0.51608866822764099</v>
      </c>
      <c r="P37" s="37">
        <f t="shared" si="8"/>
        <v>14.545066211020933</v>
      </c>
      <c r="Q37" s="37">
        <f t="shared" si="9"/>
        <v>1.6841724444474819</v>
      </c>
      <c r="R37" s="37">
        <f t="shared" si="10"/>
        <v>68.417244444748192</v>
      </c>
    </row>
    <row r="38" spans="1:18" ht="15" customHeight="1" x14ac:dyDescent="0.25">
      <c r="A38" s="143" t="s">
        <v>937</v>
      </c>
      <c r="B38" s="1" t="str">
        <f>VLOOKUP(A38,'[2]Catálogo MUNICIPIOS'!$1:$1048576,5,FALSE)</f>
        <v>Guadalupe</v>
      </c>
      <c r="C38" s="130">
        <f>VLOOKUP(A38,[3]PROY_COVID!$1:$1048576,7,FALSE)</f>
        <v>710413</v>
      </c>
      <c r="D38" s="43">
        <v>957</v>
      </c>
      <c r="E38" s="43">
        <f t="shared" si="0"/>
        <v>134.7103726986978</v>
      </c>
      <c r="F38" s="6">
        <f t="shared" si="1"/>
        <v>1.2382893696737627</v>
      </c>
      <c r="G38" s="44">
        <v>1374</v>
      </c>
      <c r="H38" s="44">
        <f t="shared" si="2"/>
        <v>193.40862287148462</v>
      </c>
      <c r="I38" s="14">
        <f t="shared" si="3"/>
        <v>1.7741438378944465</v>
      </c>
      <c r="J38" s="49">
        <v>10296</v>
      </c>
      <c r="K38" s="49">
        <f t="shared" si="4"/>
        <v>1449.2978028273694</v>
      </c>
      <c r="L38" s="50">
        <f t="shared" si="5"/>
        <v>1.3910851683798018</v>
      </c>
      <c r="M38" s="45">
        <v>12627</v>
      </c>
      <c r="N38" s="45">
        <f t="shared" si="6"/>
        <v>1777.4167983975519</v>
      </c>
      <c r="O38" s="18">
        <f t="shared" si="7"/>
        <v>1.4110406734153405</v>
      </c>
      <c r="P38" s="37">
        <f t="shared" si="8"/>
        <v>7.5789973865526257</v>
      </c>
      <c r="Q38" s="37">
        <f t="shared" si="9"/>
        <v>0.87757170505691851</v>
      </c>
      <c r="R38" s="37">
        <f t="shared" si="10"/>
        <v>-12.24282949430815</v>
      </c>
    </row>
    <row r="39" spans="1:18" ht="15" customHeight="1" x14ac:dyDescent="0.25">
      <c r="A39" s="143" t="s">
        <v>593</v>
      </c>
      <c r="B39" s="1" t="str">
        <f>VLOOKUP(A39,'[2]Catálogo MUNICIPIOS'!$1:$1048576,5,FALSE)</f>
        <v>Tlaquepaque</v>
      </c>
      <c r="C39" s="130">
        <f>VLOOKUP(A39,[3]PROY_COVID!$1:$1048576,7,FALSE)</f>
        <v>708568</v>
      </c>
      <c r="D39" s="43">
        <v>551</v>
      </c>
      <c r="E39" s="43">
        <f t="shared" si="0"/>
        <v>77.762473044224407</v>
      </c>
      <c r="F39" s="6">
        <f t="shared" si="1"/>
        <v>0.71481090729055952</v>
      </c>
      <c r="G39" s="44">
        <v>414</v>
      </c>
      <c r="H39" s="44">
        <f t="shared" si="2"/>
        <v>58.427702069526141</v>
      </c>
      <c r="I39" s="14">
        <f t="shared" si="3"/>
        <v>0.53595928687141015</v>
      </c>
      <c r="J39" s="49">
        <v>3033</v>
      </c>
      <c r="K39" s="49">
        <f t="shared" si="4"/>
        <v>428.04642603109369</v>
      </c>
      <c r="L39" s="50">
        <f t="shared" si="5"/>
        <v>0.41085347225960173</v>
      </c>
      <c r="M39" s="45">
        <v>3998</v>
      </c>
      <c r="N39" s="45">
        <f t="shared" si="6"/>
        <v>564.23660114484426</v>
      </c>
      <c r="O39" s="18">
        <f t="shared" si="7"/>
        <v>0.4479313992996975</v>
      </c>
      <c r="P39" s="37">
        <f t="shared" si="8"/>
        <v>13.781890945472735</v>
      </c>
      <c r="Q39" s="37">
        <f t="shared" si="9"/>
        <v>1.5958044209629092</v>
      </c>
      <c r="R39" s="37">
        <f t="shared" si="10"/>
        <v>59.580442096290923</v>
      </c>
    </row>
    <row r="40" spans="1:18" ht="15" customHeight="1" x14ac:dyDescent="0.25">
      <c r="A40" s="143" t="s">
        <v>259</v>
      </c>
      <c r="B40" s="1" t="str">
        <f>VLOOKUP(A40,'[2]Catálogo MUNICIPIOS'!$1:$1048576,5,FALSE)</f>
        <v>Durango</v>
      </c>
      <c r="C40" s="130">
        <f>VLOOKUP(A40,[3]PROY_COVID!$1:$1048576,7,FALSE)</f>
        <v>695597</v>
      </c>
      <c r="D40" s="43">
        <v>741</v>
      </c>
      <c r="E40" s="43">
        <f t="shared" ref="E40:E71" si="11">((D40/($C40/100000)))</f>
        <v>106.52719893846582</v>
      </c>
      <c r="F40" s="6">
        <f t="shared" ref="F40:F71" si="12">((D40/$C40)/(D$2345/$C$2345))</f>
        <v>0.97922302035097453</v>
      </c>
      <c r="G40" s="44">
        <v>776</v>
      </c>
      <c r="H40" s="44">
        <f t="shared" ref="H40:H71" si="13">((G40/($C40/100000)))</f>
        <v>111.55884801113288</v>
      </c>
      <c r="I40" s="14">
        <f t="shared" ref="I40:I71" si="14">((G40/$C40)/(G$2345/$C$2345))</f>
        <v>1.0233330852733933</v>
      </c>
      <c r="J40" s="49">
        <v>12907</v>
      </c>
      <c r="K40" s="49">
        <f t="shared" ref="K40:K71" si="15">((J40/($C40/100000)))</f>
        <v>1855.5284165975415</v>
      </c>
      <c r="L40" s="50">
        <f t="shared" ref="L40:L71" si="16">((J40/$C40)/(J$2345/$C$2345))</f>
        <v>1.7809990843845587</v>
      </c>
      <c r="M40" s="45">
        <v>14424</v>
      </c>
      <c r="N40" s="45">
        <f t="shared" ref="N40:N71" si="17">((M40/($C40/100000)))</f>
        <v>2073.6144635471401</v>
      </c>
      <c r="O40" s="18">
        <f t="shared" ref="O40:O71" si="18">((M40/$C40)/(M$2345/$C$2345))</f>
        <v>1.6461835803989642</v>
      </c>
      <c r="P40" s="37">
        <f t="shared" ref="P40:P71" si="19">D40/M40*100</f>
        <v>5.1372712146422632</v>
      </c>
      <c r="Q40" s="37">
        <f t="shared" ref="Q40:Q71" si="20">P40/P$2345</f>
        <v>0.59484436123075224</v>
      </c>
      <c r="R40" s="37">
        <f t="shared" ref="R40:R71" si="21">(Q40-1)*100</f>
        <v>-40.515563876924773</v>
      </c>
    </row>
    <row r="41" spans="1:18" x14ac:dyDescent="0.25">
      <c r="A41" s="143" t="s">
        <v>1701</v>
      </c>
      <c r="B41" s="1" t="str">
        <f>VLOOKUP(A41,'[2]Catálogo MUNICIPIOS'!$1:$1048576,5,FALSE)</f>
        <v>Reynosa</v>
      </c>
      <c r="C41" s="130">
        <f>VLOOKUP(A41,[3]PROY_COVID!$1:$1048576,7,FALSE)</f>
        <v>686670</v>
      </c>
      <c r="D41" s="43">
        <v>797</v>
      </c>
      <c r="E41" s="43">
        <f t="shared" si="11"/>
        <v>116.06739773107898</v>
      </c>
      <c r="F41" s="6">
        <f t="shared" si="12"/>
        <v>1.0669187672545204</v>
      </c>
      <c r="G41" s="44">
        <v>330</v>
      </c>
      <c r="H41" s="44">
        <f t="shared" si="13"/>
        <v>48.05801913582944</v>
      </c>
      <c r="I41" s="14">
        <f t="shared" si="14"/>
        <v>0.44083783466003806</v>
      </c>
      <c r="J41" s="49">
        <v>5589</v>
      </c>
      <c r="K41" s="49">
        <f t="shared" si="15"/>
        <v>813.92808772772946</v>
      </c>
      <c r="L41" s="50">
        <f t="shared" si="16"/>
        <v>0.78123577415003076</v>
      </c>
      <c r="M41" s="45">
        <v>6716</v>
      </c>
      <c r="N41" s="45">
        <f t="shared" si="17"/>
        <v>978.05350459463796</v>
      </c>
      <c r="O41" s="18">
        <f t="shared" si="18"/>
        <v>0.77644887625888903</v>
      </c>
      <c r="P41" s="37">
        <f t="shared" si="19"/>
        <v>11.867182846932698</v>
      </c>
      <c r="Q41" s="37">
        <f t="shared" si="20"/>
        <v>1.3741004718754735</v>
      </c>
      <c r="R41" s="37">
        <f t="shared" si="21"/>
        <v>37.410047187547349</v>
      </c>
    </row>
    <row r="42" spans="1:18" ht="15" customHeight="1" x14ac:dyDescent="0.25">
      <c r="A42" s="143" t="s">
        <v>250</v>
      </c>
      <c r="B42" s="1" t="str">
        <f>VLOOKUP(A42,'[2]Catálogo MUNICIPIOS'!$1:$1048576,5,FALSE)</f>
        <v>Tlalpan</v>
      </c>
      <c r="C42" s="130">
        <f>VLOOKUP(A42,[3]PROY_COVID!$1:$1048576,7,FALSE)</f>
        <v>682234</v>
      </c>
      <c r="D42" s="43">
        <v>1003</v>
      </c>
      <c r="E42" s="43">
        <f t="shared" si="11"/>
        <v>147.01700589533797</v>
      </c>
      <c r="F42" s="6">
        <f t="shared" si="12"/>
        <v>1.3514148310512519</v>
      </c>
      <c r="G42" s="44">
        <v>4116</v>
      </c>
      <c r="H42" s="44">
        <f t="shared" si="13"/>
        <v>603.31206008495622</v>
      </c>
      <c r="I42" s="14">
        <f t="shared" si="14"/>
        <v>5.5342019287235154</v>
      </c>
      <c r="J42" s="49">
        <v>31363</v>
      </c>
      <c r="K42" s="49">
        <f t="shared" si="15"/>
        <v>4597.1030467552191</v>
      </c>
      <c r="L42" s="50">
        <f t="shared" si="16"/>
        <v>4.4124553651976433</v>
      </c>
      <c r="M42" s="45">
        <v>36482</v>
      </c>
      <c r="N42" s="45">
        <f t="shared" si="17"/>
        <v>5347.4321127355133</v>
      </c>
      <c r="O42" s="18">
        <f t="shared" si="18"/>
        <v>4.2451743542650249</v>
      </c>
      <c r="P42" s="37">
        <f t="shared" si="19"/>
        <v>2.7493010251630938</v>
      </c>
      <c r="Q42" s="37">
        <f t="shared" si="20"/>
        <v>0.31834141975665098</v>
      </c>
      <c r="R42" s="37">
        <f t="shared" si="21"/>
        <v>-68.165858024334909</v>
      </c>
    </row>
    <row r="43" spans="1:18" ht="15" customHeight="1" x14ac:dyDescent="0.25">
      <c r="A43" s="143" t="s">
        <v>917</v>
      </c>
      <c r="B43" s="1" t="str">
        <f>VLOOKUP(A43,'[2]Catálogo MUNICIPIOS'!$1:$1048576,5,FALSE)</f>
        <v>Apodaca</v>
      </c>
      <c r="C43" s="130">
        <f>VLOOKUP(A43,[3]PROY_COVID!$1:$1048576,7,FALSE)</f>
        <v>665734</v>
      </c>
      <c r="D43" s="43">
        <v>652</v>
      </c>
      <c r="E43" s="43">
        <f t="shared" si="11"/>
        <v>97.93701388242151</v>
      </c>
      <c r="F43" s="6">
        <f t="shared" si="12"/>
        <v>0.90026002273369543</v>
      </c>
      <c r="G43" s="44">
        <v>1036</v>
      </c>
      <c r="H43" s="44">
        <f t="shared" si="13"/>
        <v>155.61770917513601</v>
      </c>
      <c r="I43" s="14">
        <f t="shared" si="14"/>
        <v>1.4274865086225841</v>
      </c>
      <c r="J43" s="49">
        <v>7858</v>
      </c>
      <c r="K43" s="49">
        <f t="shared" si="15"/>
        <v>1180.3513114847672</v>
      </c>
      <c r="L43" s="50">
        <f t="shared" si="16"/>
        <v>1.1329412075840202</v>
      </c>
      <c r="M43" s="45">
        <v>9546</v>
      </c>
      <c r="N43" s="45">
        <f t="shared" si="17"/>
        <v>1433.9060345423247</v>
      </c>
      <c r="O43" s="18">
        <f t="shared" si="18"/>
        <v>1.1383372422377511</v>
      </c>
      <c r="P43" s="37">
        <f t="shared" si="19"/>
        <v>6.8300858998533416</v>
      </c>
      <c r="Q43" s="37">
        <f t="shared" si="20"/>
        <v>0.79085528376806691</v>
      </c>
      <c r="R43" s="37">
        <f t="shared" si="21"/>
        <v>-20.914471623193307</v>
      </c>
    </row>
    <row r="44" spans="1:18" ht="15" customHeight="1" x14ac:dyDescent="0.25">
      <c r="A44" s="143" t="s">
        <v>169</v>
      </c>
      <c r="B44" s="1" t="str">
        <f>VLOOKUP(A44,'[2]Catálogo MUNICIPIOS'!$1:$1048576,5,FALSE)</f>
        <v>Tuxtla Gutiérrez</v>
      </c>
      <c r="C44" s="130">
        <f>VLOOKUP(A44,[3]PROY_COVID!$1:$1048576,7,FALSE)</f>
        <v>662591</v>
      </c>
      <c r="D44" s="43">
        <v>477</v>
      </c>
      <c r="E44" s="43">
        <f t="shared" si="11"/>
        <v>71.990111546942231</v>
      </c>
      <c r="F44" s="6">
        <f t="shared" si="12"/>
        <v>0.66175000532136963</v>
      </c>
      <c r="G44" s="44">
        <v>151</v>
      </c>
      <c r="H44" s="44">
        <f t="shared" si="13"/>
        <v>22.789322523245865</v>
      </c>
      <c r="I44" s="14">
        <f t="shared" si="14"/>
        <v>0.20904722614808935</v>
      </c>
      <c r="J44" s="49">
        <v>2755</v>
      </c>
      <c r="K44" s="49">
        <f t="shared" si="15"/>
        <v>415.79194404994934</v>
      </c>
      <c r="L44" s="50">
        <f t="shared" si="16"/>
        <v>0.39909120497616896</v>
      </c>
      <c r="M44" s="45">
        <v>3383</v>
      </c>
      <c r="N44" s="45">
        <f t="shared" si="17"/>
        <v>510.57137812013747</v>
      </c>
      <c r="O44" s="18">
        <f t="shared" si="18"/>
        <v>0.40532810416710047</v>
      </c>
      <c r="P44" s="37">
        <f t="shared" si="19"/>
        <v>14.099911321312444</v>
      </c>
      <c r="Q44" s="37">
        <f t="shared" si="20"/>
        <v>1.6326279833992383</v>
      </c>
      <c r="R44" s="37">
        <f t="shared" si="21"/>
        <v>63.262798339923833</v>
      </c>
    </row>
    <row r="45" spans="1:18" ht="15" customHeight="1" x14ac:dyDescent="0.25">
      <c r="A45" s="143" t="s">
        <v>592</v>
      </c>
      <c r="B45" s="1" t="str">
        <f>VLOOKUP(A45,'[2]Catálogo MUNICIPIOS'!$1:$1048576,5,FALSE)</f>
        <v>Tlajomulco de Zúñiga</v>
      </c>
      <c r="C45" s="130">
        <f>VLOOKUP(A45,[3]PROY_COVID!$1:$1048576,7,FALSE)</f>
        <v>644175</v>
      </c>
      <c r="D45" s="43">
        <v>340</v>
      </c>
      <c r="E45" s="43">
        <f t="shared" si="11"/>
        <v>52.780688477509997</v>
      </c>
      <c r="F45" s="6">
        <f t="shared" si="12"/>
        <v>0.48517247897418114</v>
      </c>
      <c r="G45" s="44">
        <v>243</v>
      </c>
      <c r="H45" s="44">
        <f t="shared" si="13"/>
        <v>37.722668529514493</v>
      </c>
      <c r="I45" s="14">
        <f t="shared" si="14"/>
        <v>0.34603131404871879</v>
      </c>
      <c r="J45" s="49">
        <v>2070</v>
      </c>
      <c r="K45" s="49">
        <f t="shared" si="15"/>
        <v>321.34125043660498</v>
      </c>
      <c r="L45" s="50">
        <f t="shared" si="16"/>
        <v>0.30843422697455491</v>
      </c>
      <c r="M45" s="45">
        <v>2653</v>
      </c>
      <c r="N45" s="45">
        <f t="shared" si="17"/>
        <v>411.84460744362946</v>
      </c>
      <c r="O45" s="18">
        <f t="shared" si="18"/>
        <v>0.32695172722214538</v>
      </c>
      <c r="P45" s="37">
        <f t="shared" si="19"/>
        <v>12.815680361854504</v>
      </c>
      <c r="Q45" s="37">
        <f t="shared" si="20"/>
        <v>1.483926948777162</v>
      </c>
      <c r="R45" s="37">
        <f t="shared" si="21"/>
        <v>48.392694877716202</v>
      </c>
    </row>
    <row r="46" spans="1:18" x14ac:dyDescent="0.25">
      <c r="A46" s="143" t="s">
        <v>1955</v>
      </c>
      <c r="B46" s="1" t="str">
        <f>VLOOKUP(A46,'[2]Catálogo MUNICIPIOS'!$1:$1048576,5,FALSE)</f>
        <v>Veracruz</v>
      </c>
      <c r="C46" s="130">
        <f>VLOOKUP(A46,[3]PROY_COVID!$1:$1048576,7,FALSE)</f>
        <v>626918</v>
      </c>
      <c r="D46" s="43">
        <v>1202</v>
      </c>
      <c r="E46" s="43">
        <f t="shared" si="11"/>
        <v>191.73161402288656</v>
      </c>
      <c r="F46" s="6">
        <f t="shared" si="12"/>
        <v>1.7624420059022552</v>
      </c>
      <c r="G46" s="44">
        <v>375</v>
      </c>
      <c r="H46" s="44">
        <f t="shared" si="13"/>
        <v>59.816435323279912</v>
      </c>
      <c r="I46" s="14">
        <f t="shared" si="14"/>
        <v>0.5486981839694135</v>
      </c>
      <c r="J46" s="49">
        <v>8101</v>
      </c>
      <c r="K46" s="49">
        <f t="shared" si="15"/>
        <v>1292.1945134770415</v>
      </c>
      <c r="L46" s="50">
        <f t="shared" si="16"/>
        <v>1.2402921048061359</v>
      </c>
      <c r="M46" s="45">
        <v>9678</v>
      </c>
      <c r="N46" s="45">
        <f t="shared" si="17"/>
        <v>1543.7425628232081</v>
      </c>
      <c r="O46" s="18">
        <f t="shared" si="18"/>
        <v>1.2255333399514603</v>
      </c>
      <c r="P46" s="37">
        <f t="shared" si="19"/>
        <v>12.419921471378384</v>
      </c>
      <c r="Q46" s="37">
        <f t="shared" si="20"/>
        <v>1.4381020478578415</v>
      </c>
      <c r="R46" s="37">
        <f t="shared" si="21"/>
        <v>43.810204785784144</v>
      </c>
    </row>
    <row r="47" spans="1:18" ht="15" customHeight="1" x14ac:dyDescent="0.25">
      <c r="A47" s="143" t="s">
        <v>241</v>
      </c>
      <c r="B47" s="1" t="str">
        <f>VLOOKUP(A47,'[2]Catálogo MUNICIPIOS'!$1:$1048576,5,FALSE)</f>
        <v>Coyoacán</v>
      </c>
      <c r="C47" s="130">
        <f>VLOOKUP(A47,[3]PROY_COVID!$1:$1048576,7,FALSE)</f>
        <v>621952</v>
      </c>
      <c r="D47" s="43">
        <v>1266</v>
      </c>
      <c r="E47" s="43">
        <f t="shared" si="11"/>
        <v>203.55268573780612</v>
      </c>
      <c r="F47" s="6">
        <f t="shared" si="12"/>
        <v>1.8711040721521663</v>
      </c>
      <c r="G47" s="44">
        <v>2757</v>
      </c>
      <c r="H47" s="44">
        <f t="shared" si="13"/>
        <v>443.28179666598066</v>
      </c>
      <c r="I47" s="14">
        <f t="shared" si="14"/>
        <v>4.066238910807523</v>
      </c>
      <c r="J47" s="49">
        <v>20328</v>
      </c>
      <c r="K47" s="49">
        <f t="shared" si="15"/>
        <v>3268.419427865816</v>
      </c>
      <c r="L47" s="50">
        <f t="shared" si="16"/>
        <v>3.1371397798842175</v>
      </c>
      <c r="M47" s="45">
        <v>24351</v>
      </c>
      <c r="N47" s="45">
        <f t="shared" si="17"/>
        <v>3915.2539102696028</v>
      </c>
      <c r="O47" s="18">
        <f t="shared" si="18"/>
        <v>3.1082087887993448</v>
      </c>
      <c r="P47" s="37">
        <f t="shared" si="19"/>
        <v>5.1989651349020578</v>
      </c>
      <c r="Q47" s="37">
        <f t="shared" si="20"/>
        <v>0.60198789698260458</v>
      </c>
      <c r="R47" s="37">
        <f t="shared" si="21"/>
        <v>-39.801210301739545</v>
      </c>
    </row>
    <row r="48" spans="1:18" ht="15" customHeight="1" x14ac:dyDescent="0.25">
      <c r="A48" s="143" t="s">
        <v>307</v>
      </c>
      <c r="B48" s="1" t="str">
        <f>VLOOKUP(A48,'[2]Catálogo MUNICIPIOS'!$1:$1048576,5,FALSE)</f>
        <v>Irapuato</v>
      </c>
      <c r="C48" s="130">
        <f>VLOOKUP(A48,[3]PROY_COVID!$1:$1048576,7,FALSE)</f>
        <v>610700</v>
      </c>
      <c r="D48" s="43">
        <v>602</v>
      </c>
      <c r="E48" s="43">
        <f t="shared" si="11"/>
        <v>98.575405272637951</v>
      </c>
      <c r="F48" s="6">
        <f t="shared" si="12"/>
        <v>0.90612826625763254</v>
      </c>
      <c r="G48" s="44">
        <v>800</v>
      </c>
      <c r="H48" s="44">
        <f t="shared" si="13"/>
        <v>130.99721630915343</v>
      </c>
      <c r="I48" s="14">
        <f t="shared" si="14"/>
        <v>1.2016418949978251</v>
      </c>
      <c r="J48" s="49">
        <v>7341</v>
      </c>
      <c r="K48" s="49">
        <f t="shared" si="15"/>
        <v>1202.0632061568692</v>
      </c>
      <c r="L48" s="50">
        <f t="shared" si="16"/>
        <v>1.153781020213877</v>
      </c>
      <c r="M48" s="45">
        <v>8743</v>
      </c>
      <c r="N48" s="45">
        <f t="shared" si="17"/>
        <v>1431.6358277386605</v>
      </c>
      <c r="O48" s="18">
        <f t="shared" si="18"/>
        <v>1.1365349895866441</v>
      </c>
      <c r="P48" s="37">
        <f t="shared" si="19"/>
        <v>6.8855084067253793</v>
      </c>
      <c r="Q48" s="37">
        <f t="shared" si="20"/>
        <v>0.7972726528966696</v>
      </c>
      <c r="R48" s="37">
        <f t="shared" si="21"/>
        <v>-20.27273471033304</v>
      </c>
    </row>
    <row r="49" spans="1:18" x14ac:dyDescent="0.25">
      <c r="A49" s="143" t="s">
        <v>596</v>
      </c>
      <c r="B49" s="1" t="str">
        <f>VLOOKUP(A49,'[2]Catálogo MUNICIPIOS'!$1:$1048576,5,FALSE)</f>
        <v>Tonalá</v>
      </c>
      <c r="C49" s="130">
        <f>VLOOKUP(A49,[3]PROY_COVID!$1:$1048576,7,FALSE)</f>
        <v>577668</v>
      </c>
      <c r="D49" s="43">
        <v>376</v>
      </c>
      <c r="E49" s="43">
        <f t="shared" si="11"/>
        <v>65.089290042031067</v>
      </c>
      <c r="F49" s="6">
        <f t="shared" si="12"/>
        <v>0.59831603405131462</v>
      </c>
      <c r="G49" s="44">
        <v>322</v>
      </c>
      <c r="H49" s="44">
        <f t="shared" si="13"/>
        <v>55.74136008918618</v>
      </c>
      <c r="I49" s="14">
        <f t="shared" si="14"/>
        <v>0.51131738104457336</v>
      </c>
      <c r="J49" s="49">
        <v>2643</v>
      </c>
      <c r="K49" s="49">
        <f t="shared" si="15"/>
        <v>457.52923824757477</v>
      </c>
      <c r="L49" s="50">
        <f t="shared" si="16"/>
        <v>0.43915207501499331</v>
      </c>
      <c r="M49" s="45">
        <v>3341</v>
      </c>
      <c r="N49" s="45">
        <f t="shared" si="17"/>
        <v>578.35988837879199</v>
      </c>
      <c r="O49" s="18">
        <f t="shared" si="18"/>
        <v>0.4591434755821962</v>
      </c>
      <c r="P49" s="37">
        <f t="shared" si="19"/>
        <v>11.254115534271177</v>
      </c>
      <c r="Q49" s="37">
        <f t="shared" si="20"/>
        <v>1.3031134402871498</v>
      </c>
      <c r="R49" s="37">
        <f t="shared" si="21"/>
        <v>30.311344028714981</v>
      </c>
    </row>
    <row r="50" spans="1:18" x14ac:dyDescent="0.25">
      <c r="A50" s="143" t="s">
        <v>741</v>
      </c>
      <c r="B50" s="1" t="str">
        <f>VLOOKUP(A50,'[2]Catálogo MUNICIPIOS'!$1:$1048576,5,FALSE)</f>
        <v>Cuautitlán Izcalli</v>
      </c>
      <c r="C50" s="130">
        <f>VLOOKUP(A50,[3]PROY_COVID!$1:$1048576,7,FALSE)</f>
        <v>577190</v>
      </c>
      <c r="D50" s="43">
        <v>694</v>
      </c>
      <c r="E50" s="43">
        <f t="shared" si="11"/>
        <v>120.23770335591401</v>
      </c>
      <c r="F50" s="6">
        <f t="shared" si="12"/>
        <v>1.1052531955548131</v>
      </c>
      <c r="G50" s="44">
        <v>412</v>
      </c>
      <c r="H50" s="44">
        <f t="shared" si="13"/>
        <v>71.380308044144911</v>
      </c>
      <c r="I50" s="14">
        <f t="shared" si="14"/>
        <v>0.65477397948113014</v>
      </c>
      <c r="J50" s="49">
        <v>2836</v>
      </c>
      <c r="K50" s="49">
        <f t="shared" si="15"/>
        <v>491.34600391552181</v>
      </c>
      <c r="L50" s="50">
        <f t="shared" si="16"/>
        <v>0.47161055323215773</v>
      </c>
      <c r="M50" s="45">
        <v>3942</v>
      </c>
      <c r="N50" s="45">
        <f t="shared" si="17"/>
        <v>682.9640153155807</v>
      </c>
      <c r="O50" s="18">
        <f t="shared" si="18"/>
        <v>0.54218571859913001</v>
      </c>
      <c r="P50" s="37">
        <f t="shared" si="19"/>
        <v>17.605276509386098</v>
      </c>
      <c r="Q50" s="37">
        <f t="shared" si="20"/>
        <v>2.0385140324435436</v>
      </c>
      <c r="R50" s="37">
        <f t="shared" si="21"/>
        <v>103.85140324435436</v>
      </c>
    </row>
    <row r="51" spans="1:18" x14ac:dyDescent="0.25">
      <c r="A51" s="143" t="s">
        <v>633</v>
      </c>
      <c r="B51" s="1" t="str">
        <f>VLOOKUP(A51,'[2]Catálogo MUNICIPIOS'!$1:$1048576,5,FALSE)</f>
        <v>Atizapán de Zaragoza</v>
      </c>
      <c r="C51" s="130">
        <f>VLOOKUP(A51,[3]PROY_COVID!$1:$1048576,7,FALSE)</f>
        <v>557108</v>
      </c>
      <c r="D51" s="43">
        <v>611</v>
      </c>
      <c r="E51" s="43">
        <f t="shared" si="11"/>
        <v>109.67352829253932</v>
      </c>
      <c r="F51" s="6">
        <f t="shared" si="12"/>
        <v>1.0081448183876853</v>
      </c>
      <c r="G51" s="44">
        <v>705</v>
      </c>
      <c r="H51" s="44">
        <f t="shared" si="13"/>
        <v>126.54637879908384</v>
      </c>
      <c r="I51" s="14">
        <f t="shared" si="14"/>
        <v>1.1608142120087042</v>
      </c>
      <c r="J51" s="49">
        <v>3584</v>
      </c>
      <c r="K51" s="49">
        <f t="shared" si="15"/>
        <v>643.32230016442054</v>
      </c>
      <c r="L51" s="50">
        <f t="shared" si="16"/>
        <v>0.61748255500067206</v>
      </c>
      <c r="M51" s="45">
        <v>4900</v>
      </c>
      <c r="N51" s="45">
        <f t="shared" si="17"/>
        <v>879.54220725604364</v>
      </c>
      <c r="O51" s="18">
        <f t="shared" si="18"/>
        <v>0.6982435574721032</v>
      </c>
      <c r="P51" s="37">
        <f t="shared" si="19"/>
        <v>12.469387755102041</v>
      </c>
      <c r="Q51" s="37">
        <f t="shared" si="20"/>
        <v>1.44382974622428</v>
      </c>
      <c r="R51" s="37">
        <f t="shared" si="21"/>
        <v>44.382974622427994</v>
      </c>
    </row>
    <row r="52" spans="1:18" x14ac:dyDescent="0.25">
      <c r="A52" s="143" t="s">
        <v>729</v>
      </c>
      <c r="B52" s="1" t="str">
        <f>VLOOKUP(A52,'[2]Catálogo MUNICIPIOS'!$1:$1048576,5,FALSE)</f>
        <v>Tultitlán</v>
      </c>
      <c r="C52" s="130">
        <f>VLOOKUP(A52,[3]PROY_COVID!$1:$1048576,7,FALSE)</f>
        <v>556493</v>
      </c>
      <c r="D52" s="43">
        <v>783</v>
      </c>
      <c r="E52" s="43">
        <f t="shared" si="11"/>
        <v>140.70257846909124</v>
      </c>
      <c r="F52" s="6">
        <f t="shared" si="12"/>
        <v>1.2933711318107604</v>
      </c>
      <c r="G52" s="44">
        <v>531</v>
      </c>
      <c r="H52" s="44">
        <f t="shared" si="13"/>
        <v>95.418989996280274</v>
      </c>
      <c r="I52" s="14">
        <f t="shared" si="14"/>
        <v>0.87528162191868586</v>
      </c>
      <c r="J52" s="49">
        <v>3643</v>
      </c>
      <c r="K52" s="49">
        <f t="shared" si="15"/>
        <v>654.635368279565</v>
      </c>
      <c r="L52" s="50">
        <f t="shared" si="16"/>
        <v>0.6283412213376709</v>
      </c>
      <c r="M52" s="45">
        <v>4957</v>
      </c>
      <c r="N52" s="45">
        <f t="shared" si="17"/>
        <v>890.75693674493652</v>
      </c>
      <c r="O52" s="18">
        <f t="shared" si="18"/>
        <v>0.70714661243616406</v>
      </c>
      <c r="P52" s="37">
        <f t="shared" si="19"/>
        <v>15.795844260641518</v>
      </c>
      <c r="Q52" s="37">
        <f t="shared" si="20"/>
        <v>1.8289999684153426</v>
      </c>
      <c r="R52" s="37">
        <f t="shared" si="21"/>
        <v>82.899996841534261</v>
      </c>
    </row>
    <row r="53" spans="1:18" x14ac:dyDescent="0.25">
      <c r="A53" s="143" t="s">
        <v>659</v>
      </c>
      <c r="B53" s="1" t="str">
        <f>VLOOKUP(A53,'[2]Catálogo MUNICIPIOS'!$1:$1048576,5,FALSE)</f>
        <v>Ixtapaluca</v>
      </c>
      <c r="C53" s="130">
        <f>VLOOKUP(A53,[3]PROY_COVID!$1:$1048576,7,FALSE)</f>
        <v>551034</v>
      </c>
      <c r="D53" s="43">
        <v>547</v>
      </c>
      <c r="E53" s="43">
        <f t="shared" si="11"/>
        <v>99.267921761633573</v>
      </c>
      <c r="F53" s="6">
        <f t="shared" si="12"/>
        <v>0.91249404039564252</v>
      </c>
      <c r="G53" s="44">
        <v>501</v>
      </c>
      <c r="H53" s="44">
        <f t="shared" si="13"/>
        <v>90.919979529393828</v>
      </c>
      <c r="I53" s="14">
        <f t="shared" si="14"/>
        <v>0.83401204676767005</v>
      </c>
      <c r="J53" s="49">
        <v>3953</v>
      </c>
      <c r="K53" s="49">
        <f t="shared" si="15"/>
        <v>717.3786009574726</v>
      </c>
      <c r="L53" s="50">
        <f t="shared" si="16"/>
        <v>0.68856430331859109</v>
      </c>
      <c r="M53" s="45">
        <v>5001</v>
      </c>
      <c r="N53" s="45">
        <f t="shared" si="17"/>
        <v>907.5665022485</v>
      </c>
      <c r="O53" s="18">
        <f t="shared" si="18"/>
        <v>0.72049124867981351</v>
      </c>
      <c r="P53" s="37">
        <f t="shared" si="19"/>
        <v>10.937812437512498</v>
      </c>
      <c r="Q53" s="37">
        <f t="shared" si="20"/>
        <v>1.2664887215044514</v>
      </c>
      <c r="R53" s="37">
        <f t="shared" si="21"/>
        <v>26.648872150445136</v>
      </c>
    </row>
    <row r="54" spans="1:18" ht="15" customHeight="1" x14ac:dyDescent="0.25">
      <c r="A54" s="143" t="s">
        <v>253</v>
      </c>
      <c r="B54" s="1" t="str">
        <f>VLOOKUP(A54,'[2]Catálogo MUNICIPIOS'!$1:$1048576,5,FALSE)</f>
        <v>Cuauhtémoc</v>
      </c>
      <c r="C54" s="130">
        <f>VLOOKUP(A54,[3]PROY_COVID!$1:$1048576,7,FALSE)</f>
        <v>548606</v>
      </c>
      <c r="D54" s="43">
        <v>1365</v>
      </c>
      <c r="E54" s="43">
        <f t="shared" si="11"/>
        <v>248.81244463239557</v>
      </c>
      <c r="F54" s="6">
        <f t="shared" si="12"/>
        <v>2.287142400830247</v>
      </c>
      <c r="G54" s="44">
        <v>2377</v>
      </c>
      <c r="H54" s="44">
        <f t="shared" si="13"/>
        <v>433.27998600088222</v>
      </c>
      <c r="I54" s="14">
        <f t="shared" si="14"/>
        <v>3.9744919633559492</v>
      </c>
      <c r="J54" s="49">
        <v>17805</v>
      </c>
      <c r="K54" s="49">
        <f t="shared" si="15"/>
        <v>3245.4985909742145</v>
      </c>
      <c r="L54" s="50">
        <f t="shared" si="16"/>
        <v>3.1151395835239137</v>
      </c>
      <c r="M54" s="45">
        <v>21547</v>
      </c>
      <c r="N54" s="45">
        <f t="shared" si="17"/>
        <v>3927.5910216074922</v>
      </c>
      <c r="O54" s="18">
        <f t="shared" si="18"/>
        <v>3.118002870809772</v>
      </c>
      <c r="P54" s="37">
        <f t="shared" si="19"/>
        <v>6.3349886295075875</v>
      </c>
      <c r="Q54" s="37">
        <f t="shared" si="20"/>
        <v>0.73352799711703165</v>
      </c>
      <c r="R54" s="37">
        <f t="shared" si="21"/>
        <v>-26.647200288296837</v>
      </c>
    </row>
    <row r="55" spans="1:18" ht="15" customHeight="1" x14ac:dyDescent="0.25">
      <c r="A55" s="143" t="s">
        <v>1692</v>
      </c>
      <c r="B55" s="1" t="str">
        <f>VLOOKUP(A55,'[2]Catálogo MUNICIPIOS'!$1:$1048576,5,FALSE)</f>
        <v>Matamoros</v>
      </c>
      <c r="C55" s="130">
        <f>VLOOKUP(A55,[3]PROY_COVID!$1:$1048576,7,FALSE)</f>
        <v>546115</v>
      </c>
      <c r="D55" s="43">
        <v>481</v>
      </c>
      <c r="E55" s="43">
        <f t="shared" si="11"/>
        <v>88.076687144649028</v>
      </c>
      <c r="F55" s="6">
        <f t="shared" si="12"/>
        <v>0.80962158460686162</v>
      </c>
      <c r="G55" s="44">
        <v>336</v>
      </c>
      <c r="H55" s="44">
        <f t="shared" si="13"/>
        <v>61.525502870274579</v>
      </c>
      <c r="I55" s="14">
        <f t="shared" si="14"/>
        <v>0.56437551837172051</v>
      </c>
      <c r="J55" s="49">
        <v>5992</v>
      </c>
      <c r="K55" s="49">
        <f t="shared" si="15"/>
        <v>1097.2048011865634</v>
      </c>
      <c r="L55" s="50">
        <f t="shared" si="16"/>
        <v>1.0531343679871297</v>
      </c>
      <c r="M55" s="45">
        <v>6809</v>
      </c>
      <c r="N55" s="45">
        <f t="shared" si="17"/>
        <v>1246.8069912014869</v>
      </c>
      <c r="O55" s="18">
        <f t="shared" si="18"/>
        <v>0.98980462999450147</v>
      </c>
      <c r="P55" s="37">
        <f t="shared" si="19"/>
        <v>7.0641797620796005</v>
      </c>
      <c r="Q55" s="37">
        <f t="shared" si="20"/>
        <v>0.8179609996483439</v>
      </c>
      <c r="R55" s="37">
        <f t="shared" si="21"/>
        <v>-18.20390003516561</v>
      </c>
    </row>
    <row r="56" spans="1:18" ht="15" customHeight="1" x14ac:dyDescent="0.25">
      <c r="A56" s="143" t="s">
        <v>7</v>
      </c>
      <c r="B56" s="1" t="str">
        <f>VLOOKUP(A56,'[2]Catálogo MUNICIPIOS'!$1:$1048576,5,FALSE)</f>
        <v>Ensenada</v>
      </c>
      <c r="C56" s="130">
        <f>VLOOKUP(A56,[3]PROY_COVID!$1:$1048576,7,FALSE)</f>
        <v>536143</v>
      </c>
      <c r="D56" s="43">
        <v>867</v>
      </c>
      <c r="E56" s="43">
        <f t="shared" si="11"/>
        <v>161.71058840645125</v>
      </c>
      <c r="F56" s="6">
        <f t="shared" si="12"/>
        <v>1.4864816908737828</v>
      </c>
      <c r="G56" s="44">
        <v>458</v>
      </c>
      <c r="H56" s="44">
        <f t="shared" si="13"/>
        <v>85.424970576879673</v>
      </c>
      <c r="I56" s="14">
        <f t="shared" si="14"/>
        <v>0.78360614382736671</v>
      </c>
      <c r="J56" s="49">
        <v>5510</v>
      </c>
      <c r="K56" s="49">
        <f t="shared" si="15"/>
        <v>1027.7108905646442</v>
      </c>
      <c r="L56" s="50">
        <f t="shared" si="16"/>
        <v>0.986431756439475</v>
      </c>
      <c r="M56" s="45">
        <v>6835</v>
      </c>
      <c r="N56" s="45">
        <f t="shared" si="17"/>
        <v>1274.846449547975</v>
      </c>
      <c r="O56" s="18">
        <f t="shared" si="18"/>
        <v>1.0120643589579614</v>
      </c>
      <c r="P56" s="37">
        <f t="shared" si="19"/>
        <v>12.684711046086319</v>
      </c>
      <c r="Q56" s="37">
        <f t="shared" si="20"/>
        <v>1.4687620186568862</v>
      </c>
      <c r="R56" s="37">
        <f t="shared" si="21"/>
        <v>46.876201865688614</v>
      </c>
    </row>
    <row r="57" spans="1:18" ht="15" customHeight="1" x14ac:dyDescent="0.25">
      <c r="A57" s="143" t="s">
        <v>1579</v>
      </c>
      <c r="B57" s="1" t="str">
        <f>VLOOKUP(A57,'[2]Catálogo MUNICIPIOS'!$1:$1048576,5,FALSE)</f>
        <v>Mazatlán</v>
      </c>
      <c r="C57" s="130">
        <f>VLOOKUP(A57,[3]PROY_COVID!$1:$1048576,7,FALSE)</f>
        <v>533733</v>
      </c>
      <c r="D57" s="43">
        <v>683</v>
      </c>
      <c r="E57" s="43">
        <f t="shared" si="11"/>
        <v>127.96660502535913</v>
      </c>
      <c r="F57" s="6">
        <f t="shared" si="12"/>
        <v>1.1762990740925703</v>
      </c>
      <c r="G57" s="44">
        <v>127</v>
      </c>
      <c r="H57" s="44">
        <f t="shared" si="13"/>
        <v>23.794668870015535</v>
      </c>
      <c r="I57" s="14">
        <f t="shared" si="14"/>
        <v>0.21826930218373888</v>
      </c>
      <c r="J57" s="49">
        <v>3777</v>
      </c>
      <c r="K57" s="49">
        <f t="shared" si="15"/>
        <v>707.65719938620998</v>
      </c>
      <c r="L57" s="50">
        <f t="shared" si="16"/>
        <v>0.67923337249452886</v>
      </c>
      <c r="M57" s="45">
        <v>4587</v>
      </c>
      <c r="N57" s="45">
        <f t="shared" si="17"/>
        <v>859.41847328158462</v>
      </c>
      <c r="O57" s="18">
        <f t="shared" si="18"/>
        <v>0.68226789708420088</v>
      </c>
      <c r="P57" s="37">
        <f t="shared" si="19"/>
        <v>14.889906256812733</v>
      </c>
      <c r="Q57" s="37">
        <f t="shared" si="20"/>
        <v>1.7241014550438383</v>
      </c>
      <c r="R57" s="37">
        <f t="shared" si="21"/>
        <v>72.41014550438382</v>
      </c>
    </row>
    <row r="58" spans="1:18" ht="15" customHeight="1" x14ac:dyDescent="0.25">
      <c r="A58" s="143" t="s">
        <v>297</v>
      </c>
      <c r="B58" s="1" t="str">
        <f>VLOOKUP(A58,'[2]Catálogo MUNICIPIOS'!$1:$1048576,5,FALSE)</f>
        <v>Celaya</v>
      </c>
      <c r="C58" s="130">
        <f>VLOOKUP(A58,[3]PROY_COVID!$1:$1048576,7,FALSE)</f>
        <v>530820</v>
      </c>
      <c r="D58" s="43">
        <v>558</v>
      </c>
      <c r="E58" s="43">
        <f t="shared" si="11"/>
        <v>105.12037978975924</v>
      </c>
      <c r="F58" s="6">
        <f t="shared" si="12"/>
        <v>0.96629120847934369</v>
      </c>
      <c r="G58" s="44">
        <v>396</v>
      </c>
      <c r="H58" s="44">
        <f t="shared" si="13"/>
        <v>74.601559850796875</v>
      </c>
      <c r="I58" s="14">
        <f t="shared" si="14"/>
        <v>0.68432263123320525</v>
      </c>
      <c r="J58" s="49">
        <v>7462</v>
      </c>
      <c r="K58" s="49">
        <f t="shared" si="15"/>
        <v>1405.7495949662784</v>
      </c>
      <c r="L58" s="50">
        <f t="shared" si="16"/>
        <v>1.3492861220092747</v>
      </c>
      <c r="M58" s="45">
        <v>8416</v>
      </c>
      <c r="N58" s="45">
        <f t="shared" si="17"/>
        <v>1585.4715346068347</v>
      </c>
      <c r="O58" s="18">
        <f t="shared" si="18"/>
        <v>1.2586607845100932</v>
      </c>
      <c r="P58" s="37">
        <f t="shared" si="19"/>
        <v>6.6302281368821294</v>
      </c>
      <c r="Q58" s="37">
        <f t="shared" si="20"/>
        <v>0.7677137640031042</v>
      </c>
      <c r="R58" s="37">
        <f t="shared" si="21"/>
        <v>-23.22862359968958</v>
      </c>
    </row>
    <row r="59" spans="1:18" x14ac:dyDescent="0.25">
      <c r="A59" s="143" t="s">
        <v>1856</v>
      </c>
      <c r="B59" s="1" t="str">
        <f>VLOOKUP(A59,'[2]Catálogo MUNICIPIOS'!$1:$1048576,5,FALSE)</f>
        <v>Xalapa</v>
      </c>
      <c r="C59" s="130">
        <f>VLOOKUP(A59,[3]PROY_COVID!$1:$1048576,7,FALSE)</f>
        <v>513443</v>
      </c>
      <c r="D59" s="43">
        <v>491</v>
      </c>
      <c r="E59" s="43">
        <f t="shared" si="11"/>
        <v>95.628920834445111</v>
      </c>
      <c r="F59" s="6">
        <f t="shared" si="12"/>
        <v>0.87904348960213263</v>
      </c>
      <c r="G59" s="44">
        <v>243</v>
      </c>
      <c r="H59" s="44">
        <f t="shared" si="13"/>
        <v>47.327551451670388</v>
      </c>
      <c r="I59" s="14">
        <f t="shared" si="14"/>
        <v>0.43413722989179604</v>
      </c>
      <c r="J59" s="49">
        <v>2387</v>
      </c>
      <c r="K59" s="49">
        <f t="shared" si="15"/>
        <v>464.90068030920668</v>
      </c>
      <c r="L59" s="50">
        <f t="shared" si="16"/>
        <v>0.44622743502830636</v>
      </c>
      <c r="M59" s="45">
        <v>3121</v>
      </c>
      <c r="N59" s="45">
        <f t="shared" si="17"/>
        <v>607.85715259532219</v>
      </c>
      <c r="O59" s="18">
        <f t="shared" si="18"/>
        <v>0.4825605151879474</v>
      </c>
      <c r="P59" s="37">
        <f t="shared" si="19"/>
        <v>15.732137135533483</v>
      </c>
      <c r="Q59" s="37">
        <f t="shared" si="20"/>
        <v>1.8216233237809838</v>
      </c>
      <c r="R59" s="37">
        <f t="shared" si="21"/>
        <v>82.162332378098384</v>
      </c>
    </row>
    <row r="60" spans="1:18" ht="15" customHeight="1" x14ac:dyDescent="0.25">
      <c r="A60" s="143" t="s">
        <v>701</v>
      </c>
      <c r="B60" s="1" t="str">
        <f>VLOOKUP(A60,'[2]Catálogo MUNICIPIOS'!$1:$1048576,5,FALSE)</f>
        <v>Tecámac</v>
      </c>
      <c r="C60" s="130">
        <f>VLOOKUP(A60,[3]PROY_COVID!$1:$1048576,7,FALSE)</f>
        <v>500585</v>
      </c>
      <c r="D60" s="43">
        <v>635</v>
      </c>
      <c r="E60" s="43">
        <f t="shared" si="11"/>
        <v>126.85158364713286</v>
      </c>
      <c r="F60" s="6">
        <f t="shared" si="12"/>
        <v>1.1660495358279499</v>
      </c>
      <c r="G60" s="44">
        <v>439</v>
      </c>
      <c r="H60" s="44">
        <f t="shared" si="13"/>
        <v>87.697394048962721</v>
      </c>
      <c r="I60" s="14">
        <f t="shared" si="14"/>
        <v>0.80445116118091931</v>
      </c>
      <c r="J60" s="49">
        <v>3702</v>
      </c>
      <c r="K60" s="49">
        <f t="shared" si="15"/>
        <v>739.53474434911163</v>
      </c>
      <c r="L60" s="50">
        <f t="shared" si="16"/>
        <v>0.70983052093133958</v>
      </c>
      <c r="M60" s="45">
        <v>4776</v>
      </c>
      <c r="N60" s="45">
        <f t="shared" si="17"/>
        <v>954.0837220452072</v>
      </c>
      <c r="O60" s="18">
        <f t="shared" si="18"/>
        <v>0.75741994723072814</v>
      </c>
      <c r="P60" s="37">
        <f t="shared" si="19"/>
        <v>13.295644891122278</v>
      </c>
      <c r="Q60" s="37">
        <f t="shared" si="20"/>
        <v>1.5395020161421014</v>
      </c>
      <c r="R60" s="37">
        <f t="shared" si="21"/>
        <v>53.950201614210137</v>
      </c>
    </row>
    <row r="61" spans="1:18" ht="15" customHeight="1" x14ac:dyDescent="0.25">
      <c r="A61" s="143" t="s">
        <v>1568</v>
      </c>
      <c r="B61" s="1" t="str">
        <f>VLOOKUP(A61,'[2]Catálogo MUNICIPIOS'!$1:$1048576,5,FALSE)</f>
        <v>Ahome</v>
      </c>
      <c r="C61" s="130">
        <f>VLOOKUP(A61,[3]PROY_COVID!$1:$1048576,7,FALSE)</f>
        <v>480654</v>
      </c>
      <c r="D61" s="43">
        <v>826</v>
      </c>
      <c r="E61" s="43">
        <f t="shared" si="11"/>
        <v>171.84918881357484</v>
      </c>
      <c r="F61" s="6">
        <f t="shared" si="12"/>
        <v>1.5796780858952078</v>
      </c>
      <c r="G61" s="44">
        <v>187</v>
      </c>
      <c r="H61" s="44">
        <f t="shared" si="13"/>
        <v>38.905324828254834</v>
      </c>
      <c r="I61" s="14">
        <f t="shared" si="14"/>
        <v>0.35687986026969798</v>
      </c>
      <c r="J61" s="49">
        <v>2745</v>
      </c>
      <c r="K61" s="49">
        <f t="shared" si="15"/>
        <v>571.09688050031832</v>
      </c>
      <c r="L61" s="50">
        <f t="shared" si="16"/>
        <v>0.5481581484648077</v>
      </c>
      <c r="M61" s="45">
        <v>3758</v>
      </c>
      <c r="N61" s="45">
        <f t="shared" si="17"/>
        <v>781.85139414214802</v>
      </c>
      <c r="O61" s="18">
        <f t="shared" si="18"/>
        <v>0.62068959778915223</v>
      </c>
      <c r="P61" s="37">
        <f t="shared" si="19"/>
        <v>21.979776476849388</v>
      </c>
      <c r="Q61" s="37">
        <f t="shared" si="20"/>
        <v>2.5450371514552481</v>
      </c>
      <c r="R61" s="37">
        <f t="shared" si="21"/>
        <v>154.50371514552481</v>
      </c>
    </row>
    <row r="62" spans="1:18" ht="15" customHeight="1" x14ac:dyDescent="0.25">
      <c r="A62" s="143" t="s">
        <v>957</v>
      </c>
      <c r="B62" s="1" t="str">
        <f>VLOOKUP(A62,'[2]Catálogo MUNICIPIOS'!$1:$1048576,5,FALSE)</f>
        <v>San Nicolás de los Garza</v>
      </c>
      <c r="C62" s="130">
        <f>VLOOKUP(A62,[3]PROY_COVID!$1:$1048576,7,FALSE)</f>
        <v>474163</v>
      </c>
      <c r="D62" s="43">
        <v>658</v>
      </c>
      <c r="E62" s="43">
        <f t="shared" si="11"/>
        <v>138.77084462516055</v>
      </c>
      <c r="F62" s="6">
        <f t="shared" si="12"/>
        <v>1.2756141808346937</v>
      </c>
      <c r="G62" s="44">
        <v>781</v>
      </c>
      <c r="H62" s="44">
        <f t="shared" si="13"/>
        <v>164.71129126481821</v>
      </c>
      <c r="I62" s="14">
        <f t="shared" si="14"/>
        <v>1.5109022446392621</v>
      </c>
      <c r="J62" s="49">
        <v>6583</v>
      </c>
      <c r="K62" s="49">
        <f t="shared" si="15"/>
        <v>1388.341140072085</v>
      </c>
      <c r="L62" s="50">
        <f t="shared" si="16"/>
        <v>1.3325768967827696</v>
      </c>
      <c r="M62" s="45">
        <v>8022</v>
      </c>
      <c r="N62" s="45">
        <f t="shared" si="17"/>
        <v>1691.8232759620637</v>
      </c>
      <c r="O62" s="18">
        <f t="shared" si="18"/>
        <v>1.343090408938123</v>
      </c>
      <c r="P62" s="37">
        <f t="shared" si="19"/>
        <v>8.2024432809773113</v>
      </c>
      <c r="Q62" s="37">
        <f t="shared" si="20"/>
        <v>0.94976047207665071</v>
      </c>
      <c r="R62" s="37">
        <f t="shared" si="21"/>
        <v>-5.0239527923349296</v>
      </c>
    </row>
    <row r="63" spans="1:18" ht="15" customHeight="1" x14ac:dyDescent="0.25">
      <c r="A63" s="143" t="s">
        <v>1601</v>
      </c>
      <c r="B63" s="1" t="str">
        <f>VLOOKUP(A63,'[2]Catálogo MUNICIPIOS'!$1:$1048576,5,FALSE)</f>
        <v>Cajeme</v>
      </c>
      <c r="C63" s="130">
        <f>VLOOKUP(A63,[3]PROY_COVID!$1:$1048576,7,FALSE)</f>
        <v>468994</v>
      </c>
      <c r="D63" s="43">
        <v>786</v>
      </c>
      <c r="E63" s="43">
        <f t="shared" si="11"/>
        <v>167.5927623807554</v>
      </c>
      <c r="F63" s="6">
        <f t="shared" si="12"/>
        <v>1.5405520149107002</v>
      </c>
      <c r="G63" s="44">
        <v>399</v>
      </c>
      <c r="H63" s="44">
        <f t="shared" si="13"/>
        <v>85.075715254352929</v>
      </c>
      <c r="I63" s="14">
        <f t="shared" si="14"/>
        <v>0.78040241294343193</v>
      </c>
      <c r="J63" s="49">
        <v>5796</v>
      </c>
      <c r="K63" s="49">
        <f t="shared" si="15"/>
        <v>1235.8367058000742</v>
      </c>
      <c r="L63" s="50">
        <f t="shared" si="16"/>
        <v>1.1861979702335956</v>
      </c>
      <c r="M63" s="45">
        <v>6981</v>
      </c>
      <c r="N63" s="45">
        <f t="shared" si="17"/>
        <v>1488.5051834351825</v>
      </c>
      <c r="O63" s="18">
        <f t="shared" si="18"/>
        <v>1.1816819545703565</v>
      </c>
      <c r="P63" s="37">
        <f t="shared" si="19"/>
        <v>11.25913192952299</v>
      </c>
      <c r="Q63" s="37">
        <f t="shared" si="20"/>
        <v>1.3036942884270615</v>
      </c>
      <c r="R63" s="37">
        <f t="shared" si="21"/>
        <v>30.369428842706149</v>
      </c>
    </row>
    <row r="64" spans="1:18" ht="15" customHeight="1" x14ac:dyDescent="0.25">
      <c r="A64" s="143" t="s">
        <v>932</v>
      </c>
      <c r="B64" s="1" t="str">
        <f>VLOOKUP(A64,'[2]Catálogo MUNICIPIOS'!$1:$1048576,5,FALSE)</f>
        <v>Gral. Escobedo</v>
      </c>
      <c r="C64" s="130">
        <f>VLOOKUP(A64,[3]PROY_COVID!$1:$1048576,7,FALSE)</f>
        <v>466325</v>
      </c>
      <c r="D64" s="43">
        <v>408</v>
      </c>
      <c r="E64" s="43">
        <f t="shared" si="11"/>
        <v>87.492628531603501</v>
      </c>
      <c r="F64" s="6">
        <f t="shared" si="12"/>
        <v>0.80425278072552786</v>
      </c>
      <c r="G64" s="44">
        <v>440</v>
      </c>
      <c r="H64" s="44">
        <f t="shared" si="13"/>
        <v>94.354795475258683</v>
      </c>
      <c r="I64" s="14">
        <f t="shared" si="14"/>
        <v>0.86551972959061707</v>
      </c>
      <c r="J64" s="49">
        <v>4691</v>
      </c>
      <c r="K64" s="49">
        <f t="shared" si="15"/>
        <v>1005.950785396451</v>
      </c>
      <c r="L64" s="50">
        <f t="shared" si="16"/>
        <v>0.96554566974093348</v>
      </c>
      <c r="M64" s="45">
        <v>5539</v>
      </c>
      <c r="N64" s="45">
        <f t="shared" si="17"/>
        <v>1187.7982094033132</v>
      </c>
      <c r="O64" s="18">
        <f t="shared" si="18"/>
        <v>0.94295923544158555</v>
      </c>
      <c r="P64" s="37">
        <f t="shared" si="19"/>
        <v>7.3659505325871093</v>
      </c>
      <c r="Q64" s="37">
        <f t="shared" si="20"/>
        <v>0.8529030211458698</v>
      </c>
      <c r="R64" s="37">
        <f t="shared" si="21"/>
        <v>-14.70969788541302</v>
      </c>
    </row>
    <row r="65" spans="1:18" x14ac:dyDescent="0.25">
      <c r="A65" s="143" t="s">
        <v>908</v>
      </c>
      <c r="B65" s="1" t="str">
        <f>VLOOKUP(A65,'[2]Catálogo MUNICIPIOS'!$1:$1048576,5,FALSE)</f>
        <v>Tepic</v>
      </c>
      <c r="C65" s="130">
        <f>VLOOKUP(A65,[3]PROY_COVID!$1:$1048576,7,FALSE)</f>
        <v>445889</v>
      </c>
      <c r="D65" s="43">
        <v>430</v>
      </c>
      <c r="E65" s="43">
        <f t="shared" si="11"/>
        <v>96.436557080349587</v>
      </c>
      <c r="F65" s="6">
        <f t="shared" si="12"/>
        <v>0.88646747157049677</v>
      </c>
      <c r="G65" s="44">
        <v>495</v>
      </c>
      <c r="H65" s="44">
        <f t="shared" si="13"/>
        <v>111.0141761738908</v>
      </c>
      <c r="I65" s="14">
        <f t="shared" si="14"/>
        <v>1.0183367920917819</v>
      </c>
      <c r="J65" s="49">
        <v>3811</v>
      </c>
      <c r="K65" s="49">
        <f t="shared" si="15"/>
        <v>854.69702100747043</v>
      </c>
      <c r="L65" s="50">
        <f t="shared" si="16"/>
        <v>0.82036717854840524</v>
      </c>
      <c r="M65" s="45">
        <v>4736</v>
      </c>
      <c r="N65" s="45">
        <f t="shared" si="17"/>
        <v>1062.1477542617108</v>
      </c>
      <c r="O65" s="18">
        <f t="shared" si="18"/>
        <v>0.8432089107018873</v>
      </c>
      <c r="P65" s="37">
        <f t="shared" si="19"/>
        <v>9.0793918918918912</v>
      </c>
      <c r="Q65" s="37">
        <f t="shared" si="20"/>
        <v>1.0513023051815249</v>
      </c>
      <c r="R65" s="37">
        <f t="shared" si="21"/>
        <v>5.1302305181524899</v>
      </c>
    </row>
    <row r="66" spans="1:18" x14ac:dyDescent="0.25">
      <c r="A66" s="143" t="s">
        <v>680</v>
      </c>
      <c r="B66" s="1" t="str">
        <f>VLOOKUP(A66,'[2]Catálogo MUNICIPIOS'!$1:$1048576,5,FALSE)</f>
        <v>Nicolás Romero</v>
      </c>
      <c r="C66" s="130">
        <f>VLOOKUP(A66,[3]PROY_COVID!$1:$1048576,7,FALSE)</f>
        <v>441064</v>
      </c>
      <c r="D66" s="43">
        <v>449</v>
      </c>
      <c r="E66" s="43">
        <f t="shared" si="11"/>
        <v>101.79928536448226</v>
      </c>
      <c r="F66" s="6">
        <f t="shared" si="12"/>
        <v>0.93576292888129431</v>
      </c>
      <c r="G66" s="44">
        <v>386</v>
      </c>
      <c r="H66" s="44">
        <f t="shared" si="13"/>
        <v>87.515643988174048</v>
      </c>
      <c r="I66" s="14">
        <f t="shared" si="14"/>
        <v>0.80278396172725586</v>
      </c>
      <c r="J66" s="49">
        <v>2657</v>
      </c>
      <c r="K66" s="49">
        <f t="shared" si="15"/>
        <v>602.40690693414115</v>
      </c>
      <c r="L66" s="50">
        <f t="shared" si="16"/>
        <v>0.57821057337616899</v>
      </c>
      <c r="M66" s="45">
        <v>3492</v>
      </c>
      <c r="N66" s="45">
        <f t="shared" si="17"/>
        <v>791.72183628679738</v>
      </c>
      <c r="O66" s="18">
        <f t="shared" si="18"/>
        <v>0.62852546124180431</v>
      </c>
      <c r="P66" s="37">
        <f t="shared" si="19"/>
        <v>12.857961053837341</v>
      </c>
      <c r="Q66" s="37">
        <f t="shared" si="20"/>
        <v>1.4888226278573791</v>
      </c>
      <c r="R66" s="37">
        <f t="shared" si="21"/>
        <v>48.882262785737908</v>
      </c>
    </row>
    <row r="67" spans="1:18" x14ac:dyDescent="0.25">
      <c r="A67" s="143" t="s">
        <v>252</v>
      </c>
      <c r="B67" s="1" t="str">
        <f>VLOOKUP(A67,'[2]Catálogo MUNICIPIOS'!$1:$1048576,5,FALSE)</f>
        <v>Benito Juárez</v>
      </c>
      <c r="C67" s="130">
        <f>VLOOKUP(A67,[3]PROY_COVID!$1:$1048576,7,FALSE)</f>
        <v>433708</v>
      </c>
      <c r="D67" s="43">
        <v>682</v>
      </c>
      <c r="E67" s="43">
        <f t="shared" si="11"/>
        <v>157.24865577761994</v>
      </c>
      <c r="F67" s="6">
        <f t="shared" si="12"/>
        <v>1.4454665586920894</v>
      </c>
      <c r="G67" s="44">
        <v>1336</v>
      </c>
      <c r="H67" s="44">
        <f t="shared" si="13"/>
        <v>308.04135501305024</v>
      </c>
      <c r="I67" s="14">
        <f t="shared" si="14"/>
        <v>2.8256737662425797</v>
      </c>
      <c r="J67" s="49">
        <v>12042</v>
      </c>
      <c r="K67" s="49">
        <f t="shared" si="15"/>
        <v>2776.5224528945741</v>
      </c>
      <c r="L67" s="50">
        <f t="shared" si="16"/>
        <v>2.6650003859525686</v>
      </c>
      <c r="M67" s="45">
        <v>14060</v>
      </c>
      <c r="N67" s="45">
        <f t="shared" si="17"/>
        <v>3241.8124636852444</v>
      </c>
      <c r="O67" s="18">
        <f t="shared" si="18"/>
        <v>2.5735827668382023</v>
      </c>
      <c r="P67" s="37">
        <f t="shared" si="19"/>
        <v>4.8506401137980086</v>
      </c>
      <c r="Q67" s="37">
        <f t="shared" si="20"/>
        <v>0.56165536127984339</v>
      </c>
      <c r="R67" s="37">
        <f t="shared" si="21"/>
        <v>-43.834463872015661</v>
      </c>
    </row>
    <row r="68" spans="1:18" ht="15" customHeight="1" x14ac:dyDescent="0.25">
      <c r="A68" s="143" t="s">
        <v>255</v>
      </c>
      <c r="B68" s="1" t="str">
        <f>VLOOKUP(A68,'[2]Catálogo MUNICIPIOS'!$1:$1048576,5,FALSE)</f>
        <v>Venustiano Carranza</v>
      </c>
      <c r="C68" s="130">
        <f>VLOOKUP(A68,[3]PROY_COVID!$1:$1048576,7,FALSE)</f>
        <v>433231</v>
      </c>
      <c r="D68" s="43">
        <v>1065</v>
      </c>
      <c r="E68" s="43">
        <f t="shared" si="11"/>
        <v>245.82728382779626</v>
      </c>
      <c r="F68" s="6">
        <f t="shared" si="12"/>
        <v>2.2597021019352992</v>
      </c>
      <c r="G68" s="44">
        <v>2134</v>
      </c>
      <c r="H68" s="44">
        <f t="shared" si="13"/>
        <v>492.57786261832604</v>
      </c>
      <c r="I68" s="14">
        <f t="shared" si="14"/>
        <v>4.518433390781178</v>
      </c>
      <c r="J68" s="49">
        <v>17103</v>
      </c>
      <c r="K68" s="49">
        <f t="shared" si="15"/>
        <v>3947.7784369077931</v>
      </c>
      <c r="L68" s="50">
        <f t="shared" si="16"/>
        <v>3.7892115898599492</v>
      </c>
      <c r="M68" s="45">
        <v>20302</v>
      </c>
      <c r="N68" s="45">
        <f t="shared" si="17"/>
        <v>4686.1835833539153</v>
      </c>
      <c r="O68" s="18">
        <f t="shared" si="18"/>
        <v>3.720227942689128</v>
      </c>
      <c r="P68" s="37">
        <f t="shared" si="19"/>
        <v>5.2457885922569201</v>
      </c>
      <c r="Q68" s="37">
        <f t="shared" si="20"/>
        <v>0.60740958262409506</v>
      </c>
      <c r="R68" s="37">
        <f t="shared" si="21"/>
        <v>-39.259041737590493</v>
      </c>
    </row>
    <row r="69" spans="1:18" x14ac:dyDescent="0.25">
      <c r="A69" s="143" t="s">
        <v>1697</v>
      </c>
      <c r="B69" s="1" t="str">
        <f>VLOOKUP(A69,'[2]Catálogo MUNICIPIOS'!$1:$1048576,5,FALSE)</f>
        <v>Nuevo Laredo</v>
      </c>
      <c r="C69" s="130">
        <f>VLOOKUP(A69,[3]PROY_COVID!$1:$1048576,7,FALSE)</f>
        <v>421295</v>
      </c>
      <c r="D69" s="43">
        <v>490</v>
      </c>
      <c r="E69" s="43">
        <f t="shared" si="11"/>
        <v>116.30805017861593</v>
      </c>
      <c r="F69" s="6">
        <f t="shared" si="12"/>
        <v>1.069130901046456</v>
      </c>
      <c r="G69" s="44">
        <v>321</v>
      </c>
      <c r="H69" s="44">
        <f t="shared" si="13"/>
        <v>76.193641035379002</v>
      </c>
      <c r="I69" s="14">
        <f t="shared" si="14"/>
        <v>0.6989268457770984</v>
      </c>
      <c r="J69" s="49">
        <v>2864</v>
      </c>
      <c r="K69" s="49">
        <f t="shared" si="15"/>
        <v>679.80868512562449</v>
      </c>
      <c r="L69" s="50">
        <f t="shared" si="16"/>
        <v>0.65250342432670694</v>
      </c>
      <c r="M69" s="45">
        <v>3675</v>
      </c>
      <c r="N69" s="45">
        <f t="shared" si="17"/>
        <v>872.31037633961944</v>
      </c>
      <c r="O69" s="18">
        <f t="shared" si="18"/>
        <v>0.69250241247137123</v>
      </c>
      <c r="P69" s="37">
        <f t="shared" si="19"/>
        <v>13.333333333333334</v>
      </c>
      <c r="Q69" s="37">
        <f t="shared" si="20"/>
        <v>1.5438659588650241</v>
      </c>
      <c r="R69" s="37">
        <f t="shared" si="21"/>
        <v>54.386595886502406</v>
      </c>
    </row>
    <row r="70" spans="1:18" x14ac:dyDescent="0.25">
      <c r="A70" s="143" t="s">
        <v>742</v>
      </c>
      <c r="B70" s="1" t="str">
        <f>VLOOKUP(A70,'[2]Catálogo MUNICIPIOS'!$1:$1048576,5,FALSE)</f>
        <v>Valle de Chalco Solidaridad</v>
      </c>
      <c r="C70" s="130">
        <f>VLOOKUP(A70,[3]PROY_COVID!$1:$1048576,7,FALSE)</f>
        <v>419700</v>
      </c>
      <c r="D70" s="43">
        <v>245</v>
      </c>
      <c r="E70" s="43">
        <f t="shared" si="11"/>
        <v>58.375029783178462</v>
      </c>
      <c r="F70" s="6">
        <f t="shared" si="12"/>
        <v>0.53659697755106817</v>
      </c>
      <c r="G70" s="44">
        <v>131</v>
      </c>
      <c r="H70" s="44">
        <f t="shared" si="13"/>
        <v>31.212771026923992</v>
      </c>
      <c r="I70" s="14">
        <f t="shared" si="14"/>
        <v>0.28631580411915508</v>
      </c>
      <c r="J70" s="49">
        <v>1420</v>
      </c>
      <c r="K70" s="49">
        <f t="shared" si="15"/>
        <v>338.3369073147486</v>
      </c>
      <c r="L70" s="50">
        <f t="shared" si="16"/>
        <v>0.32474723466968491</v>
      </c>
      <c r="M70" s="45">
        <v>1796</v>
      </c>
      <c r="N70" s="45">
        <f t="shared" si="17"/>
        <v>427.92470812485107</v>
      </c>
      <c r="O70" s="18">
        <f t="shared" si="18"/>
        <v>0.33971726207827679</v>
      </c>
      <c r="P70" s="37">
        <f t="shared" si="19"/>
        <v>13.64142538975501</v>
      </c>
      <c r="Q70" s="37">
        <f t="shared" si="20"/>
        <v>1.5795399217229851</v>
      </c>
      <c r="R70" s="37">
        <f t="shared" si="21"/>
        <v>57.953992172298506</v>
      </c>
    </row>
    <row r="71" spans="1:18" x14ac:dyDescent="0.25">
      <c r="A71" s="143" t="s">
        <v>251</v>
      </c>
      <c r="B71" s="1" t="str">
        <f>VLOOKUP(A71,'[2]Catálogo MUNICIPIOS'!$1:$1048576,5,FALSE)</f>
        <v>Xochimilco</v>
      </c>
      <c r="C71" s="130">
        <f>VLOOKUP(A71,[3]PROY_COVID!$1:$1048576,7,FALSE)</f>
        <v>418060</v>
      </c>
      <c r="D71" s="43">
        <v>673</v>
      </c>
      <c r="E71" s="43">
        <f t="shared" si="11"/>
        <v>160.98167727120509</v>
      </c>
      <c r="F71" s="6">
        <f t="shared" si="12"/>
        <v>1.4797813686036412</v>
      </c>
      <c r="G71" s="44">
        <v>2797</v>
      </c>
      <c r="H71" s="44">
        <f t="shared" si="13"/>
        <v>669.04272114050616</v>
      </c>
      <c r="I71" s="14">
        <f t="shared" si="14"/>
        <v>6.1371515053301424</v>
      </c>
      <c r="J71" s="49">
        <v>18899</v>
      </c>
      <c r="K71" s="49">
        <f t="shared" si="15"/>
        <v>4520.6429699086257</v>
      </c>
      <c r="L71" s="50">
        <f t="shared" si="16"/>
        <v>4.3390663911255256</v>
      </c>
      <c r="M71" s="45">
        <v>22369</v>
      </c>
      <c r="N71" s="45">
        <f t="shared" si="17"/>
        <v>5350.6673683203371</v>
      </c>
      <c r="O71" s="18">
        <f t="shared" si="18"/>
        <v>4.2477427317121128</v>
      </c>
      <c r="P71" s="37">
        <f t="shared" si="19"/>
        <v>3.0086280119808664</v>
      </c>
      <c r="Q71" s="37">
        <f t="shared" si="20"/>
        <v>0.34836887779387582</v>
      </c>
      <c r="R71" s="37">
        <f t="shared" si="21"/>
        <v>-65.163112220612419</v>
      </c>
    </row>
    <row r="72" spans="1:18" ht="15" customHeight="1" x14ac:dyDescent="0.25">
      <c r="A72" s="143" t="s">
        <v>240</v>
      </c>
      <c r="B72" s="1" t="str">
        <f>VLOOKUP(A72,'[2]Catálogo MUNICIPIOS'!$1:$1048576,5,FALSE)</f>
        <v>Azcapotzalco</v>
      </c>
      <c r="C72" s="130">
        <f>VLOOKUP(A72,[3]PROY_COVID!$1:$1048576,7,FALSE)</f>
        <v>408441</v>
      </c>
      <c r="D72" s="43">
        <v>1401</v>
      </c>
      <c r="E72" s="43">
        <f t="shared" ref="E72:E103" si="22">((D72/($C72/100000)))</f>
        <v>343.01159775830536</v>
      </c>
      <c r="F72" s="6">
        <f t="shared" ref="F72:F103" si="23">((D72/$C72)/(D$2345/$C$2345))</f>
        <v>3.153043130011532</v>
      </c>
      <c r="G72" s="44">
        <v>2330</v>
      </c>
      <c r="H72" s="44">
        <f t="shared" ref="H72:H103" si="24">((G72/($C72/100000)))</f>
        <v>570.46182924828804</v>
      </c>
      <c r="I72" s="14">
        <f t="shared" ref="I72:I103" si="25">((G72/$C72)/(G$2345/$C$2345))</f>
        <v>5.2328656503973345</v>
      </c>
      <c r="J72" s="49">
        <v>16729</v>
      </c>
      <c r="K72" s="49">
        <f t="shared" ref="K72:K103" si="26">((J72/($C72/100000)))</f>
        <v>4095.8180006414636</v>
      </c>
      <c r="L72" s="50">
        <f t="shared" ref="L72:L103" si="27">((J72/$C72)/(J$2345/$C$2345))</f>
        <v>3.9313049822887343</v>
      </c>
      <c r="M72" s="45">
        <v>20460</v>
      </c>
      <c r="N72" s="45">
        <f t="shared" ref="N72:N103" si="28">((M72/($C72/100000)))</f>
        <v>5009.2914276480569</v>
      </c>
      <c r="O72" s="18">
        <f t="shared" ref="O72:O103" si="29">((M72/$C72)/(M$2345/$C$2345))</f>
        <v>3.9767340759774048</v>
      </c>
      <c r="P72" s="37">
        <f t="shared" ref="P72:P103" si="30">D72/M72*100</f>
        <v>6.8475073313782993</v>
      </c>
      <c r="Q72" s="37">
        <f t="shared" ref="Q72:Q103" si="31">P72/P$2345</f>
        <v>0.79287251039952289</v>
      </c>
      <c r="R72" s="37">
        <f t="shared" ref="R72:R103" si="32">(Q72-1)*100</f>
        <v>-20.712748960047712</v>
      </c>
    </row>
    <row r="73" spans="1:18" x14ac:dyDescent="0.25">
      <c r="A73" s="143" t="s">
        <v>863</v>
      </c>
      <c r="B73" s="1" t="str">
        <f>VLOOKUP(A73,'[2]Catálogo MUNICIPIOS'!$1:$1048576,5,FALSE)</f>
        <v>Cuernavaca</v>
      </c>
      <c r="C73" s="130">
        <f>VLOOKUP(A73,[3]PROY_COVID!$1:$1048576,7,FALSE)</f>
        <v>399426</v>
      </c>
      <c r="D73" s="43">
        <v>393</v>
      </c>
      <c r="E73" s="43">
        <f t="shared" si="22"/>
        <v>98.391191359601024</v>
      </c>
      <c r="F73" s="6">
        <f t="shared" si="23"/>
        <v>0.9044349287240051</v>
      </c>
      <c r="G73" s="44">
        <v>931</v>
      </c>
      <c r="H73" s="44">
        <f t="shared" si="24"/>
        <v>233.08447622338053</v>
      </c>
      <c r="I73" s="14">
        <f t="shared" si="25"/>
        <v>2.1380917823676504</v>
      </c>
      <c r="J73" s="49">
        <v>2632</v>
      </c>
      <c r="K73" s="49">
        <f t="shared" si="26"/>
        <v>658.94558691722625</v>
      </c>
      <c r="L73" s="50">
        <f t="shared" si="27"/>
        <v>0.63247831532044485</v>
      </c>
      <c r="M73" s="45">
        <v>3956</v>
      </c>
      <c r="N73" s="45">
        <f t="shared" si="28"/>
        <v>990.42125450020774</v>
      </c>
      <c r="O73" s="18">
        <f t="shared" si="29"/>
        <v>0.78626728135729995</v>
      </c>
      <c r="P73" s="37">
        <f t="shared" si="30"/>
        <v>9.93427704752275</v>
      </c>
      <c r="Q73" s="37">
        <f t="shared" si="31"/>
        <v>1.1502894119703382</v>
      </c>
      <c r="R73" s="37">
        <f t="shared" si="32"/>
        <v>15.028941197033818</v>
      </c>
    </row>
    <row r="74" spans="1:18" ht="15" customHeight="1" x14ac:dyDescent="0.25">
      <c r="A74" s="143" t="s">
        <v>645</v>
      </c>
      <c r="B74" s="1" t="str">
        <f>VLOOKUP(A74,'[2]Catálogo MUNICIPIOS'!$1:$1048576,5,FALSE)</f>
        <v>Chalco</v>
      </c>
      <c r="C74" s="130">
        <f>VLOOKUP(A74,[3]PROY_COVID!$1:$1048576,7,FALSE)</f>
        <v>397344</v>
      </c>
      <c r="D74" s="43">
        <v>822</v>
      </c>
      <c r="E74" s="43">
        <f t="shared" si="22"/>
        <v>206.87364097608116</v>
      </c>
      <c r="F74" s="6">
        <f t="shared" si="23"/>
        <v>1.9016310723106191</v>
      </c>
      <c r="G74" s="44">
        <v>838</v>
      </c>
      <c r="H74" s="44">
        <f t="shared" si="24"/>
        <v>210.90037851332849</v>
      </c>
      <c r="I74" s="14">
        <f t="shared" si="25"/>
        <v>1.9345963038972338</v>
      </c>
      <c r="J74" s="49">
        <v>5119</v>
      </c>
      <c r="K74" s="49">
        <f t="shared" si="26"/>
        <v>1288.3043408230651</v>
      </c>
      <c r="L74" s="50">
        <f t="shared" si="27"/>
        <v>1.2365581851998093</v>
      </c>
      <c r="M74" s="45">
        <v>6779</v>
      </c>
      <c r="N74" s="45">
        <f t="shared" si="28"/>
        <v>1706.0783603124748</v>
      </c>
      <c r="O74" s="18">
        <f t="shared" si="29"/>
        <v>1.3544071152050667</v>
      </c>
      <c r="P74" s="37">
        <f t="shared" si="30"/>
        <v>12.125682254019766</v>
      </c>
      <c r="Q74" s="37">
        <f t="shared" si="31"/>
        <v>1.4040321044996125</v>
      </c>
      <c r="R74" s="37">
        <f t="shared" si="32"/>
        <v>40.40321044996125</v>
      </c>
    </row>
    <row r="75" spans="1:18" x14ac:dyDescent="0.25">
      <c r="A75" s="143" t="s">
        <v>942</v>
      </c>
      <c r="B75" s="1" t="str">
        <f>VLOOKUP(A75,'[2]Catálogo MUNICIPIOS'!$1:$1048576,5,FALSE)</f>
        <v>Juárez</v>
      </c>
      <c r="C75" s="130">
        <f>VLOOKUP(A75,[3]PROY_COVID!$1:$1048576,7,FALSE)</f>
        <v>396864</v>
      </c>
      <c r="D75" s="43">
        <v>183</v>
      </c>
      <c r="E75" s="43">
        <f t="shared" si="22"/>
        <v>46.111514271891629</v>
      </c>
      <c r="F75" s="6">
        <f t="shared" si="23"/>
        <v>0.42386786405940474</v>
      </c>
      <c r="G75" s="44">
        <v>425</v>
      </c>
      <c r="H75" s="44">
        <f t="shared" si="24"/>
        <v>107.08958232543138</v>
      </c>
      <c r="I75" s="14">
        <f t="shared" si="25"/>
        <v>0.98233636000603475</v>
      </c>
      <c r="J75" s="49">
        <v>3059</v>
      </c>
      <c r="K75" s="49">
        <f t="shared" si="26"/>
        <v>770.79301725528137</v>
      </c>
      <c r="L75" s="50">
        <f t="shared" si="27"/>
        <v>0.73983327105219965</v>
      </c>
      <c r="M75" s="45">
        <v>3667</v>
      </c>
      <c r="N75" s="45">
        <f t="shared" si="28"/>
        <v>923.99411385260441</v>
      </c>
      <c r="O75" s="18">
        <f t="shared" si="29"/>
        <v>0.73353266257967054</v>
      </c>
      <c r="P75" s="37">
        <f t="shared" si="30"/>
        <v>4.99045541314426</v>
      </c>
      <c r="Q75" s="37">
        <f t="shared" si="31"/>
        <v>0.57784456736903345</v>
      </c>
      <c r="R75" s="37">
        <f t="shared" si="32"/>
        <v>-42.215543263096656</v>
      </c>
    </row>
    <row r="76" spans="1:18" ht="15" customHeight="1" x14ac:dyDescent="0.25">
      <c r="A76" s="143" t="s">
        <v>244</v>
      </c>
      <c r="B76" s="1" t="str">
        <f>VLOOKUP(A76,'[2]Catálogo MUNICIPIOS'!$1:$1048576,5,FALSE)</f>
        <v>Iztacalco</v>
      </c>
      <c r="C76" s="130">
        <f>VLOOKUP(A76,[3]PROY_COVID!$1:$1048576,7,FALSE)</f>
        <v>393821</v>
      </c>
      <c r="D76" s="43">
        <v>1170</v>
      </c>
      <c r="E76" s="43">
        <f t="shared" si="22"/>
        <v>297.08928675718153</v>
      </c>
      <c r="F76" s="6">
        <f t="shared" si="23"/>
        <v>2.7309144668332896</v>
      </c>
      <c r="G76" s="44">
        <v>1860</v>
      </c>
      <c r="H76" s="44">
        <f t="shared" si="24"/>
        <v>472.2957892037245</v>
      </c>
      <c r="I76" s="14">
        <f t="shared" si="25"/>
        <v>4.3323852454916683</v>
      </c>
      <c r="J76" s="49">
        <v>13471</v>
      </c>
      <c r="K76" s="49">
        <f t="shared" si="26"/>
        <v>3420.589557184609</v>
      </c>
      <c r="L76" s="50">
        <f t="shared" si="27"/>
        <v>3.2831978292049642</v>
      </c>
      <c r="M76" s="45">
        <v>16501</v>
      </c>
      <c r="N76" s="45">
        <f t="shared" si="28"/>
        <v>4189.9746331455153</v>
      </c>
      <c r="O76" s="18">
        <f t="shared" si="29"/>
        <v>3.3263017617910822</v>
      </c>
      <c r="P76" s="37">
        <f t="shared" si="30"/>
        <v>7.0904793648869768</v>
      </c>
      <c r="Q76" s="37">
        <f t="shared" si="31"/>
        <v>0.82100622926129241</v>
      </c>
      <c r="R76" s="37">
        <f t="shared" si="32"/>
        <v>-17.89937707387076</v>
      </c>
    </row>
    <row r="77" spans="1:18" x14ac:dyDescent="0.25">
      <c r="A77" s="143" t="s">
        <v>160</v>
      </c>
      <c r="B77" s="1" t="str">
        <f>VLOOKUP(A77,'[2]Catálogo MUNICIPIOS'!$1:$1048576,5,FALSE)</f>
        <v>Tapachula</v>
      </c>
      <c r="C77" s="130">
        <f>VLOOKUP(A77,[3]PROY_COVID!$1:$1048576,7,FALSE)</f>
        <v>384312</v>
      </c>
      <c r="D77" s="43">
        <v>207</v>
      </c>
      <c r="E77" s="43">
        <f t="shared" si="22"/>
        <v>53.862486729532257</v>
      </c>
      <c r="F77" s="6">
        <f t="shared" si="23"/>
        <v>0.49511662246346549</v>
      </c>
      <c r="G77" s="44">
        <v>61</v>
      </c>
      <c r="H77" s="44">
        <f t="shared" si="24"/>
        <v>15.872520243968443</v>
      </c>
      <c r="I77" s="14">
        <f t="shared" si="25"/>
        <v>0.14559916494210914</v>
      </c>
      <c r="J77" s="49">
        <v>1112</v>
      </c>
      <c r="K77" s="49">
        <f t="shared" si="26"/>
        <v>289.3482378900477</v>
      </c>
      <c r="L77" s="50">
        <f t="shared" si="27"/>
        <v>0.27772624883611996</v>
      </c>
      <c r="M77" s="45">
        <v>1380</v>
      </c>
      <c r="N77" s="45">
        <f t="shared" si="28"/>
        <v>359.08324486354837</v>
      </c>
      <c r="O77" s="18">
        <f t="shared" si="29"/>
        <v>0.28506598120442561</v>
      </c>
      <c r="P77" s="37">
        <f t="shared" si="30"/>
        <v>15</v>
      </c>
      <c r="Q77" s="37">
        <f t="shared" si="31"/>
        <v>1.736849203723152</v>
      </c>
      <c r="R77" s="37">
        <f t="shared" si="32"/>
        <v>73.684920372315204</v>
      </c>
    </row>
    <row r="78" spans="1:18" ht="15" customHeight="1" x14ac:dyDescent="0.25">
      <c r="A78" s="143" t="s">
        <v>254</v>
      </c>
      <c r="B78" s="1" t="str">
        <f>VLOOKUP(A78,'[2]Catálogo MUNICIPIOS'!$1:$1048576,5,FALSE)</f>
        <v>Miguel Hidalgo</v>
      </c>
      <c r="C78" s="130">
        <f>VLOOKUP(A78,[3]PROY_COVID!$1:$1048576,7,FALSE)</f>
        <v>379624</v>
      </c>
      <c r="D78" s="43">
        <v>745</v>
      </c>
      <c r="E78" s="43">
        <f t="shared" si="22"/>
        <v>196.24681263566055</v>
      </c>
      <c r="F78" s="6">
        <f t="shared" si="23"/>
        <v>1.8039467715127639</v>
      </c>
      <c r="G78" s="44">
        <v>1616</v>
      </c>
      <c r="H78" s="44">
        <f t="shared" si="24"/>
        <v>425.68436136809055</v>
      </c>
      <c r="I78" s="14">
        <f t="shared" si="25"/>
        <v>3.904817041746167</v>
      </c>
      <c r="J78" s="49">
        <v>13016</v>
      </c>
      <c r="K78" s="49">
        <f t="shared" si="26"/>
        <v>3428.6557225043725</v>
      </c>
      <c r="L78" s="50">
        <f t="shared" si="27"/>
        <v>3.2909400081554412</v>
      </c>
      <c r="M78" s="45">
        <v>15377</v>
      </c>
      <c r="N78" s="45">
        <f t="shared" si="28"/>
        <v>4050.5868965081236</v>
      </c>
      <c r="O78" s="18">
        <f t="shared" si="29"/>
        <v>3.2156457997522483</v>
      </c>
      <c r="P78" s="37">
        <f t="shared" si="30"/>
        <v>4.8448982246211871</v>
      </c>
      <c r="Q78" s="37">
        <f t="shared" si="31"/>
        <v>0.56099050823686814</v>
      </c>
      <c r="R78" s="37">
        <f t="shared" si="32"/>
        <v>-43.900949176313183</v>
      </c>
    </row>
    <row r="79" spans="1:18" ht="15" customHeight="1" x14ac:dyDescent="0.25">
      <c r="A79" s="143" t="s">
        <v>261</v>
      </c>
      <c r="B79" s="1" t="str">
        <f>VLOOKUP(A79,'[2]Catálogo MUNICIPIOS'!$1:$1048576,5,FALSE)</f>
        <v>Gómez Palacio</v>
      </c>
      <c r="C79" s="130">
        <f>VLOOKUP(A79,[3]PROY_COVID!$1:$1048576,7,FALSE)</f>
        <v>369760</v>
      </c>
      <c r="D79" s="43">
        <v>587</v>
      </c>
      <c r="E79" s="43">
        <f t="shared" si="22"/>
        <v>158.75162267416704</v>
      </c>
      <c r="F79" s="6">
        <f t="shared" si="23"/>
        <v>1.4592821832329588</v>
      </c>
      <c r="G79" s="44">
        <v>153</v>
      </c>
      <c r="H79" s="44">
        <f t="shared" si="24"/>
        <v>41.378191259195155</v>
      </c>
      <c r="I79" s="14">
        <f t="shared" si="25"/>
        <v>0.37956354766301548</v>
      </c>
      <c r="J79" s="49">
        <v>5479</v>
      </c>
      <c r="K79" s="49">
        <f t="shared" si="26"/>
        <v>1481.7719601903937</v>
      </c>
      <c r="L79" s="50">
        <f t="shared" si="27"/>
        <v>1.4222549656258932</v>
      </c>
      <c r="M79" s="45">
        <v>6219</v>
      </c>
      <c r="N79" s="45">
        <f t="shared" si="28"/>
        <v>1681.901774123756</v>
      </c>
      <c r="O79" s="18">
        <f t="shared" si="29"/>
        <v>1.3352140106460406</v>
      </c>
      <c r="P79" s="37">
        <f t="shared" si="30"/>
        <v>9.4388165299887437</v>
      </c>
      <c r="Q79" s="37">
        <f t="shared" si="31"/>
        <v>1.0929200649466582</v>
      </c>
      <c r="R79" s="37">
        <f t="shared" si="32"/>
        <v>9.2920064946658165</v>
      </c>
    </row>
    <row r="80" spans="1:18" x14ac:dyDescent="0.25">
      <c r="A80" s="143" t="s">
        <v>1709</v>
      </c>
      <c r="B80" s="1" t="str">
        <f>VLOOKUP(A80,'[2]Catálogo MUNICIPIOS'!$1:$1048576,5,FALSE)</f>
        <v>Victoria</v>
      </c>
      <c r="C80" s="130">
        <f>VLOOKUP(A80,[3]PROY_COVID!$1:$1048576,7,FALSE)</f>
        <v>367051</v>
      </c>
      <c r="D80" s="43">
        <v>271</v>
      </c>
      <c r="E80" s="43">
        <f t="shared" si="22"/>
        <v>73.831701861594169</v>
      </c>
      <c r="F80" s="6">
        <f t="shared" si="23"/>
        <v>0.67867833581473247</v>
      </c>
      <c r="G80" s="44">
        <v>436</v>
      </c>
      <c r="H80" s="44">
        <f t="shared" si="24"/>
        <v>118.78458306883785</v>
      </c>
      <c r="I80" s="14">
        <f t="shared" si="25"/>
        <v>1.0896149973027416</v>
      </c>
      <c r="J80" s="49">
        <v>5415</v>
      </c>
      <c r="K80" s="49">
        <f t="shared" si="26"/>
        <v>1475.2718287104517</v>
      </c>
      <c r="L80" s="50">
        <f t="shared" si="27"/>
        <v>1.4160159190499404</v>
      </c>
      <c r="M80" s="45">
        <v>6122</v>
      </c>
      <c r="N80" s="45">
        <f t="shared" si="28"/>
        <v>1667.8881136408836</v>
      </c>
      <c r="O80" s="18">
        <f t="shared" si="29"/>
        <v>1.324088963925095</v>
      </c>
      <c r="P80" s="37">
        <f t="shared" si="30"/>
        <v>4.4266579549166938</v>
      </c>
      <c r="Q80" s="37">
        <f t="shared" si="31"/>
        <v>0.51256248961012107</v>
      </c>
      <c r="R80" s="37">
        <f t="shared" si="32"/>
        <v>-48.743751038987895</v>
      </c>
    </row>
    <row r="81" spans="1:18" ht="15" customHeight="1" x14ac:dyDescent="0.25">
      <c r="A81" s="143" t="s">
        <v>249</v>
      </c>
      <c r="B81" s="1" t="str">
        <f>VLOOKUP(A81,'[2]Catálogo MUNICIPIOS'!$1:$1048576,5,FALSE)</f>
        <v>Tláhuac</v>
      </c>
      <c r="C81" s="130">
        <f>VLOOKUP(A81,[3]PROY_COVID!$1:$1048576,7,FALSE)</f>
        <v>366586</v>
      </c>
      <c r="D81" s="43">
        <v>511</v>
      </c>
      <c r="E81" s="43">
        <f t="shared" si="22"/>
        <v>139.39430311032064</v>
      </c>
      <c r="F81" s="6">
        <f t="shared" si="23"/>
        <v>1.2813451575897903</v>
      </c>
      <c r="G81" s="44">
        <v>3200</v>
      </c>
      <c r="H81" s="44">
        <f t="shared" si="24"/>
        <v>872.91931497656765</v>
      </c>
      <c r="I81" s="14">
        <f t="shared" si="25"/>
        <v>8.0073183948669264</v>
      </c>
      <c r="J81" s="49">
        <v>18159</v>
      </c>
      <c r="K81" s="49">
        <f t="shared" si="26"/>
        <v>4953.5443252060913</v>
      </c>
      <c r="L81" s="50">
        <f t="shared" si="27"/>
        <v>4.7545797890972938</v>
      </c>
      <c r="M81" s="45">
        <v>21870</v>
      </c>
      <c r="N81" s="45">
        <f t="shared" si="28"/>
        <v>5965.8579432929791</v>
      </c>
      <c r="O81" s="18">
        <f t="shared" si="29"/>
        <v>4.7361250424738737</v>
      </c>
      <c r="P81" s="37">
        <f t="shared" si="30"/>
        <v>2.3365340649291264</v>
      </c>
      <c r="Q81" s="37">
        <f t="shared" si="31"/>
        <v>0.27054715534294482</v>
      </c>
      <c r="R81" s="37">
        <f t="shared" si="32"/>
        <v>-72.945284465705512</v>
      </c>
    </row>
    <row r="82" spans="1:18" ht="15" customHeight="1" x14ac:dyDescent="0.25">
      <c r="A82" s="143" t="s">
        <v>845</v>
      </c>
      <c r="B82" s="1" t="str">
        <f>VLOOKUP(A82,'[2]Catálogo MUNICIPIOS'!$1:$1048576,5,FALSE)</f>
        <v>Uruapan</v>
      </c>
      <c r="C82" s="130">
        <f>VLOOKUP(A82,[3]PROY_COVID!$1:$1048576,7,FALSE)</f>
        <v>354727</v>
      </c>
      <c r="D82" s="43">
        <v>283</v>
      </c>
      <c r="E82" s="43">
        <f t="shared" si="22"/>
        <v>79.779661542538349</v>
      </c>
      <c r="F82" s="6">
        <f t="shared" si="23"/>
        <v>0.73335337751055674</v>
      </c>
      <c r="G82" s="44">
        <v>120</v>
      </c>
      <c r="H82" s="44">
        <f t="shared" si="24"/>
        <v>33.82883174948622</v>
      </c>
      <c r="I82" s="14">
        <f t="shared" si="25"/>
        <v>0.31031301759176988</v>
      </c>
      <c r="J82" s="49">
        <v>2530</v>
      </c>
      <c r="K82" s="49">
        <f t="shared" si="26"/>
        <v>713.22453605166788</v>
      </c>
      <c r="L82" s="50">
        <f t="shared" si="27"/>
        <v>0.6845770909819141</v>
      </c>
      <c r="M82" s="45">
        <v>2933</v>
      </c>
      <c r="N82" s="45">
        <f t="shared" si="28"/>
        <v>826.83302934369249</v>
      </c>
      <c r="O82" s="18">
        <f t="shared" si="29"/>
        <v>0.656399239378752</v>
      </c>
      <c r="P82" s="37">
        <f t="shared" si="30"/>
        <v>9.6488237299693154</v>
      </c>
      <c r="Q82" s="37">
        <f t="shared" si="31"/>
        <v>1.1172367874841505</v>
      </c>
      <c r="R82" s="37">
        <f t="shared" si="32"/>
        <v>11.723678748415045</v>
      </c>
    </row>
    <row r="83" spans="1:18" ht="15" customHeight="1" x14ac:dyDescent="0.25">
      <c r="A83" s="143" t="s">
        <v>1810</v>
      </c>
      <c r="B83" s="1" t="str">
        <f>VLOOKUP(A83,'[2]Catálogo MUNICIPIOS'!$1:$1048576,5,FALSE)</f>
        <v>Coatzacoalcos</v>
      </c>
      <c r="C83" s="130">
        <f>VLOOKUP(A83,[3]PROY_COVID!$1:$1048576,7,FALSE)</f>
        <v>339108</v>
      </c>
      <c r="D83" s="43">
        <v>551</v>
      </c>
      <c r="E83" s="43">
        <f t="shared" si="22"/>
        <v>162.48510798919517</v>
      </c>
      <c r="F83" s="6">
        <f t="shared" si="23"/>
        <v>1.4936012567000989</v>
      </c>
      <c r="G83" s="44">
        <v>123</v>
      </c>
      <c r="H83" s="44">
        <f t="shared" si="24"/>
        <v>36.271630277079865</v>
      </c>
      <c r="I83" s="14">
        <f t="shared" si="25"/>
        <v>0.33272089109091396</v>
      </c>
      <c r="J83" s="49">
        <v>2029</v>
      </c>
      <c r="K83" s="49">
        <f t="shared" si="26"/>
        <v>598.334453920285</v>
      </c>
      <c r="L83" s="50">
        <f t="shared" si="27"/>
        <v>0.57430169490036709</v>
      </c>
      <c r="M83" s="45">
        <v>2703</v>
      </c>
      <c r="N83" s="45">
        <f t="shared" si="28"/>
        <v>797.09119218655997</v>
      </c>
      <c r="O83" s="18">
        <f t="shared" si="29"/>
        <v>0.63278804026740942</v>
      </c>
      <c r="P83" s="37">
        <f t="shared" si="30"/>
        <v>20.384757676655568</v>
      </c>
      <c r="Q83" s="37">
        <f t="shared" si="31"/>
        <v>2.3603500092525755</v>
      </c>
      <c r="R83" s="37">
        <f t="shared" si="32"/>
        <v>136.03500092525755</v>
      </c>
    </row>
    <row r="84" spans="1:18" ht="15" customHeight="1" x14ac:dyDescent="0.25">
      <c r="A84" s="143" t="s">
        <v>1422</v>
      </c>
      <c r="B84" s="1" t="str">
        <f>VLOOKUP(A84,'[2]Catálogo MUNICIPIOS'!$1:$1048576,5,FALSE)</f>
        <v>Tehuacán</v>
      </c>
      <c r="C84" s="130">
        <f>VLOOKUP(A84,[3]PROY_COVID!$1:$1048576,7,FALSE)</f>
        <v>339077</v>
      </c>
      <c r="D84" s="43">
        <v>383</v>
      </c>
      <c r="E84" s="43">
        <f t="shared" si="22"/>
        <v>112.95369488346306</v>
      </c>
      <c r="F84" s="6">
        <f t="shared" si="23"/>
        <v>1.0382968797243779</v>
      </c>
      <c r="G84" s="44">
        <v>185</v>
      </c>
      <c r="H84" s="44">
        <f t="shared" si="24"/>
        <v>54.559878729610091</v>
      </c>
      <c r="I84" s="14">
        <f t="shared" si="25"/>
        <v>0.50047961258027962</v>
      </c>
      <c r="J84" s="49">
        <v>1407</v>
      </c>
      <c r="K84" s="49">
        <f t="shared" si="26"/>
        <v>414.94999660844002</v>
      </c>
      <c r="L84" s="50">
        <f t="shared" si="27"/>
        <v>0.39828307527628659</v>
      </c>
      <c r="M84" s="45">
        <v>1975</v>
      </c>
      <c r="N84" s="45">
        <f t="shared" si="28"/>
        <v>582.46357022151312</v>
      </c>
      <c r="O84" s="18">
        <f t="shared" si="29"/>
        <v>0.46240127195053027</v>
      </c>
      <c r="P84" s="37">
        <f t="shared" si="30"/>
        <v>19.39240506329114</v>
      </c>
      <c r="Q84" s="37">
        <f t="shared" si="31"/>
        <v>2.2454455528302688</v>
      </c>
      <c r="R84" s="37">
        <f t="shared" si="32"/>
        <v>124.54455528302688</v>
      </c>
    </row>
    <row r="85" spans="1:18" ht="15" customHeight="1" x14ac:dyDescent="0.25">
      <c r="A85" s="143" t="s">
        <v>1706</v>
      </c>
      <c r="B85" s="1" t="str">
        <f>VLOOKUP(A85,'[2]Catálogo MUNICIPIOS'!$1:$1048576,5,FALSE)</f>
        <v>Tampico</v>
      </c>
      <c r="C85" s="130">
        <f>VLOOKUP(A85,[3]PROY_COVID!$1:$1048576,7,FALSE)</f>
        <v>334535</v>
      </c>
      <c r="D85" s="43">
        <v>586</v>
      </c>
      <c r="E85" s="43">
        <f t="shared" si="22"/>
        <v>175.16851749443259</v>
      </c>
      <c r="F85" s="6">
        <f t="shared" si="23"/>
        <v>1.6101901343560394</v>
      </c>
      <c r="G85" s="44">
        <v>309</v>
      </c>
      <c r="H85" s="44">
        <f t="shared" si="24"/>
        <v>92.367016904060861</v>
      </c>
      <c r="I85" s="14">
        <f t="shared" si="25"/>
        <v>0.84728576953841928</v>
      </c>
      <c r="J85" s="49">
        <v>6266</v>
      </c>
      <c r="K85" s="49">
        <f t="shared" si="26"/>
        <v>1873.047663174257</v>
      </c>
      <c r="L85" s="50">
        <f t="shared" si="27"/>
        <v>1.7978146512242472</v>
      </c>
      <c r="M85" s="45">
        <v>7161</v>
      </c>
      <c r="N85" s="45">
        <f t="shared" si="28"/>
        <v>2140.5831975727501</v>
      </c>
      <c r="O85" s="18">
        <f t="shared" si="29"/>
        <v>1.6993481547646749</v>
      </c>
      <c r="P85" s="37">
        <f t="shared" si="30"/>
        <v>8.1832146348275376</v>
      </c>
      <c r="Q85" s="37">
        <f t="shared" si="31"/>
        <v>0.94753398815972345</v>
      </c>
      <c r="R85" s="37">
        <f t="shared" si="32"/>
        <v>-5.2466011840276554</v>
      </c>
    </row>
    <row r="86" spans="1:18" ht="15" customHeight="1" x14ac:dyDescent="0.25">
      <c r="A86" s="143" t="s">
        <v>16</v>
      </c>
      <c r="B86" s="1" t="str">
        <f>VLOOKUP(A86,'[2]Catálogo MUNICIPIOS'!$1:$1048576,5,FALSE)</f>
        <v>Los Cabos</v>
      </c>
      <c r="C86" s="130">
        <f>VLOOKUP(A86,[3]PROY_COVID!$1:$1048576,7,FALSE)</f>
        <v>330312</v>
      </c>
      <c r="D86" s="43">
        <v>269</v>
      </c>
      <c r="E86" s="43">
        <f t="shared" si="22"/>
        <v>81.438155440916475</v>
      </c>
      <c r="F86" s="6">
        <f t="shared" si="23"/>
        <v>0.74859864276287591</v>
      </c>
      <c r="G86" s="44">
        <v>657</v>
      </c>
      <c r="H86" s="44">
        <f t="shared" si="24"/>
        <v>198.90285548208968</v>
      </c>
      <c r="I86" s="14">
        <f t="shared" si="25"/>
        <v>1.824542619424165</v>
      </c>
      <c r="J86" s="49">
        <v>5446</v>
      </c>
      <c r="K86" s="49">
        <f t="shared" si="26"/>
        <v>1648.7442175882197</v>
      </c>
      <c r="L86" s="50">
        <f t="shared" si="27"/>
        <v>1.5825205993306293</v>
      </c>
      <c r="M86" s="45">
        <v>6372</v>
      </c>
      <c r="N86" s="45">
        <f t="shared" si="28"/>
        <v>1929.0852285112258</v>
      </c>
      <c r="O86" s="18">
        <f t="shared" si="29"/>
        <v>1.531445928927941</v>
      </c>
      <c r="P86" s="37">
        <f t="shared" si="30"/>
        <v>4.2215944758317647</v>
      </c>
      <c r="Q86" s="37">
        <f t="shared" si="31"/>
        <v>0.48881820025269718</v>
      </c>
      <c r="R86" s="37">
        <f t="shared" si="32"/>
        <v>-51.118179974730282</v>
      </c>
    </row>
    <row r="87" spans="1:18" ht="15" customHeight="1" x14ac:dyDescent="0.25">
      <c r="A87" s="143" t="s">
        <v>1543</v>
      </c>
      <c r="B87" s="1" t="str">
        <f>VLOOKUP(A87,'[2]Catálogo MUNICIPIOS'!$1:$1048576,5,FALSE)</f>
        <v>Soledad de Graciano Sánchez</v>
      </c>
      <c r="C87" s="130">
        <f>VLOOKUP(A87,[3]PROY_COVID!$1:$1048576,7,FALSE)</f>
        <v>328949</v>
      </c>
      <c r="D87" s="43">
        <v>319</v>
      </c>
      <c r="E87" s="43">
        <f t="shared" si="22"/>
        <v>96.975519001425752</v>
      </c>
      <c r="F87" s="6">
        <f t="shared" si="23"/>
        <v>0.89142173607260977</v>
      </c>
      <c r="G87" s="44">
        <v>246</v>
      </c>
      <c r="H87" s="44">
        <f t="shared" si="24"/>
        <v>74.783629073199805</v>
      </c>
      <c r="I87" s="14">
        <f t="shared" si="25"/>
        <v>0.68599275836714901</v>
      </c>
      <c r="J87" s="49">
        <v>3196</v>
      </c>
      <c r="K87" s="49">
        <f t="shared" si="26"/>
        <v>971.57918096726246</v>
      </c>
      <c r="L87" s="50">
        <f t="shared" si="27"/>
        <v>0.93255463846938669</v>
      </c>
      <c r="M87" s="45">
        <v>3761</v>
      </c>
      <c r="N87" s="45">
        <f t="shared" si="28"/>
        <v>1143.3383290418881</v>
      </c>
      <c r="O87" s="18">
        <f t="shared" si="29"/>
        <v>0.90766380018874571</v>
      </c>
      <c r="P87" s="37">
        <f t="shared" si="30"/>
        <v>8.4817867588407339</v>
      </c>
      <c r="Q87" s="37">
        <f t="shared" si="31"/>
        <v>0.98210563854947353</v>
      </c>
      <c r="R87" s="37">
        <f t="shared" si="32"/>
        <v>-1.7894361450526475</v>
      </c>
    </row>
    <row r="88" spans="1:18" ht="15" customHeight="1" x14ac:dyDescent="0.25">
      <c r="A88" s="143" t="s">
        <v>959</v>
      </c>
      <c r="B88" s="1" t="str">
        <f>VLOOKUP(A88,'[2]Catálogo MUNICIPIOS'!$1:$1048576,5,FALSE)</f>
        <v>Santa Catarina</v>
      </c>
      <c r="C88" s="130">
        <f>VLOOKUP(A88,[3]PROY_COVID!$1:$1048576,7,FALSE)</f>
        <v>322051</v>
      </c>
      <c r="D88" s="43">
        <v>306</v>
      </c>
      <c r="E88" s="43">
        <f t="shared" si="22"/>
        <v>95.0160067815346</v>
      </c>
      <c r="F88" s="6">
        <f t="shared" si="23"/>
        <v>0.87340943974362406</v>
      </c>
      <c r="G88" s="44">
        <v>432</v>
      </c>
      <c r="H88" s="44">
        <f t="shared" si="24"/>
        <v>134.14024486804885</v>
      </c>
      <c r="I88" s="14">
        <f t="shared" si="25"/>
        <v>1.2304730022530368</v>
      </c>
      <c r="J88" s="49">
        <v>6031</v>
      </c>
      <c r="K88" s="49">
        <f t="shared" si="26"/>
        <v>1872.6847611092653</v>
      </c>
      <c r="L88" s="50">
        <f t="shared" si="27"/>
        <v>1.7974663255183785</v>
      </c>
      <c r="M88" s="45">
        <v>6769</v>
      </c>
      <c r="N88" s="45">
        <f t="shared" si="28"/>
        <v>2101.8410127588486</v>
      </c>
      <c r="O88" s="18">
        <f t="shared" si="29"/>
        <v>1.6685918354822902</v>
      </c>
      <c r="P88" s="37">
        <f t="shared" si="30"/>
        <v>4.5206086571133106</v>
      </c>
      <c r="Q88" s="37">
        <f t="shared" si="31"/>
        <v>0.52344103643008266</v>
      </c>
      <c r="R88" s="37">
        <f t="shared" si="32"/>
        <v>-47.655896356991732</v>
      </c>
    </row>
    <row r="89" spans="1:18" ht="15" customHeight="1" x14ac:dyDescent="0.25">
      <c r="A89" s="143" t="s">
        <v>20</v>
      </c>
      <c r="B89" s="1" t="str">
        <f>VLOOKUP(A89,'[2]Catálogo MUNICIPIOS'!$1:$1048576,5,FALSE)</f>
        <v>Campeche</v>
      </c>
      <c r="C89" s="130">
        <f>VLOOKUP(A89,[3]PROY_COVID!$1:$1048576,7,FALSE)</f>
        <v>317424</v>
      </c>
      <c r="D89" s="43">
        <v>385</v>
      </c>
      <c r="E89" s="43">
        <f t="shared" si="22"/>
        <v>121.28887544735117</v>
      </c>
      <c r="F89" s="6">
        <f t="shared" si="23"/>
        <v>1.114915816186379</v>
      </c>
      <c r="G89" s="44">
        <v>96</v>
      </c>
      <c r="H89" s="44">
        <f t="shared" si="24"/>
        <v>30.243459851807046</v>
      </c>
      <c r="I89" s="14">
        <f t="shared" si="25"/>
        <v>0.2774242799316391</v>
      </c>
      <c r="J89" s="49">
        <v>2707</v>
      </c>
      <c r="K89" s="49">
        <f t="shared" si="26"/>
        <v>852.80256061293403</v>
      </c>
      <c r="L89" s="50">
        <f t="shared" si="27"/>
        <v>0.81854881123163892</v>
      </c>
      <c r="M89" s="45">
        <v>3188</v>
      </c>
      <c r="N89" s="45">
        <f t="shared" si="28"/>
        <v>1004.3348959120923</v>
      </c>
      <c r="O89" s="18">
        <f t="shared" si="29"/>
        <v>0.79731292578081692</v>
      </c>
      <c r="P89" s="37">
        <f t="shared" si="30"/>
        <v>12.076537013801756</v>
      </c>
      <c r="Q89" s="37">
        <f t="shared" si="31"/>
        <v>1.39834157974365</v>
      </c>
      <c r="R89" s="37">
        <f t="shared" si="32"/>
        <v>39.834157974365006</v>
      </c>
    </row>
    <row r="90" spans="1:18" x14ac:dyDescent="0.25">
      <c r="A90" s="143" t="s">
        <v>1578</v>
      </c>
      <c r="B90" s="1" t="str">
        <f>VLOOKUP(A90,'[2]Catálogo MUNICIPIOS'!$1:$1048576,5,FALSE)</f>
        <v>Guasave</v>
      </c>
      <c r="C90" s="130">
        <f>VLOOKUP(A90,[3]PROY_COVID!$1:$1048576,7,FALSE)</f>
        <v>316217</v>
      </c>
      <c r="D90" s="43">
        <v>511</v>
      </c>
      <c r="E90" s="43">
        <f t="shared" si="22"/>
        <v>161.59789005651183</v>
      </c>
      <c r="F90" s="6">
        <f t="shared" si="23"/>
        <v>1.4854457411847273</v>
      </c>
      <c r="G90" s="44">
        <v>300</v>
      </c>
      <c r="H90" s="44">
        <f t="shared" si="24"/>
        <v>94.871559720065648</v>
      </c>
      <c r="I90" s="14">
        <f t="shared" si="25"/>
        <v>0.87026002548309989</v>
      </c>
      <c r="J90" s="49">
        <v>3097</v>
      </c>
      <c r="K90" s="49">
        <f t="shared" si="26"/>
        <v>979.39073484347773</v>
      </c>
      <c r="L90" s="50">
        <f t="shared" si="27"/>
        <v>0.94005243272395878</v>
      </c>
      <c r="M90" s="45">
        <v>3908</v>
      </c>
      <c r="N90" s="45">
        <f t="shared" si="28"/>
        <v>1235.8601846200552</v>
      </c>
      <c r="O90" s="18">
        <f t="shared" si="29"/>
        <v>0.98111427141100183</v>
      </c>
      <c r="P90" s="37">
        <f t="shared" si="30"/>
        <v>13.075742067553737</v>
      </c>
      <c r="Q90" s="37">
        <f t="shared" si="31"/>
        <v>1.5140394798746686</v>
      </c>
      <c r="R90" s="37">
        <f t="shared" si="32"/>
        <v>51.403947987466857</v>
      </c>
    </row>
    <row r="91" spans="1:18" x14ac:dyDescent="0.25">
      <c r="A91" s="143" t="s">
        <v>640</v>
      </c>
      <c r="B91" s="1" t="str">
        <f>VLOOKUP(A91,'[2]Catálogo MUNICIPIOS'!$1:$1048576,5,FALSE)</f>
        <v>Coacalco de Berriozábal</v>
      </c>
      <c r="C91" s="130">
        <f>VLOOKUP(A91,[3]PROY_COVID!$1:$1048576,7,FALSE)</f>
        <v>310743</v>
      </c>
      <c r="D91" s="43">
        <v>475</v>
      </c>
      <c r="E91" s="43">
        <f t="shared" si="22"/>
        <v>152.85943689801542</v>
      </c>
      <c r="F91" s="6">
        <f t="shared" si="23"/>
        <v>1.4051198283631468</v>
      </c>
      <c r="G91" s="44">
        <v>344</v>
      </c>
      <c r="H91" s="44">
        <f t="shared" si="24"/>
        <v>110.70241324824694</v>
      </c>
      <c r="I91" s="14">
        <f t="shared" si="25"/>
        <v>1.0154769802322945</v>
      </c>
      <c r="J91" s="49">
        <v>2737</v>
      </c>
      <c r="K91" s="49">
        <f t="shared" si="26"/>
        <v>880.7921658734067</v>
      </c>
      <c r="L91" s="50">
        <f t="shared" si="27"/>
        <v>0.84541418332472462</v>
      </c>
      <c r="M91" s="45">
        <v>3556</v>
      </c>
      <c r="N91" s="45">
        <f t="shared" si="28"/>
        <v>1144.354016019669</v>
      </c>
      <c r="O91" s="18">
        <f t="shared" si="29"/>
        <v>0.90847012520964077</v>
      </c>
      <c r="P91" s="37">
        <f t="shared" si="30"/>
        <v>13.357705286839144</v>
      </c>
      <c r="Q91" s="37">
        <f t="shared" si="31"/>
        <v>1.5466879860676737</v>
      </c>
      <c r="R91" s="37">
        <f t="shared" si="32"/>
        <v>54.668798606767368</v>
      </c>
    </row>
    <row r="92" spans="1:18" ht="15" customHeight="1" x14ac:dyDescent="0.25">
      <c r="A92" s="143" t="s">
        <v>690</v>
      </c>
      <c r="B92" s="1" t="str">
        <f>VLOOKUP(A92,'[2]Catálogo MUNICIPIOS'!$1:$1048576,5,FALSE)</f>
        <v>La Paz</v>
      </c>
      <c r="C92" s="130">
        <f>VLOOKUP(A92,[3]PROY_COVID!$1:$1048576,7,FALSE)</f>
        <v>309596</v>
      </c>
      <c r="D92" s="43">
        <v>356</v>
      </c>
      <c r="E92" s="43">
        <f t="shared" si="22"/>
        <v>114.98856574374346</v>
      </c>
      <c r="F92" s="6">
        <f t="shared" si="23"/>
        <v>1.0570018903665799</v>
      </c>
      <c r="G92" s="44">
        <v>329</v>
      </c>
      <c r="H92" s="44">
        <f t="shared" si="24"/>
        <v>106.26752283621236</v>
      </c>
      <c r="I92" s="14">
        <f t="shared" si="25"/>
        <v>0.97479558051271464</v>
      </c>
      <c r="J92" s="49">
        <v>1731</v>
      </c>
      <c r="K92" s="49">
        <f t="shared" si="26"/>
        <v>559.11575084949425</v>
      </c>
      <c r="L92" s="50">
        <f t="shared" si="27"/>
        <v>0.5366582540157977</v>
      </c>
      <c r="M92" s="45">
        <v>2416</v>
      </c>
      <c r="N92" s="45">
        <f t="shared" si="28"/>
        <v>780.37183942945001</v>
      </c>
      <c r="O92" s="18">
        <f t="shared" si="29"/>
        <v>0.61951502135888425</v>
      </c>
      <c r="P92" s="37">
        <f t="shared" si="30"/>
        <v>14.735099337748345</v>
      </c>
      <c r="Q92" s="37">
        <f t="shared" si="31"/>
        <v>1.706176370103317</v>
      </c>
      <c r="R92" s="37">
        <f t="shared" si="32"/>
        <v>70.617637010331705</v>
      </c>
    </row>
    <row r="93" spans="1:18" ht="15" customHeight="1" x14ac:dyDescent="0.25">
      <c r="A93" s="143" t="s">
        <v>15</v>
      </c>
      <c r="B93" s="1" t="str">
        <f>VLOOKUP(A93,'[2]Catálogo MUNICIPIOS'!$1:$1048576,5,FALSE)</f>
        <v>La Paz</v>
      </c>
      <c r="C93" s="130">
        <f>VLOOKUP(A93,[3]PROY_COVID!$1:$1048576,7,FALSE)</f>
        <v>301961</v>
      </c>
      <c r="D93" s="43">
        <v>387</v>
      </c>
      <c r="E93" s="43">
        <f t="shared" si="22"/>
        <v>128.16224611787615</v>
      </c>
      <c r="F93" s="6">
        <f t="shared" si="23"/>
        <v>1.1780974529425572</v>
      </c>
      <c r="G93" s="44">
        <v>1108</v>
      </c>
      <c r="H93" s="44">
        <f t="shared" si="24"/>
        <v>366.93480283877716</v>
      </c>
      <c r="I93" s="14">
        <f t="shared" si="25"/>
        <v>3.3659053546852502</v>
      </c>
      <c r="J93" s="49">
        <v>8529</v>
      </c>
      <c r="K93" s="49">
        <f t="shared" si="26"/>
        <v>2824.5369435125726</v>
      </c>
      <c r="L93" s="50">
        <f t="shared" si="27"/>
        <v>2.7110863219387453</v>
      </c>
      <c r="M93" s="45">
        <v>10024</v>
      </c>
      <c r="N93" s="45">
        <f t="shared" si="28"/>
        <v>3319.6339924692261</v>
      </c>
      <c r="O93" s="18">
        <f t="shared" si="29"/>
        <v>2.6353630664733583</v>
      </c>
      <c r="P93" s="37">
        <f t="shared" si="30"/>
        <v>3.86073423782921</v>
      </c>
      <c r="Q93" s="37">
        <f t="shared" si="31"/>
        <v>0.44703421245069153</v>
      </c>
      <c r="R93" s="37">
        <f t="shared" si="32"/>
        <v>-55.296578754930849</v>
      </c>
    </row>
    <row r="94" spans="1:18" ht="15" customHeight="1" x14ac:dyDescent="0.25">
      <c r="A94" s="143" t="s">
        <v>1495</v>
      </c>
      <c r="B94" s="1" t="str">
        <f>VLOOKUP(A94,'[2]Catálogo MUNICIPIOS'!$1:$1048576,5,FALSE)</f>
        <v>San Juan del Río</v>
      </c>
      <c r="C94" s="130">
        <f>VLOOKUP(A94,[3]PROY_COVID!$1:$1048576,7,FALSE)</f>
        <v>301541</v>
      </c>
      <c r="D94" s="43">
        <v>240</v>
      </c>
      <c r="E94" s="43">
        <f t="shared" si="22"/>
        <v>79.591166707014963</v>
      </c>
      <c r="F94" s="6">
        <f t="shared" si="23"/>
        <v>0.73162068873246933</v>
      </c>
      <c r="G94" s="44">
        <v>264</v>
      </c>
      <c r="H94" s="44">
        <f t="shared" si="24"/>
        <v>87.550283377716454</v>
      </c>
      <c r="I94" s="14">
        <f t="shared" si="25"/>
        <v>0.80310171001889186</v>
      </c>
      <c r="J94" s="49">
        <v>1923</v>
      </c>
      <c r="K94" s="49">
        <f t="shared" si="26"/>
        <v>637.72422323995738</v>
      </c>
      <c r="L94" s="50">
        <f t="shared" si="27"/>
        <v>0.61210933097047082</v>
      </c>
      <c r="M94" s="45">
        <v>2427</v>
      </c>
      <c r="N94" s="45">
        <f t="shared" si="28"/>
        <v>804.86567332468883</v>
      </c>
      <c r="O94" s="18">
        <f t="shared" si="29"/>
        <v>0.63895997985439346</v>
      </c>
      <c r="P94" s="37">
        <f t="shared" si="30"/>
        <v>9.8887515451174295</v>
      </c>
      <c r="Q94" s="37">
        <f t="shared" si="31"/>
        <v>1.1450180164635531</v>
      </c>
      <c r="R94" s="37">
        <f t="shared" si="32"/>
        <v>14.501801646355306</v>
      </c>
    </row>
    <row r="95" spans="1:18" ht="15" customHeight="1" x14ac:dyDescent="0.25">
      <c r="A95" s="143" t="s">
        <v>929</v>
      </c>
      <c r="B95" s="1" t="str">
        <f>VLOOKUP(A95,'[2]Catálogo MUNICIPIOS'!$1:$1048576,5,FALSE)</f>
        <v>García</v>
      </c>
      <c r="C95" s="130">
        <f>VLOOKUP(A95,[3]PROY_COVID!$1:$1048576,7,FALSE)</f>
        <v>300745</v>
      </c>
      <c r="D95" s="43">
        <v>120</v>
      </c>
      <c r="E95" s="43">
        <f t="shared" si="22"/>
        <v>39.900912733378775</v>
      </c>
      <c r="F95" s="6">
        <f t="shared" si="23"/>
        <v>0.36677855675252707</v>
      </c>
      <c r="G95" s="44">
        <v>279</v>
      </c>
      <c r="H95" s="44">
        <f t="shared" si="24"/>
        <v>92.769622105105654</v>
      </c>
      <c r="I95" s="14">
        <f t="shared" si="25"/>
        <v>0.85097888066207639</v>
      </c>
      <c r="J95" s="49">
        <v>3588</v>
      </c>
      <c r="K95" s="49">
        <f t="shared" si="26"/>
        <v>1193.0372907280255</v>
      </c>
      <c r="L95" s="50">
        <f t="shared" si="27"/>
        <v>1.1451176405691825</v>
      </c>
      <c r="M95" s="45">
        <v>3987</v>
      </c>
      <c r="N95" s="45">
        <f t="shared" si="28"/>
        <v>1325.7078255665099</v>
      </c>
      <c r="O95" s="18">
        <f t="shared" si="29"/>
        <v>1.0524417596513311</v>
      </c>
      <c r="P95" s="37">
        <f t="shared" si="30"/>
        <v>3.0097817908201656</v>
      </c>
      <c r="Q95" s="37">
        <f t="shared" si="31"/>
        <v>0.34850247378442978</v>
      </c>
      <c r="R95" s="37">
        <f t="shared" si="32"/>
        <v>-65.149752621557028</v>
      </c>
    </row>
    <row r="96" spans="1:18" ht="15" customHeight="1" x14ac:dyDescent="0.25">
      <c r="A96" s="143" t="s">
        <v>564</v>
      </c>
      <c r="B96" s="1" t="str">
        <f>VLOOKUP(A96,'[2]Catálogo MUNICIPIOS'!$1:$1048576,5,FALSE)</f>
        <v>Puerto Vallarta</v>
      </c>
      <c r="C96" s="130">
        <f>VLOOKUP(A96,[3]PROY_COVID!$1:$1048576,7,FALSE)</f>
        <v>299434</v>
      </c>
      <c r="D96" s="43">
        <v>319</v>
      </c>
      <c r="E96" s="43">
        <f t="shared" si="22"/>
        <v>106.53432809901348</v>
      </c>
      <c r="F96" s="6">
        <f t="shared" si="23"/>
        <v>0.9792885532683292</v>
      </c>
      <c r="G96" s="44">
        <v>120</v>
      </c>
      <c r="H96" s="44">
        <f t="shared" si="24"/>
        <v>40.075609316243316</v>
      </c>
      <c r="I96" s="14">
        <f t="shared" si="25"/>
        <v>0.36761491945228586</v>
      </c>
      <c r="J96" s="49">
        <v>2397</v>
      </c>
      <c r="K96" s="49">
        <f t="shared" si="26"/>
        <v>800.51029609196019</v>
      </c>
      <c r="L96" s="50">
        <f t="shared" si="27"/>
        <v>0.76835692281905099</v>
      </c>
      <c r="M96" s="45">
        <v>2836</v>
      </c>
      <c r="N96" s="45">
        <f t="shared" si="28"/>
        <v>947.12023350721699</v>
      </c>
      <c r="O96" s="18">
        <f t="shared" si="29"/>
        <v>0.75189183161663908</v>
      </c>
      <c r="P96" s="37">
        <f t="shared" si="30"/>
        <v>11.248236953455573</v>
      </c>
      <c r="Q96" s="37">
        <f t="shared" si="31"/>
        <v>1.3024327597265764</v>
      </c>
      <c r="R96" s="37">
        <f t="shared" si="32"/>
        <v>30.243275972657635</v>
      </c>
    </row>
    <row r="97" spans="1:18" x14ac:dyDescent="0.25">
      <c r="A97" s="143" t="s">
        <v>317</v>
      </c>
      <c r="B97" s="1" t="str">
        <f>VLOOKUP(A97,'[2]Catálogo MUNICIPIOS'!$1:$1048576,5,FALSE)</f>
        <v>Salamanca</v>
      </c>
      <c r="C97" s="130">
        <f>VLOOKUP(A97,[3]PROY_COVID!$1:$1048576,7,FALSE)</f>
        <v>293293</v>
      </c>
      <c r="D97" s="43">
        <v>304</v>
      </c>
      <c r="E97" s="43">
        <f t="shared" si="22"/>
        <v>103.65061559600809</v>
      </c>
      <c r="F97" s="6">
        <f t="shared" si="23"/>
        <v>0.95278079097704882</v>
      </c>
      <c r="G97" s="44">
        <v>345</v>
      </c>
      <c r="H97" s="44">
        <f t="shared" si="24"/>
        <v>117.62981046257498</v>
      </c>
      <c r="I97" s="14">
        <f t="shared" si="25"/>
        <v>1.0790222291357714</v>
      </c>
      <c r="J97" s="49">
        <v>4447</v>
      </c>
      <c r="K97" s="49">
        <f t="shared" si="26"/>
        <v>1516.2312090639737</v>
      </c>
      <c r="L97" s="50">
        <f t="shared" si="27"/>
        <v>1.455330121006678</v>
      </c>
      <c r="M97" s="45">
        <v>5096</v>
      </c>
      <c r="N97" s="45">
        <f t="shared" si="28"/>
        <v>1737.5116351225568</v>
      </c>
      <c r="O97" s="18">
        <f t="shared" si="29"/>
        <v>1.379361098590199</v>
      </c>
      <c r="P97" s="37">
        <f t="shared" si="30"/>
        <v>5.9654631083202512</v>
      </c>
      <c r="Q97" s="37">
        <f t="shared" si="31"/>
        <v>0.69074065663505779</v>
      </c>
      <c r="R97" s="37">
        <f t="shared" si="32"/>
        <v>-30.925934336494223</v>
      </c>
    </row>
    <row r="98" spans="1:18" ht="15" customHeight="1" x14ac:dyDescent="0.25">
      <c r="A98" s="143" t="s">
        <v>657</v>
      </c>
      <c r="B98" s="1" t="str">
        <f>VLOOKUP(A98,'[2]Catálogo MUNICIPIOS'!$1:$1048576,5,FALSE)</f>
        <v>Huixquilucan</v>
      </c>
      <c r="C98" s="130">
        <f>VLOOKUP(A98,[3]PROY_COVID!$1:$1048576,7,FALSE)</f>
        <v>290231</v>
      </c>
      <c r="D98" s="43">
        <v>217</v>
      </c>
      <c r="E98" s="43">
        <f t="shared" si="22"/>
        <v>74.768029604005093</v>
      </c>
      <c r="F98" s="6">
        <f t="shared" si="23"/>
        <v>0.68728528022985469</v>
      </c>
      <c r="G98" s="44">
        <v>302</v>
      </c>
      <c r="H98" s="44">
        <f t="shared" si="24"/>
        <v>104.05504580833887</v>
      </c>
      <c r="I98" s="14">
        <f t="shared" si="25"/>
        <v>0.95450045391904159</v>
      </c>
      <c r="J98" s="49">
        <v>3007</v>
      </c>
      <c r="K98" s="49">
        <f t="shared" si="26"/>
        <v>1036.0712673697847</v>
      </c>
      <c r="L98" s="50">
        <f t="shared" si="27"/>
        <v>0.99445632954861041</v>
      </c>
      <c r="M98" s="45">
        <v>3526</v>
      </c>
      <c r="N98" s="45">
        <f t="shared" si="28"/>
        <v>1214.8943427821287</v>
      </c>
      <c r="O98" s="18">
        <f t="shared" si="29"/>
        <v>0.96447008552709501</v>
      </c>
      <c r="P98" s="37">
        <f t="shared" si="30"/>
        <v>6.1542824730572887</v>
      </c>
      <c r="Q98" s="37">
        <f t="shared" si="31"/>
        <v>0.71260404085446016</v>
      </c>
      <c r="R98" s="37">
        <f t="shared" si="32"/>
        <v>-28.739595914553984</v>
      </c>
    </row>
    <row r="99" spans="1:18" ht="15" customHeight="1" x14ac:dyDescent="0.25">
      <c r="A99" s="143" t="s">
        <v>365</v>
      </c>
      <c r="B99" s="1" t="str">
        <f>VLOOKUP(A99,'[2]Catálogo MUNICIPIOS'!$1:$1048576,5,FALSE)</f>
        <v>Chilpancingo de los Bravo</v>
      </c>
      <c r="C99" s="130">
        <f>VLOOKUP(A99,[3]PROY_COVID!$1:$1048576,7,FALSE)</f>
        <v>284330</v>
      </c>
      <c r="D99" s="43">
        <v>302</v>
      </c>
      <c r="E99" s="43">
        <f t="shared" si="22"/>
        <v>106.21460978440544</v>
      </c>
      <c r="F99" s="6">
        <f t="shared" si="23"/>
        <v>0.97634962746523135</v>
      </c>
      <c r="G99" s="44">
        <v>213</v>
      </c>
      <c r="H99" s="44">
        <f t="shared" si="24"/>
        <v>74.912953258537613</v>
      </c>
      <c r="I99" s="14">
        <f t="shared" si="25"/>
        <v>0.68717905349247177</v>
      </c>
      <c r="J99" s="49">
        <v>4481</v>
      </c>
      <c r="K99" s="49">
        <f t="shared" si="26"/>
        <v>1575.9856504765589</v>
      </c>
      <c r="L99" s="50">
        <f t="shared" si="27"/>
        <v>1.5126844597986815</v>
      </c>
      <c r="M99" s="45">
        <v>4996</v>
      </c>
      <c r="N99" s="45">
        <f t="shared" si="28"/>
        <v>1757.1132135195019</v>
      </c>
      <c r="O99" s="18">
        <f t="shared" si="29"/>
        <v>1.3949222345073151</v>
      </c>
      <c r="P99" s="37">
        <f t="shared" si="30"/>
        <v>6.0448358686949559</v>
      </c>
      <c r="Q99" s="37">
        <f t="shared" si="31"/>
        <v>0.69993122434533206</v>
      </c>
      <c r="R99" s="37">
        <f t="shared" si="32"/>
        <v>-30.006877565466795</v>
      </c>
    </row>
    <row r="100" spans="1:18" ht="15" customHeight="1" x14ac:dyDescent="0.25">
      <c r="A100" s="143" t="s">
        <v>463</v>
      </c>
      <c r="B100" s="1" t="str">
        <f>VLOOKUP(A100,'[2]Catálogo MUNICIPIOS'!$1:$1048576,5,FALSE)</f>
        <v>Pachuca de Soto</v>
      </c>
      <c r="C100" s="130">
        <f>VLOOKUP(A100,[3]PROY_COVID!$1:$1048576,7,FALSE)</f>
        <v>280312</v>
      </c>
      <c r="D100" s="43">
        <v>714</v>
      </c>
      <c r="E100" s="43">
        <f t="shared" si="22"/>
        <v>254.71617340677531</v>
      </c>
      <c r="F100" s="6">
        <f t="shared" si="23"/>
        <v>2.3414108616495395</v>
      </c>
      <c r="G100" s="44">
        <v>771</v>
      </c>
      <c r="H100" s="44">
        <f t="shared" si="24"/>
        <v>275.05065783840865</v>
      </c>
      <c r="I100" s="14">
        <f t="shared" si="25"/>
        <v>2.5230489854481677</v>
      </c>
      <c r="J100" s="49">
        <v>4947</v>
      </c>
      <c r="K100" s="49">
        <f t="shared" si="26"/>
        <v>1764.8192014612291</v>
      </c>
      <c r="L100" s="50">
        <f t="shared" si="27"/>
        <v>1.6939333042768889</v>
      </c>
      <c r="M100" s="45">
        <v>6432</v>
      </c>
      <c r="N100" s="45">
        <f t="shared" si="28"/>
        <v>2294.5860327064129</v>
      </c>
      <c r="O100" s="18">
        <f t="shared" si="29"/>
        <v>1.8216066280674972</v>
      </c>
      <c r="P100" s="37">
        <f t="shared" si="30"/>
        <v>11.100746268656717</v>
      </c>
      <c r="Q100" s="37">
        <f t="shared" si="31"/>
        <v>1.2853548211632779</v>
      </c>
      <c r="R100" s="37">
        <f t="shared" si="32"/>
        <v>28.535482116327792</v>
      </c>
    </row>
    <row r="101" spans="1:18" ht="15" customHeight="1" x14ac:dyDescent="0.25">
      <c r="A101" s="143" t="s">
        <v>1656</v>
      </c>
      <c r="B101" s="1" t="str">
        <f>VLOOKUP(A101,'[2]Catálogo MUNICIPIOS'!$1:$1048576,5,FALSE)</f>
        <v>Cárdenas</v>
      </c>
      <c r="C101" s="130">
        <f>VLOOKUP(A101,[3]PROY_COVID!$1:$1048576,7,FALSE)</f>
        <v>276096</v>
      </c>
      <c r="D101" s="43">
        <v>228</v>
      </c>
      <c r="E101" s="43">
        <f t="shared" si="22"/>
        <v>82.579972183588325</v>
      </c>
      <c r="F101" s="6">
        <f t="shared" si="23"/>
        <v>0.75909449030780474</v>
      </c>
      <c r="G101" s="44">
        <v>366</v>
      </c>
      <c r="H101" s="44">
        <f t="shared" si="24"/>
        <v>132.56258692628651</v>
      </c>
      <c r="I101" s="14">
        <f t="shared" si="25"/>
        <v>1.2160010926032649</v>
      </c>
      <c r="J101" s="49">
        <v>2493</v>
      </c>
      <c r="K101" s="49">
        <f t="shared" si="26"/>
        <v>902.94680111265654</v>
      </c>
      <c r="L101" s="50">
        <f t="shared" si="27"/>
        <v>0.86667895336167733</v>
      </c>
      <c r="M101" s="45">
        <v>3087</v>
      </c>
      <c r="N101" s="45">
        <f t="shared" si="28"/>
        <v>1118.0893602225312</v>
      </c>
      <c r="O101" s="18">
        <f t="shared" si="29"/>
        <v>0.8876193615415876</v>
      </c>
      <c r="P101" s="37">
        <f t="shared" si="30"/>
        <v>7.3858114674441202</v>
      </c>
      <c r="Q101" s="37">
        <f t="shared" si="31"/>
        <v>0.85520271773864298</v>
      </c>
      <c r="R101" s="37">
        <f t="shared" si="32"/>
        <v>-14.479728226135702</v>
      </c>
    </row>
    <row r="102" spans="1:18" ht="15" customHeight="1" x14ac:dyDescent="0.25">
      <c r="A102" s="143" t="s">
        <v>21</v>
      </c>
      <c r="B102" s="1" t="str">
        <f>VLOOKUP(A102,'[2]Catálogo MUNICIPIOS'!$1:$1048576,5,FALSE)</f>
        <v>Carmen</v>
      </c>
      <c r="C102" s="130">
        <f>VLOOKUP(A102,[3]PROY_COVID!$1:$1048576,7,FALSE)</f>
        <v>275478</v>
      </c>
      <c r="D102" s="43">
        <v>358</v>
      </c>
      <c r="E102" s="43">
        <f t="shared" si="22"/>
        <v>129.95593114513682</v>
      </c>
      <c r="F102" s="6">
        <f t="shared" si="23"/>
        <v>1.1945854267882516</v>
      </c>
      <c r="G102" s="44">
        <v>51</v>
      </c>
      <c r="H102" s="44">
        <f t="shared" si="24"/>
        <v>18.513275107268097</v>
      </c>
      <c r="I102" s="14">
        <f t="shared" si="25"/>
        <v>0.16982289860276392</v>
      </c>
      <c r="J102" s="49">
        <v>2079</v>
      </c>
      <c r="K102" s="49">
        <f t="shared" si="26"/>
        <v>754.68821466686995</v>
      </c>
      <c r="L102" s="50">
        <f t="shared" si="27"/>
        <v>0.72437533550802191</v>
      </c>
      <c r="M102" s="45">
        <v>2488</v>
      </c>
      <c r="N102" s="45">
        <f t="shared" si="28"/>
        <v>903.15742091927495</v>
      </c>
      <c r="O102" s="18">
        <f t="shared" si="29"/>
        <v>0.716991004340083</v>
      </c>
      <c r="P102" s="37">
        <f t="shared" si="30"/>
        <v>14.389067524115756</v>
      </c>
      <c r="Q102" s="37">
        <f t="shared" si="31"/>
        <v>1.6661093647719412</v>
      </c>
      <c r="R102" s="37">
        <f t="shared" si="32"/>
        <v>66.610936477194116</v>
      </c>
    </row>
    <row r="103" spans="1:18" x14ac:dyDescent="0.25">
      <c r="A103" s="143" t="s">
        <v>1501</v>
      </c>
      <c r="B103" s="1" t="str">
        <f>VLOOKUP(A103,'[2]Catálogo MUNICIPIOS'!$1:$1048576,5,FALSE)</f>
        <v>Othón P. Blanco</v>
      </c>
      <c r="C103" s="130">
        <f>VLOOKUP(A103,[3]PROY_COVID!$1:$1048576,7,FALSE)</f>
        <v>265298</v>
      </c>
      <c r="D103" s="43">
        <v>245</v>
      </c>
      <c r="E103" s="43">
        <f t="shared" si="22"/>
        <v>92.348981145730463</v>
      </c>
      <c r="F103" s="6">
        <f t="shared" si="23"/>
        <v>0.84889351400381208</v>
      </c>
      <c r="G103" s="44">
        <v>169</v>
      </c>
      <c r="H103" s="44">
        <f t="shared" si="24"/>
        <v>63.701950259707957</v>
      </c>
      <c r="I103" s="14">
        <f t="shared" si="25"/>
        <v>0.58434014387360633</v>
      </c>
      <c r="J103" s="49">
        <v>4021</v>
      </c>
      <c r="K103" s="49">
        <f t="shared" si="26"/>
        <v>1515.6540946407438</v>
      </c>
      <c r="L103" s="50">
        <f t="shared" si="27"/>
        <v>1.4547761870166815</v>
      </c>
      <c r="M103" s="45">
        <v>4435</v>
      </c>
      <c r="N103" s="45">
        <f t="shared" si="28"/>
        <v>1671.7050260461822</v>
      </c>
      <c r="O103" s="18">
        <f t="shared" si="29"/>
        <v>1.3271191021884416</v>
      </c>
      <c r="P103" s="37">
        <f t="shared" si="30"/>
        <v>5.5242390078917705</v>
      </c>
      <c r="Q103" s="37">
        <f t="shared" si="31"/>
        <v>0.63965134146887981</v>
      </c>
      <c r="R103" s="37">
        <f t="shared" si="32"/>
        <v>-36.034865853112017</v>
      </c>
    </row>
    <row r="104" spans="1:18" ht="15" customHeight="1" x14ac:dyDescent="0.25">
      <c r="A104" s="143" t="s">
        <v>719</v>
      </c>
      <c r="B104" s="1" t="str">
        <f>VLOOKUP(A104,'[2]Catálogo MUNICIPIOS'!$1:$1048576,5,FALSE)</f>
        <v>Texcoco</v>
      </c>
      <c r="C104" s="130">
        <f>VLOOKUP(A104,[3]PROY_COVID!$1:$1048576,7,FALSE)</f>
        <v>262015</v>
      </c>
      <c r="D104" s="43">
        <v>354</v>
      </c>
      <c r="E104" s="43">
        <f t="shared" ref="E104:E135" si="33">((D104/($C104/100000)))</f>
        <v>135.10676869644865</v>
      </c>
      <c r="F104" s="6">
        <f t="shared" ref="F104:F110" si="34">((D104/$C104)/(D$2345/$C$2345))</f>
        <v>1.2419331347407183</v>
      </c>
      <c r="G104" s="44">
        <v>138</v>
      </c>
      <c r="H104" s="44">
        <f t="shared" ref="H104:H135" si="35">((G104/($C104/100000)))</f>
        <v>52.668740339293549</v>
      </c>
      <c r="I104" s="14">
        <f t="shared" ref="I104:I110" si="36">((G104/$C104)/(G$2345/$C$2345))</f>
        <v>0.48313213617528439</v>
      </c>
      <c r="J104" s="49">
        <v>1489</v>
      </c>
      <c r="K104" s="49">
        <f t="shared" ref="K104:K135" si="37">((J104/($C104/100000)))</f>
        <v>568.28807511020352</v>
      </c>
      <c r="L104" s="50">
        <f t="shared" ref="L104:L110" si="38">((J104/$C104)/(J$2345/$C$2345))</f>
        <v>0.54546216182118534</v>
      </c>
      <c r="M104" s="45">
        <v>1981</v>
      </c>
      <c r="N104" s="45">
        <f t="shared" ref="N104:N135" si="39">((M104/($C104/100000)))</f>
        <v>756.06358414594581</v>
      </c>
      <c r="O104" s="18">
        <f t="shared" ref="O104:O110" si="40">((M104/$C104)/(M$2345/$C$2345))</f>
        <v>0.60021738844818417</v>
      </c>
      <c r="P104" s="37">
        <f t="shared" ref="P104:P110" si="41">D104/M104*100</f>
        <v>17.869762746087833</v>
      </c>
      <c r="Q104" s="37">
        <f t="shared" ref="Q104:Q135" si="42">P104/P$2345</f>
        <v>2.0691388797509531</v>
      </c>
      <c r="R104" s="37">
        <f t="shared" ref="R104:R135" si="43">(Q104-1)*100</f>
        <v>106.91388797509531</v>
      </c>
    </row>
    <row r="105" spans="1:18" ht="15" customHeight="1" x14ac:dyDescent="0.25">
      <c r="A105" s="143" t="s">
        <v>1011</v>
      </c>
      <c r="B105" s="1" t="str">
        <f>VLOOKUP(A105,'[2]Catálogo MUNICIPIOS'!$1:$1048576,5,FALSE)</f>
        <v>Oaxaca de Juárez</v>
      </c>
      <c r="C105" s="130">
        <f>VLOOKUP(A105,[3]PROY_COVID!$1:$1048576,7,FALSE)</f>
        <v>258636</v>
      </c>
      <c r="D105" s="43">
        <v>483</v>
      </c>
      <c r="E105" s="43">
        <f t="shared" si="33"/>
        <v>186.74894446248783</v>
      </c>
      <c r="F105" s="6">
        <f t="shared" si="34"/>
        <v>1.7166401376004057</v>
      </c>
      <c r="G105" s="44">
        <v>406</v>
      </c>
      <c r="H105" s="44">
        <f t="shared" si="35"/>
        <v>156.97737360614917</v>
      </c>
      <c r="I105" s="14">
        <f t="shared" si="36"/>
        <v>1.4399587564265983</v>
      </c>
      <c r="J105" s="49">
        <v>8234</v>
      </c>
      <c r="K105" s="49">
        <f t="shared" si="37"/>
        <v>3183.6248627414589</v>
      </c>
      <c r="L105" s="50">
        <f t="shared" si="38"/>
        <v>3.055751081389269</v>
      </c>
      <c r="M105" s="45">
        <v>9123</v>
      </c>
      <c r="N105" s="45">
        <f t="shared" si="39"/>
        <v>3527.3511808100961</v>
      </c>
      <c r="O105" s="18">
        <f t="shared" si="40"/>
        <v>2.8002638379641462</v>
      </c>
      <c r="P105" s="37">
        <f t="shared" si="41"/>
        <v>5.2943110818809602</v>
      </c>
      <c r="Q105" s="37">
        <f t="shared" si="42"/>
        <v>0.61302799912184036</v>
      </c>
      <c r="R105" s="37">
        <f t="shared" si="43"/>
        <v>-38.697200087815965</v>
      </c>
    </row>
    <row r="106" spans="1:18" ht="15" customHeight="1" x14ac:dyDescent="0.25">
      <c r="A106" s="143" t="s">
        <v>1674</v>
      </c>
      <c r="B106" s="1" t="str">
        <f>VLOOKUP(A106,'[2]Catálogo MUNICIPIOS'!$1:$1048576,5,FALSE)</f>
        <v>Altamira</v>
      </c>
      <c r="C106" s="130">
        <f>VLOOKUP(A106,[3]PROY_COVID!$1:$1048576,7,FALSE)</f>
        <v>255602</v>
      </c>
      <c r="D106" s="43">
        <v>217</v>
      </c>
      <c r="E106" s="43">
        <f t="shared" si="33"/>
        <v>84.897614259669325</v>
      </c>
      <c r="F106" s="6">
        <f t="shared" si="34"/>
        <v>0.78039880034737974</v>
      </c>
      <c r="G106" s="44">
        <v>141</v>
      </c>
      <c r="H106" s="44">
        <f t="shared" si="35"/>
        <v>55.163887606513249</v>
      </c>
      <c r="I106" s="14">
        <f t="shared" si="36"/>
        <v>0.50602020643323997</v>
      </c>
      <c r="J106" s="49">
        <v>3046</v>
      </c>
      <c r="K106" s="49">
        <f t="shared" si="37"/>
        <v>1191.6964655988606</v>
      </c>
      <c r="L106" s="50">
        <f t="shared" si="38"/>
        <v>1.1438306711506592</v>
      </c>
      <c r="M106" s="45">
        <v>3404</v>
      </c>
      <c r="N106" s="45">
        <f t="shared" si="39"/>
        <v>1331.7579674650433</v>
      </c>
      <c r="O106" s="18">
        <f t="shared" si="40"/>
        <v>1.0572447953301103</v>
      </c>
      <c r="P106" s="37">
        <f t="shared" si="41"/>
        <v>6.3748531139835487</v>
      </c>
      <c r="Q106" s="37">
        <f t="shared" si="42"/>
        <v>0.73814390365829219</v>
      </c>
      <c r="R106" s="37">
        <f t="shared" si="43"/>
        <v>-26.185609634170781</v>
      </c>
    </row>
    <row r="107" spans="1:18" ht="15" customHeight="1" x14ac:dyDescent="0.25">
      <c r="A107" s="143" t="s">
        <v>1626</v>
      </c>
      <c r="B107" s="1" t="str">
        <f>VLOOKUP(A107,'[2]Catálogo MUNICIPIOS'!$1:$1048576,5,FALSE)</f>
        <v>Nogales</v>
      </c>
      <c r="C107" s="130">
        <f>VLOOKUP(A107,[3]PROY_COVID!$1:$1048576,7,FALSE)</f>
        <v>253486</v>
      </c>
      <c r="D107" s="43">
        <v>430</v>
      </c>
      <c r="E107" s="43">
        <f t="shared" si="33"/>
        <v>169.63461492942409</v>
      </c>
      <c r="F107" s="6">
        <f t="shared" si="34"/>
        <v>1.5593212028715482</v>
      </c>
      <c r="G107" s="44">
        <v>117</v>
      </c>
      <c r="H107" s="44">
        <f t="shared" si="35"/>
        <v>46.156395224982838</v>
      </c>
      <c r="I107" s="14">
        <f t="shared" si="36"/>
        <v>0.42339417422064279</v>
      </c>
      <c r="J107" s="49">
        <v>3390</v>
      </c>
      <c r="K107" s="49">
        <f t="shared" si="37"/>
        <v>1337.3519642110411</v>
      </c>
      <c r="L107" s="50">
        <f t="shared" si="38"/>
        <v>1.2836357570461103</v>
      </c>
      <c r="M107" s="45">
        <v>3937</v>
      </c>
      <c r="N107" s="45">
        <f t="shared" si="39"/>
        <v>1553.142974365448</v>
      </c>
      <c r="O107" s="18">
        <f t="shared" si="40"/>
        <v>1.2329960594694158</v>
      </c>
      <c r="P107" s="37">
        <f t="shared" si="41"/>
        <v>10.922021844043687</v>
      </c>
      <c r="Q107" s="37">
        <f t="shared" si="42"/>
        <v>1.2646603295249432</v>
      </c>
      <c r="R107" s="37">
        <f t="shared" si="43"/>
        <v>26.466032952494324</v>
      </c>
    </row>
    <row r="108" spans="1:18" x14ac:dyDescent="0.25">
      <c r="A108" s="143" t="s">
        <v>45</v>
      </c>
      <c r="B108" s="1" t="str">
        <f>VLOOKUP(A108,'[2]Catálogo MUNICIPIOS'!$1:$1048576,5,FALSE)</f>
        <v>Monclova</v>
      </c>
      <c r="C108" s="130">
        <f>VLOOKUP(A108,[3]PROY_COVID!$1:$1048576,7,FALSE)</f>
        <v>251346</v>
      </c>
      <c r="D108" s="43">
        <v>573</v>
      </c>
      <c r="E108" s="43">
        <f t="shared" si="33"/>
        <v>227.97259554558261</v>
      </c>
      <c r="F108" s="6">
        <f t="shared" si="34"/>
        <v>2.0955776157819206</v>
      </c>
      <c r="G108" s="44">
        <v>424</v>
      </c>
      <c r="H108" s="44">
        <f t="shared" si="35"/>
        <v>168.69176354507334</v>
      </c>
      <c r="I108" s="14">
        <f t="shared" si="36"/>
        <v>1.5474152514694526</v>
      </c>
      <c r="J108" s="49">
        <v>5145</v>
      </c>
      <c r="K108" s="49">
        <f t="shared" si="37"/>
        <v>2046.9790647155714</v>
      </c>
      <c r="L108" s="50">
        <f t="shared" si="38"/>
        <v>1.9647599074218476</v>
      </c>
      <c r="M108" s="45">
        <v>6142</v>
      </c>
      <c r="N108" s="45">
        <f t="shared" si="39"/>
        <v>2443.6434238062275</v>
      </c>
      <c r="O108" s="18">
        <f t="shared" si="40"/>
        <v>1.939939053925426</v>
      </c>
      <c r="P108" s="37">
        <f t="shared" si="41"/>
        <v>9.3292087267990897</v>
      </c>
      <c r="Q108" s="37">
        <f t="shared" si="42"/>
        <v>1.0802285832338718</v>
      </c>
      <c r="R108" s="37">
        <f t="shared" si="43"/>
        <v>8.0228583233871831</v>
      </c>
    </row>
    <row r="109" spans="1:18" x14ac:dyDescent="0.25">
      <c r="A109" s="143" t="s">
        <v>674</v>
      </c>
      <c r="B109" s="1" t="str">
        <f>VLOOKUP(A109,'[2]Catálogo MUNICIPIOS'!$1:$1048576,5,FALSE)</f>
        <v>Metepec</v>
      </c>
      <c r="C109" s="130">
        <f>VLOOKUP(A109,[3]PROY_COVID!$1:$1048576,7,FALSE)</f>
        <v>246055</v>
      </c>
      <c r="D109" s="43">
        <v>394</v>
      </c>
      <c r="E109" s="43">
        <f t="shared" si="33"/>
        <v>160.12680091849384</v>
      </c>
      <c r="F109" s="6">
        <f t="shared" si="34"/>
        <v>1.4719231444836951</v>
      </c>
      <c r="G109" s="44">
        <v>145</v>
      </c>
      <c r="H109" s="44">
        <f t="shared" si="35"/>
        <v>58.929914043608136</v>
      </c>
      <c r="I109" s="14">
        <f t="shared" si="36"/>
        <v>0.54056609429243407</v>
      </c>
      <c r="J109" s="49">
        <v>2255</v>
      </c>
      <c r="K109" s="49">
        <f t="shared" si="37"/>
        <v>916.46176667818168</v>
      </c>
      <c r="L109" s="50">
        <f t="shared" si="38"/>
        <v>0.8796510755250373</v>
      </c>
      <c r="M109" s="45">
        <v>2794</v>
      </c>
      <c r="N109" s="45">
        <f t="shared" si="39"/>
        <v>1135.5184816402837</v>
      </c>
      <c r="O109" s="18">
        <f t="shared" si="40"/>
        <v>0.90145584561471837</v>
      </c>
      <c r="P109" s="37">
        <f t="shared" si="41"/>
        <v>14.101646385110952</v>
      </c>
      <c r="Q109" s="37">
        <f t="shared" si="42"/>
        <v>1.6328288863443614</v>
      </c>
      <c r="R109" s="37">
        <f t="shared" si="43"/>
        <v>63.282888634436141</v>
      </c>
    </row>
    <row r="110" spans="1:18" ht="15" customHeight="1" x14ac:dyDescent="0.25">
      <c r="A110" s="143" t="s">
        <v>246</v>
      </c>
      <c r="B110" s="1" t="str">
        <f>VLOOKUP(A110,'[2]Catálogo MUNICIPIOS'!$1:$1048576,5,FALSE)</f>
        <v>La Magdalena Contreras</v>
      </c>
      <c r="C110" s="130">
        <f>VLOOKUP(A110,[3]PROY_COVID!$1:$1048576,7,FALSE)</f>
        <v>245147</v>
      </c>
      <c r="D110" s="43">
        <v>338</v>
      </c>
      <c r="E110" s="43">
        <f t="shared" si="33"/>
        <v>137.87645779879011</v>
      </c>
      <c r="F110" s="6">
        <f t="shared" si="34"/>
        <v>1.2673927671656227</v>
      </c>
      <c r="G110" s="44">
        <v>1951</v>
      </c>
      <c r="H110" s="44">
        <f t="shared" si="35"/>
        <v>795.84902119952517</v>
      </c>
      <c r="I110" s="14">
        <f t="shared" si="36"/>
        <v>7.3003499838457131</v>
      </c>
      <c r="J110" s="49">
        <v>11824</v>
      </c>
      <c r="K110" s="49">
        <f t="shared" si="37"/>
        <v>4823.2285118724685</v>
      </c>
      <c r="L110" s="50">
        <f t="shared" si="38"/>
        <v>4.6294982532113629</v>
      </c>
      <c r="M110" s="45">
        <v>14113</v>
      </c>
      <c r="N110" s="45">
        <f t="shared" si="39"/>
        <v>5756.9539908707839</v>
      </c>
      <c r="O110" s="18">
        <f t="shared" si="40"/>
        <v>4.5702821327125305</v>
      </c>
      <c r="P110" s="37">
        <f t="shared" si="41"/>
        <v>2.394955006022816</v>
      </c>
      <c r="Q110" s="37">
        <f t="shared" si="42"/>
        <v>0.2773117130109003</v>
      </c>
      <c r="R110" s="37">
        <f t="shared" si="43"/>
        <v>-72.268828698909971</v>
      </c>
    </row>
    <row r="111" spans="1:18" ht="15" customHeight="1" x14ac:dyDescent="0.25">
      <c r="A111" s="143" t="s">
        <v>2083</v>
      </c>
      <c r="B111" s="1" t="str">
        <f>VLOOKUP(A111,'[2]Catálogo MUNICIPIOS'!$1:$1048576,5,FALSE)</f>
        <v>Fresnillo</v>
      </c>
      <c r="C111" s="130">
        <f>VLOOKUP(A111,[3]PROY_COVID!$1:$1048576,7,FALSE)</f>
        <v>242826</v>
      </c>
      <c r="D111" s="43">
        <v>380</v>
      </c>
      <c r="E111" s="43"/>
      <c r="F111" s="6"/>
      <c r="G111" s="44">
        <v>340</v>
      </c>
      <c r="H111" s="44"/>
      <c r="I111" s="14"/>
      <c r="J111" s="49">
        <v>3601</v>
      </c>
      <c r="K111" s="49"/>
      <c r="L111" s="50"/>
      <c r="M111" s="45">
        <v>4321</v>
      </c>
      <c r="N111" s="45"/>
      <c r="O111" s="18"/>
      <c r="P111" s="37"/>
      <c r="Q111" s="37"/>
      <c r="R111" s="37"/>
    </row>
    <row r="112" spans="1:18" ht="15" customHeight="1" x14ac:dyDescent="0.25">
      <c r="A112" s="143" t="s">
        <v>1505</v>
      </c>
      <c r="B112" s="1" t="str">
        <f>VLOOKUP(A112,'[2]Catálogo MUNICIPIOS'!$1:$1048576,5,FALSE)</f>
        <v>Solidaridad</v>
      </c>
      <c r="C112" s="130">
        <f>VLOOKUP(A112,[3]PROY_COVID!$1:$1048576,7,FALSE)</f>
        <v>239850</v>
      </c>
      <c r="D112" s="43">
        <v>241</v>
      </c>
      <c r="E112" s="43">
        <f t="shared" ref="E112:E131" si="44">((D112/($C112/100000)))</f>
        <v>100.47946633312488</v>
      </c>
      <c r="F112" s="6">
        <f t="shared" ref="F112:F131" si="45">((D112/$C112)/(D$2345/$C$2345))</f>
        <v>0.92363084251198124</v>
      </c>
      <c r="G112" s="44">
        <v>109</v>
      </c>
      <c r="H112" s="44">
        <f t="shared" ref="H112:H131" si="46">((G112/($C112/100000)))</f>
        <v>45.445069835313738</v>
      </c>
      <c r="I112" s="14">
        <f t="shared" ref="I112:I131" si="47">((G112/$C112)/(G$2345/$C$2345))</f>
        <v>0.41686916236707172</v>
      </c>
      <c r="J112" s="49">
        <v>1758</v>
      </c>
      <c r="K112" s="49">
        <f t="shared" ref="K112:K131" si="48">((J112/($C112/100000)))</f>
        <v>732.9580988117574</v>
      </c>
      <c r="L112" s="50">
        <f t="shared" ref="L112:L131" si="49">((J112/$C112)/(J$2345/$C$2345))</f>
        <v>0.70351803356893761</v>
      </c>
      <c r="M112" s="45">
        <v>2108</v>
      </c>
      <c r="N112" s="45">
        <f t="shared" ref="N112:N131" si="50">((M112/($C112/100000)))</f>
        <v>878.88263498019603</v>
      </c>
      <c r="O112" s="18">
        <f t="shared" ref="O112:O131" si="51">((M112/$C112)/(M$2345/$C$2345))</f>
        <v>0.69771994179056052</v>
      </c>
      <c r="P112" s="37">
        <f t="shared" ref="P112:P143" si="52">D112/M112*100</f>
        <v>11.432637571157494</v>
      </c>
      <c r="Q112" s="37">
        <f t="shared" ref="Q112:Q143" si="53">P112/P$2345</f>
        <v>1.3237844974613522</v>
      </c>
      <c r="R112" s="37">
        <f t="shared" ref="R112:R143" si="54">(Q112-1)*100</f>
        <v>32.378449746135217</v>
      </c>
    </row>
    <row r="113" spans="1:18" ht="15" customHeight="1" x14ac:dyDescent="0.25">
      <c r="A113" s="143" t="s">
        <v>131</v>
      </c>
      <c r="B113" s="1" t="str">
        <f>VLOOKUP(A113,'[2]Catálogo MUNICIPIOS'!$1:$1048576,5,FALSE)</f>
        <v>Ocosingo</v>
      </c>
      <c r="C113" s="130">
        <f>VLOOKUP(A113,[3]PROY_COVID!$1:$1048576,7,FALSE)</f>
        <v>239322</v>
      </c>
      <c r="D113" s="43">
        <v>23</v>
      </c>
      <c r="E113" s="43">
        <f t="shared" si="44"/>
        <v>9.6104829476604738</v>
      </c>
      <c r="F113" s="6">
        <f t="shared" si="45"/>
        <v>8.8341815356242206E-2</v>
      </c>
      <c r="G113" s="44">
        <v>2</v>
      </c>
      <c r="H113" s="44">
        <f t="shared" si="46"/>
        <v>0.83569416936178043</v>
      </c>
      <c r="I113" s="14">
        <f t="shared" si="47"/>
        <v>7.6658508753392049E-3</v>
      </c>
      <c r="J113" s="49">
        <v>88</v>
      </c>
      <c r="K113" s="49">
        <f t="shared" si="48"/>
        <v>36.770543451918336</v>
      </c>
      <c r="L113" s="50">
        <f t="shared" si="49"/>
        <v>3.5293614279577702E-2</v>
      </c>
      <c r="M113" s="45">
        <v>113</v>
      </c>
      <c r="N113" s="45">
        <f t="shared" si="50"/>
        <v>47.216720568940595</v>
      </c>
      <c r="O113" s="18">
        <f t="shared" si="51"/>
        <v>3.74840123307758E-2</v>
      </c>
      <c r="P113" s="37">
        <f t="shared" si="52"/>
        <v>20.353982300884958</v>
      </c>
      <c r="Q113" s="37">
        <f t="shared" si="53"/>
        <v>2.3567865301258113</v>
      </c>
      <c r="R113" s="37">
        <f t="shared" si="54"/>
        <v>135.67865301258112</v>
      </c>
    </row>
    <row r="114" spans="1:18" ht="15" customHeight="1" x14ac:dyDescent="0.25">
      <c r="A114" s="143" t="s">
        <v>150</v>
      </c>
      <c r="B114" s="1" t="str">
        <f>VLOOKUP(A114,'[2]Catálogo MUNICIPIOS'!$1:$1048576,5,FALSE)</f>
        <v>San Cristóbal de las Casas</v>
      </c>
      <c r="C114" s="130">
        <f>VLOOKUP(A114,[3]PROY_COVID!$1:$1048576,7,FALSE)</f>
        <v>231345</v>
      </c>
      <c r="D114" s="43">
        <v>52</v>
      </c>
      <c r="E114" s="43">
        <f t="shared" si="44"/>
        <v>22.47725258812596</v>
      </c>
      <c r="F114" s="6">
        <f t="shared" si="45"/>
        <v>0.20661618241976326</v>
      </c>
      <c r="G114" s="44">
        <v>16</v>
      </c>
      <c r="H114" s="44">
        <f t="shared" si="46"/>
        <v>6.916077719423372</v>
      </c>
      <c r="I114" s="14">
        <f t="shared" si="47"/>
        <v>6.3441414793937348E-2</v>
      </c>
      <c r="J114" s="49">
        <v>381</v>
      </c>
      <c r="K114" s="49">
        <f t="shared" si="48"/>
        <v>164.68910069376903</v>
      </c>
      <c r="L114" s="50">
        <f t="shared" si="49"/>
        <v>0.15807418249166991</v>
      </c>
      <c r="M114" s="45">
        <v>449</v>
      </c>
      <c r="N114" s="45">
        <f t="shared" si="50"/>
        <v>194.08243100131838</v>
      </c>
      <c r="O114" s="18">
        <f t="shared" si="51"/>
        <v>0.15407652520505391</v>
      </c>
      <c r="P114" s="37">
        <f t="shared" si="52"/>
        <v>11.581291759465479</v>
      </c>
      <c r="Q114" s="37">
        <f t="shared" si="53"/>
        <v>1.3409971580342079</v>
      </c>
      <c r="R114" s="37">
        <f t="shared" si="54"/>
        <v>34.099715803420793</v>
      </c>
    </row>
    <row r="115" spans="1:18" ht="15" customHeight="1" x14ac:dyDescent="0.25">
      <c r="A115" s="143" t="s">
        <v>1815</v>
      </c>
      <c r="B115" s="1" t="str">
        <f>VLOOKUP(A115,'[2]Catálogo MUNICIPIOS'!$1:$1048576,5,FALSE)</f>
        <v>Córdoba</v>
      </c>
      <c r="C115" s="130">
        <f>VLOOKUP(A115,[3]PROY_COVID!$1:$1048576,7,FALSE)</f>
        <v>228703</v>
      </c>
      <c r="D115" s="43">
        <v>250</v>
      </c>
      <c r="E115" s="43">
        <f t="shared" si="44"/>
        <v>109.31207723554128</v>
      </c>
      <c r="F115" s="6">
        <f t="shared" si="45"/>
        <v>1.0048222754196012</v>
      </c>
      <c r="G115" s="44">
        <v>108</v>
      </c>
      <c r="H115" s="44">
        <f t="shared" si="46"/>
        <v>47.222817365753833</v>
      </c>
      <c r="I115" s="14">
        <f t="shared" si="47"/>
        <v>0.43317650058000196</v>
      </c>
      <c r="J115" s="49">
        <v>2193</v>
      </c>
      <c r="K115" s="49">
        <f t="shared" si="48"/>
        <v>958.8855415101682</v>
      </c>
      <c r="L115" s="50">
        <f t="shared" si="49"/>
        <v>0.92037085295127152</v>
      </c>
      <c r="M115" s="45">
        <v>2551</v>
      </c>
      <c r="N115" s="45">
        <f t="shared" si="50"/>
        <v>1115.4204361114632</v>
      </c>
      <c r="O115" s="18">
        <f t="shared" si="51"/>
        <v>0.88550057855361819</v>
      </c>
      <c r="P115" s="37">
        <f t="shared" si="52"/>
        <v>9.8000784006272053</v>
      </c>
      <c r="Q115" s="37">
        <f t="shared" si="53"/>
        <v>1.1347505577702548</v>
      </c>
      <c r="R115" s="37">
        <f t="shared" si="54"/>
        <v>13.47505577702548</v>
      </c>
    </row>
    <row r="116" spans="1:18" x14ac:dyDescent="0.25">
      <c r="A116" s="143" t="s">
        <v>867</v>
      </c>
      <c r="B116" s="1" t="str">
        <f>VLOOKUP(A116,'[2]Catálogo MUNICIPIOS'!$1:$1048576,5,FALSE)</f>
        <v>Jiutepec</v>
      </c>
      <c r="C116" s="130">
        <f>VLOOKUP(A116,[3]PROY_COVID!$1:$1048576,7,FALSE)</f>
        <v>227649</v>
      </c>
      <c r="D116" s="43">
        <v>150</v>
      </c>
      <c r="E116" s="43">
        <f t="shared" si="44"/>
        <v>65.890911007735596</v>
      </c>
      <c r="F116" s="6">
        <f t="shared" si="45"/>
        <v>0.60568472215196845</v>
      </c>
      <c r="G116" s="44">
        <v>347</v>
      </c>
      <c r="H116" s="44">
        <f t="shared" si="46"/>
        <v>152.42764079789501</v>
      </c>
      <c r="I116" s="14">
        <f t="shared" si="47"/>
        <v>1.3982239035229926</v>
      </c>
      <c r="J116" s="49">
        <v>1059</v>
      </c>
      <c r="K116" s="49">
        <f t="shared" si="48"/>
        <v>465.18983171461332</v>
      </c>
      <c r="L116" s="50">
        <f t="shared" si="49"/>
        <v>0.44650497235065145</v>
      </c>
      <c r="M116" s="45">
        <v>1556</v>
      </c>
      <c r="N116" s="45">
        <f t="shared" si="50"/>
        <v>683.50838352024391</v>
      </c>
      <c r="O116" s="18">
        <f t="shared" si="51"/>
        <v>0.54261787704321951</v>
      </c>
      <c r="P116" s="37">
        <f t="shared" si="52"/>
        <v>9.6401028277634957</v>
      </c>
      <c r="Q116" s="37">
        <f t="shared" si="53"/>
        <v>1.1162269946806889</v>
      </c>
      <c r="R116" s="37">
        <f t="shared" si="54"/>
        <v>11.622699468068888</v>
      </c>
    </row>
    <row r="117" spans="1:18" ht="15" customHeight="1" x14ac:dyDescent="0.25">
      <c r="A117" s="143" t="s">
        <v>649</v>
      </c>
      <c r="B117" s="1" t="str">
        <f>VLOOKUP(A117,'[2]Catálogo MUNICIPIOS'!$1:$1048576,5,FALSE)</f>
        <v>Chicoloapan</v>
      </c>
      <c r="C117" s="130">
        <f>VLOOKUP(A117,[3]PROY_COVID!$1:$1048576,7,FALSE)</f>
        <v>226911</v>
      </c>
      <c r="D117" s="43">
        <v>180</v>
      </c>
      <c r="E117" s="43">
        <f t="shared" si="44"/>
        <v>79.326255668522023</v>
      </c>
      <c r="F117" s="6">
        <f t="shared" si="45"/>
        <v>0.72918556427766013</v>
      </c>
      <c r="G117" s="44">
        <v>131</v>
      </c>
      <c r="H117" s="44">
        <f t="shared" si="46"/>
        <v>57.731886069868807</v>
      </c>
      <c r="I117" s="14">
        <f t="shared" si="47"/>
        <v>0.52957654317688163</v>
      </c>
      <c r="J117" s="49">
        <v>1160</v>
      </c>
      <c r="K117" s="49">
        <f t="shared" si="48"/>
        <v>511.21364764158636</v>
      </c>
      <c r="L117" s="50">
        <f t="shared" si="49"/>
        <v>0.4906801912762267</v>
      </c>
      <c r="M117" s="45">
        <v>1471</v>
      </c>
      <c r="N117" s="45">
        <f t="shared" si="50"/>
        <v>648.27178937997724</v>
      </c>
      <c r="O117" s="18">
        <f t="shared" si="51"/>
        <v>0.51464454655069192</v>
      </c>
      <c r="P117" s="37">
        <f t="shared" si="52"/>
        <v>12.236573759347383</v>
      </c>
      <c r="Q117" s="37">
        <f t="shared" si="53"/>
        <v>1.4168722260148079</v>
      </c>
      <c r="R117" s="37">
        <f t="shared" si="54"/>
        <v>41.687222601480791</v>
      </c>
    </row>
    <row r="118" spans="1:18" ht="15" customHeight="1" x14ac:dyDescent="0.25">
      <c r="A118" s="143" t="s">
        <v>1680</v>
      </c>
      <c r="B118" s="1" t="str">
        <f>VLOOKUP(A118,'[2]Catálogo MUNICIPIOS'!$1:$1048576,5,FALSE)</f>
        <v>Ciudad Madero</v>
      </c>
      <c r="C118" s="130">
        <f>VLOOKUP(A118,[3]PROY_COVID!$1:$1048576,7,FALSE)</f>
        <v>223413</v>
      </c>
      <c r="D118" s="43">
        <v>277</v>
      </c>
      <c r="E118" s="43">
        <f t="shared" si="44"/>
        <v>123.98562303894582</v>
      </c>
      <c r="F118" s="6">
        <f t="shared" si="45"/>
        <v>1.1397049531211716</v>
      </c>
      <c r="G118" s="44">
        <v>168</v>
      </c>
      <c r="H118" s="44">
        <f t="shared" si="46"/>
        <v>75.197056572357027</v>
      </c>
      <c r="I118" s="14">
        <f t="shared" si="47"/>
        <v>0.6897851427973577</v>
      </c>
      <c r="J118" s="49">
        <v>3682</v>
      </c>
      <c r="K118" s="49">
        <f t="shared" si="48"/>
        <v>1648.0688232108248</v>
      </c>
      <c r="L118" s="50">
        <f t="shared" si="49"/>
        <v>1.5818723329085262</v>
      </c>
      <c r="M118" s="45">
        <v>4127</v>
      </c>
      <c r="N118" s="45">
        <f t="shared" si="50"/>
        <v>1847.2515028221276</v>
      </c>
      <c r="O118" s="18">
        <f t="shared" si="51"/>
        <v>1.4664804602159682</v>
      </c>
      <c r="P118" s="37">
        <f t="shared" si="52"/>
        <v>6.7118972619336077</v>
      </c>
      <c r="Q118" s="37">
        <f t="shared" si="53"/>
        <v>0.77717022765739929</v>
      </c>
      <c r="R118" s="37">
        <f t="shared" si="54"/>
        <v>-22.28297723426007</v>
      </c>
    </row>
    <row r="119" spans="1:18" ht="15" customHeight="1" x14ac:dyDescent="0.25">
      <c r="A119" s="143" t="s">
        <v>1899</v>
      </c>
      <c r="B119" s="1" t="str">
        <f>VLOOKUP(A119,'[2]Catálogo MUNICIPIOS'!$1:$1048576,5,FALSE)</f>
        <v>Poza Rica de Hidalgo</v>
      </c>
      <c r="C119" s="130">
        <f>VLOOKUP(A119,[3]PROY_COVID!$1:$1048576,7,FALSE)</f>
        <v>217773</v>
      </c>
      <c r="D119" s="43">
        <v>447</v>
      </c>
      <c r="E119" s="43">
        <f t="shared" si="44"/>
        <v>205.2596051852158</v>
      </c>
      <c r="F119" s="6">
        <f t="shared" si="45"/>
        <v>1.8867944764192845</v>
      </c>
      <c r="G119" s="44">
        <v>229</v>
      </c>
      <c r="H119" s="44">
        <f t="shared" si="46"/>
        <v>105.15536820450653</v>
      </c>
      <c r="I119" s="14">
        <f t="shared" si="47"/>
        <v>0.96459374846752299</v>
      </c>
      <c r="J119" s="49">
        <v>2270</v>
      </c>
      <c r="K119" s="49">
        <f t="shared" si="48"/>
        <v>1042.3698070927067</v>
      </c>
      <c r="L119" s="50">
        <f t="shared" si="49"/>
        <v>1.000501881521376</v>
      </c>
      <c r="M119" s="45">
        <v>2946</v>
      </c>
      <c r="N119" s="45">
        <f t="shared" si="50"/>
        <v>1352.7847804824289</v>
      </c>
      <c r="O119" s="18">
        <f t="shared" si="51"/>
        <v>1.0739373845002922</v>
      </c>
      <c r="P119" s="37">
        <f t="shared" si="52"/>
        <v>15.173116089613034</v>
      </c>
      <c r="Q119" s="37">
        <f t="shared" si="53"/>
        <v>1.7568943065495561</v>
      </c>
      <c r="R119" s="37">
        <f t="shared" si="54"/>
        <v>75.689430654955615</v>
      </c>
    </row>
    <row r="120" spans="1:18" x14ac:dyDescent="0.25">
      <c r="A120" s="143" t="s">
        <v>1659</v>
      </c>
      <c r="B120" s="1" t="str">
        <f>VLOOKUP(A120,'[2]Catálogo MUNICIPIOS'!$1:$1048576,5,FALSE)</f>
        <v>Comalcalco</v>
      </c>
      <c r="C120" s="130">
        <f>VLOOKUP(A120,[3]PROY_COVID!$1:$1048576,7,FALSE)</f>
        <v>217559</v>
      </c>
      <c r="D120" s="43">
        <v>237</v>
      </c>
      <c r="E120" s="43">
        <f t="shared" si="44"/>
        <v>108.93596679521417</v>
      </c>
      <c r="F120" s="6">
        <f t="shared" si="45"/>
        <v>1.0013649799586046</v>
      </c>
      <c r="G120" s="44">
        <v>118</v>
      </c>
      <c r="H120" s="44">
        <f t="shared" si="46"/>
        <v>54.238160682849248</v>
      </c>
      <c r="I120" s="14">
        <f t="shared" si="47"/>
        <v>0.49752848205814437</v>
      </c>
      <c r="J120" s="49">
        <v>1433</v>
      </c>
      <c r="K120" s="49">
        <f t="shared" si="48"/>
        <v>658.6719004959574</v>
      </c>
      <c r="L120" s="50">
        <f t="shared" si="49"/>
        <v>0.63221562181420254</v>
      </c>
      <c r="M120" s="45">
        <v>1788</v>
      </c>
      <c r="N120" s="45">
        <f t="shared" si="50"/>
        <v>821.84602797402079</v>
      </c>
      <c r="O120" s="18">
        <f t="shared" si="51"/>
        <v>0.65244020074621023</v>
      </c>
      <c r="P120" s="37">
        <f t="shared" si="52"/>
        <v>13.25503355704698</v>
      </c>
      <c r="Q120" s="37">
        <f t="shared" si="53"/>
        <v>1.5347996319253803</v>
      </c>
      <c r="R120" s="37">
        <f t="shared" si="54"/>
        <v>53.47996319253803</v>
      </c>
    </row>
    <row r="121" spans="1:18" ht="15" customHeight="1" x14ac:dyDescent="0.25">
      <c r="A121" s="143" t="s">
        <v>740</v>
      </c>
      <c r="B121" s="1" t="str">
        <f>VLOOKUP(A121,'[2]Catálogo MUNICIPIOS'!$1:$1048576,5,FALSE)</f>
        <v>Zumpango</v>
      </c>
      <c r="C121" s="130">
        <f>VLOOKUP(A121,[3]PROY_COVID!$1:$1048576,7,FALSE)</f>
        <v>217166</v>
      </c>
      <c r="D121" s="43">
        <v>284</v>
      </c>
      <c r="E121" s="43">
        <f t="shared" si="44"/>
        <v>130.77553576526711</v>
      </c>
      <c r="F121" s="6">
        <f t="shared" si="45"/>
        <v>1.2021194248621259</v>
      </c>
      <c r="G121" s="44">
        <v>114</v>
      </c>
      <c r="H121" s="44">
        <f t="shared" si="46"/>
        <v>52.494405201550883</v>
      </c>
      <c r="I121" s="14">
        <f t="shared" si="47"/>
        <v>0.48153295406146435</v>
      </c>
      <c r="J121" s="49">
        <v>1361</v>
      </c>
      <c r="K121" s="49">
        <f t="shared" si="48"/>
        <v>626.70952174833997</v>
      </c>
      <c r="L121" s="50">
        <f t="shared" si="49"/>
        <v>0.60153704703460331</v>
      </c>
      <c r="M121" s="45">
        <v>1759</v>
      </c>
      <c r="N121" s="45">
        <f t="shared" si="50"/>
        <v>809.97946271515798</v>
      </c>
      <c r="O121" s="18">
        <f t="shared" si="51"/>
        <v>0.64301967189271403</v>
      </c>
      <c r="P121" s="37">
        <f t="shared" si="52"/>
        <v>16.145537237066517</v>
      </c>
      <c r="Q121" s="37">
        <f t="shared" si="53"/>
        <v>1.8694908995920985</v>
      </c>
      <c r="R121" s="37">
        <f t="shared" si="54"/>
        <v>86.949089959209843</v>
      </c>
    </row>
    <row r="122" spans="1:18" ht="15" customHeight="1" x14ac:dyDescent="0.25">
      <c r="A122" s="143" t="s">
        <v>862</v>
      </c>
      <c r="B122" s="1" t="str">
        <f>VLOOKUP(A122,'[2]Catálogo MUNICIPIOS'!$1:$1048576,5,FALSE)</f>
        <v>Cuautla</v>
      </c>
      <c r="C122" s="130">
        <f>VLOOKUP(A122,[3]PROY_COVID!$1:$1048576,7,FALSE)</f>
        <v>208227</v>
      </c>
      <c r="D122" s="43">
        <v>198</v>
      </c>
      <c r="E122" s="43">
        <f t="shared" si="44"/>
        <v>95.088533187338825</v>
      </c>
      <c r="F122" s="6">
        <f t="shared" si="45"/>
        <v>0.87407611949165565</v>
      </c>
      <c r="G122" s="44">
        <v>268</v>
      </c>
      <c r="H122" s="44">
        <f t="shared" si="46"/>
        <v>128.70569138488284</v>
      </c>
      <c r="I122" s="14">
        <f t="shared" si="47"/>
        <v>1.1806216593774224</v>
      </c>
      <c r="J122" s="49">
        <v>1299</v>
      </c>
      <c r="K122" s="49">
        <f t="shared" si="48"/>
        <v>623.83840712299559</v>
      </c>
      <c r="L122" s="50">
        <f t="shared" si="49"/>
        <v>0.59878125387446512</v>
      </c>
      <c r="M122" s="45">
        <v>1765</v>
      </c>
      <c r="N122" s="45">
        <f t="shared" si="50"/>
        <v>847.63263169521736</v>
      </c>
      <c r="O122" s="18">
        <f t="shared" si="51"/>
        <v>0.67291145245973938</v>
      </c>
      <c r="P122" s="37">
        <f t="shared" si="52"/>
        <v>11.218130311614731</v>
      </c>
      <c r="Q122" s="37">
        <f t="shared" si="53"/>
        <v>1.2989467132660399</v>
      </c>
      <c r="R122" s="37">
        <f t="shared" si="54"/>
        <v>29.894671326603994</v>
      </c>
    </row>
    <row r="123" spans="1:18" ht="15" customHeight="1" x14ac:dyDescent="0.25">
      <c r="A123" s="143" t="s">
        <v>1485</v>
      </c>
      <c r="B123" s="1" t="str">
        <f>VLOOKUP(A123,'[2]Catálogo MUNICIPIOS'!$1:$1048576,5,FALSE)</f>
        <v>Corregidora</v>
      </c>
      <c r="C123" s="130">
        <f>VLOOKUP(A123,[3]PROY_COVID!$1:$1048576,7,FALSE)</f>
        <v>208076</v>
      </c>
      <c r="D123" s="43">
        <v>95</v>
      </c>
      <c r="E123" s="43">
        <f t="shared" si="44"/>
        <v>45.656394778830808</v>
      </c>
      <c r="F123" s="6">
        <f t="shared" si="45"/>
        <v>0.41968429883797198</v>
      </c>
      <c r="G123" s="44">
        <v>222</v>
      </c>
      <c r="H123" s="44">
        <f t="shared" si="46"/>
        <v>106.69178569368884</v>
      </c>
      <c r="I123" s="14">
        <f t="shared" si="47"/>
        <v>0.97868735805119367</v>
      </c>
      <c r="J123" s="49">
        <v>2182</v>
      </c>
      <c r="K123" s="49">
        <f t="shared" si="48"/>
        <v>1048.655299025356</v>
      </c>
      <c r="L123" s="50">
        <f t="shared" si="49"/>
        <v>1.0065349097826635</v>
      </c>
      <c r="M123" s="45">
        <v>2499</v>
      </c>
      <c r="N123" s="45">
        <f t="shared" si="50"/>
        <v>1201.0034794978758</v>
      </c>
      <c r="O123" s="18">
        <f t="shared" si="51"/>
        <v>0.95344252401163965</v>
      </c>
      <c r="P123" s="37">
        <f t="shared" si="52"/>
        <v>3.8015206082432975</v>
      </c>
      <c r="Q123" s="37">
        <f t="shared" si="53"/>
        <v>0.44017786942430154</v>
      </c>
      <c r="R123" s="37">
        <f t="shared" si="54"/>
        <v>-55.982213057569851</v>
      </c>
    </row>
    <row r="124" spans="1:18" ht="15" customHeight="1" x14ac:dyDescent="0.25">
      <c r="A124" s="143" t="s">
        <v>851</v>
      </c>
      <c r="B124" s="1" t="str">
        <f>VLOOKUP(A124,'[2]Catálogo MUNICIPIOS'!$1:$1048576,5,FALSE)</f>
        <v>Zamora</v>
      </c>
      <c r="C124" s="130">
        <f>VLOOKUP(A124,[3]PROY_COVID!$1:$1048576,7,FALSE)</f>
        <v>207985</v>
      </c>
      <c r="D124" s="43">
        <v>130</v>
      </c>
      <c r="E124" s="43">
        <f t="shared" si="44"/>
        <v>62.504507536601196</v>
      </c>
      <c r="F124" s="6">
        <f t="shared" si="45"/>
        <v>0.57455610647282418</v>
      </c>
      <c r="G124" s="44">
        <v>229</v>
      </c>
      <c r="H124" s="44">
        <f t="shared" si="46"/>
        <v>110.10409404524364</v>
      </c>
      <c r="I124" s="14">
        <f t="shared" si="47"/>
        <v>1.009988577950419</v>
      </c>
      <c r="J124" s="49">
        <v>1020</v>
      </c>
      <c r="K124" s="49">
        <f t="shared" si="48"/>
        <v>490.41998221025557</v>
      </c>
      <c r="L124" s="50">
        <f t="shared" si="49"/>
        <v>0.4707217262034542</v>
      </c>
      <c r="M124" s="45">
        <v>1379</v>
      </c>
      <c r="N124" s="45">
        <f t="shared" si="50"/>
        <v>663.02858379210045</v>
      </c>
      <c r="O124" s="18">
        <f t="shared" si="51"/>
        <v>0.52635954617458813</v>
      </c>
      <c r="P124" s="37">
        <f t="shared" si="52"/>
        <v>9.4271211022480053</v>
      </c>
      <c r="Q124" s="37">
        <f t="shared" si="53"/>
        <v>1.0915658519894114</v>
      </c>
      <c r="R124" s="37">
        <f t="shared" si="54"/>
        <v>9.1565851989411371</v>
      </c>
    </row>
    <row r="125" spans="1:18" ht="15" customHeight="1" x14ac:dyDescent="0.25">
      <c r="A125" s="143" t="s">
        <v>1638</v>
      </c>
      <c r="B125" s="1" t="str">
        <f>VLOOKUP(A125,'[2]Catálogo MUNICIPIOS'!$1:$1048576,5,FALSE)</f>
        <v>San Luis Río Colorado</v>
      </c>
      <c r="C125" s="130">
        <f>VLOOKUP(A125,[3]PROY_COVID!$1:$1048576,7,FALSE)</f>
        <v>206982</v>
      </c>
      <c r="D125" s="43">
        <v>372</v>
      </c>
      <c r="E125" s="43">
        <f t="shared" si="44"/>
        <v>179.72577325564541</v>
      </c>
      <c r="F125" s="6">
        <f t="shared" si="45"/>
        <v>1.652081499148091</v>
      </c>
      <c r="G125" s="44">
        <v>55</v>
      </c>
      <c r="H125" s="44">
        <f t="shared" si="46"/>
        <v>26.572358949087359</v>
      </c>
      <c r="I125" s="14">
        <f t="shared" si="47"/>
        <v>0.24374914720926485</v>
      </c>
      <c r="J125" s="49">
        <v>2334</v>
      </c>
      <c r="K125" s="49">
        <f t="shared" si="48"/>
        <v>1127.6342870394526</v>
      </c>
      <c r="L125" s="50">
        <f t="shared" si="49"/>
        <v>1.0823416201949214</v>
      </c>
      <c r="M125" s="45">
        <v>2761</v>
      </c>
      <c r="N125" s="45">
        <f t="shared" si="50"/>
        <v>1333.9324192441854</v>
      </c>
      <c r="O125" s="18">
        <f t="shared" si="51"/>
        <v>1.0589710307890732</v>
      </c>
      <c r="P125" s="37">
        <f t="shared" si="52"/>
        <v>13.473379210431002</v>
      </c>
      <c r="Q125" s="37">
        <f t="shared" si="53"/>
        <v>1.5600818635398104</v>
      </c>
      <c r="R125" s="37">
        <f t="shared" si="54"/>
        <v>56.008186353981039</v>
      </c>
    </row>
    <row r="126" spans="1:18" x14ac:dyDescent="0.25">
      <c r="A126" s="143" t="s">
        <v>73</v>
      </c>
      <c r="B126" s="1" t="str">
        <f>VLOOKUP(A126,'[2]Catálogo MUNICIPIOS'!$1:$1048576,5,FALSE)</f>
        <v>Manzanillo</v>
      </c>
      <c r="C126" s="130">
        <f>VLOOKUP(A126,[3]PROY_COVID!$1:$1048576,7,FALSE)</f>
        <v>203306</v>
      </c>
      <c r="D126" s="43">
        <v>272</v>
      </c>
      <c r="E126" s="43">
        <f t="shared" si="44"/>
        <v>133.78847648372405</v>
      </c>
      <c r="F126" s="6">
        <f t="shared" si="45"/>
        <v>1.2298150832467045</v>
      </c>
      <c r="G126" s="44">
        <v>93</v>
      </c>
      <c r="H126" s="44">
        <f t="shared" si="46"/>
        <v>45.743854091861529</v>
      </c>
      <c r="I126" s="14">
        <f t="shared" si="47"/>
        <v>0.419609920456055</v>
      </c>
      <c r="J126" s="49">
        <v>1903</v>
      </c>
      <c r="K126" s="49">
        <f t="shared" si="48"/>
        <v>936.02746598723115</v>
      </c>
      <c r="L126" s="50">
        <f t="shared" si="49"/>
        <v>0.89843089708048307</v>
      </c>
      <c r="M126" s="45">
        <v>2268</v>
      </c>
      <c r="N126" s="45">
        <f t="shared" si="50"/>
        <v>1115.5597965628167</v>
      </c>
      <c r="O126" s="18">
        <f t="shared" si="51"/>
        <v>0.88561121285464539</v>
      </c>
      <c r="P126" s="37">
        <f t="shared" si="52"/>
        <v>11.992945326278658</v>
      </c>
      <c r="Q126" s="37">
        <f t="shared" si="53"/>
        <v>1.3886625026828257</v>
      </c>
      <c r="R126" s="37">
        <f t="shared" si="54"/>
        <v>38.866250268282563</v>
      </c>
    </row>
    <row r="127" spans="1:18" ht="15" customHeight="1" x14ac:dyDescent="0.25">
      <c r="A127" s="143" t="s">
        <v>738</v>
      </c>
      <c r="B127" s="1" t="str">
        <f>VLOOKUP(A127,'[2]Catálogo MUNICIPIOS'!$1:$1048576,5,FALSE)</f>
        <v>Zinacantepec</v>
      </c>
      <c r="C127" s="130">
        <f>VLOOKUP(A127,[3]PROY_COVID!$1:$1048576,7,FALSE)</f>
        <v>201988</v>
      </c>
      <c r="D127" s="43">
        <v>247</v>
      </c>
      <c r="E127" s="43">
        <f t="shared" si="44"/>
        <v>122.28449214804839</v>
      </c>
      <c r="F127" s="6">
        <f t="shared" si="45"/>
        <v>1.1240677586244017</v>
      </c>
      <c r="G127" s="44">
        <v>70</v>
      </c>
      <c r="H127" s="44">
        <f t="shared" si="46"/>
        <v>34.655524090540027</v>
      </c>
      <c r="I127" s="14">
        <f t="shared" si="47"/>
        <v>0.3178962943916348</v>
      </c>
      <c r="J127" s="49">
        <v>1062</v>
      </c>
      <c r="K127" s="49">
        <f t="shared" si="48"/>
        <v>525.77380834505016</v>
      </c>
      <c r="L127" s="50">
        <f t="shared" si="49"/>
        <v>0.50465552716944451</v>
      </c>
      <c r="M127" s="45">
        <v>1379</v>
      </c>
      <c r="N127" s="45">
        <f t="shared" si="50"/>
        <v>682.7138245836386</v>
      </c>
      <c r="O127" s="18">
        <f t="shared" si="51"/>
        <v>0.54198709928867905</v>
      </c>
      <c r="P127" s="37">
        <f t="shared" si="52"/>
        <v>17.91153009427121</v>
      </c>
      <c r="Q127" s="37">
        <f t="shared" si="53"/>
        <v>2.0739751187798814</v>
      </c>
      <c r="R127" s="37">
        <f t="shared" si="54"/>
        <v>107.39751187798814</v>
      </c>
    </row>
    <row r="128" spans="1:18" ht="15" customHeight="1" x14ac:dyDescent="0.25">
      <c r="A128" s="143" t="s">
        <v>327</v>
      </c>
      <c r="B128" s="1" t="str">
        <f>VLOOKUP(A128,'[2]Catálogo MUNICIPIOS'!$1:$1048576,5,FALSE)</f>
        <v>Silao</v>
      </c>
      <c r="C128" s="130">
        <f>VLOOKUP(A128,[3]PROY_COVID!$1:$1048576,7,FALSE)</f>
        <v>201020</v>
      </c>
      <c r="D128" s="43">
        <v>208</v>
      </c>
      <c r="E128" s="43">
        <f t="shared" si="44"/>
        <v>103.47229131429708</v>
      </c>
      <c r="F128" s="6">
        <f t="shared" si="45"/>
        <v>0.95114159231718498</v>
      </c>
      <c r="G128" s="44">
        <v>209</v>
      </c>
      <c r="H128" s="44">
        <f t="shared" si="46"/>
        <v>103.96975425330812</v>
      </c>
      <c r="I128" s="14">
        <f t="shared" si="47"/>
        <v>0.95371807160053035</v>
      </c>
      <c r="J128" s="49">
        <v>2037</v>
      </c>
      <c r="K128" s="49">
        <f t="shared" si="48"/>
        <v>1013.3320067654959</v>
      </c>
      <c r="L128" s="50">
        <f t="shared" si="49"/>
        <v>0.97263041626506075</v>
      </c>
      <c r="M128" s="45">
        <v>2454</v>
      </c>
      <c r="N128" s="45">
        <f t="shared" si="50"/>
        <v>1220.7740523331011</v>
      </c>
      <c r="O128" s="18">
        <f t="shared" si="51"/>
        <v>0.96913781980966207</v>
      </c>
      <c r="P128" s="37">
        <f t="shared" si="52"/>
        <v>8.4759576202118989</v>
      </c>
      <c r="Q128" s="37">
        <f t="shared" si="53"/>
        <v>0.98143068289708124</v>
      </c>
      <c r="R128" s="37">
        <f t="shared" si="54"/>
        <v>-1.8569317102918759</v>
      </c>
    </row>
    <row r="129" spans="1:18" ht="15" customHeight="1" x14ac:dyDescent="0.25">
      <c r="A129" s="143" t="s">
        <v>1662</v>
      </c>
      <c r="B129" s="1" t="str">
        <f>VLOOKUP(A129,'[2]Catálogo MUNICIPIOS'!$1:$1048576,5,FALSE)</f>
        <v>Huimanguillo</v>
      </c>
      <c r="C129" s="130">
        <f>VLOOKUP(A129,[3]PROY_COVID!$1:$1048576,7,FALSE)</f>
        <v>200660</v>
      </c>
      <c r="D129" s="43">
        <v>140</v>
      </c>
      <c r="E129" s="43">
        <f t="shared" si="44"/>
        <v>69.769759792684141</v>
      </c>
      <c r="F129" s="6">
        <f t="shared" si="45"/>
        <v>0.6413400107593038</v>
      </c>
      <c r="G129" s="44">
        <v>97</v>
      </c>
      <c r="H129" s="44">
        <f t="shared" si="46"/>
        <v>48.340476427788296</v>
      </c>
      <c r="I129" s="14">
        <f t="shared" si="47"/>
        <v>0.44342882495073549</v>
      </c>
      <c r="J129" s="49">
        <v>1000</v>
      </c>
      <c r="K129" s="49">
        <f t="shared" si="48"/>
        <v>498.35542709060098</v>
      </c>
      <c r="L129" s="50">
        <f t="shared" si="49"/>
        <v>0.47833843524421088</v>
      </c>
      <c r="M129" s="45">
        <v>1237</v>
      </c>
      <c r="N129" s="45">
        <f t="shared" si="50"/>
        <v>616.4656633110734</v>
      </c>
      <c r="O129" s="18">
        <f t="shared" si="51"/>
        <v>0.48939456714942775</v>
      </c>
      <c r="P129" s="37">
        <f t="shared" si="52"/>
        <v>11.317704122877931</v>
      </c>
      <c r="Q129" s="37">
        <f t="shared" si="53"/>
        <v>1.3104763595863178</v>
      </c>
      <c r="R129" s="37">
        <f t="shared" si="54"/>
        <v>31.04763595863178</v>
      </c>
    </row>
    <row r="130" spans="1:18" x14ac:dyDescent="0.25">
      <c r="A130" s="143" t="s">
        <v>567</v>
      </c>
      <c r="B130" s="1" t="str">
        <f>VLOOKUP(A130,'[2]Catálogo MUNICIPIOS'!$1:$1048576,5,FALSE)</f>
        <v>El Salto</v>
      </c>
      <c r="C130" s="130">
        <f>VLOOKUP(A130,[3]PROY_COVID!$1:$1048576,7,FALSE)</f>
        <v>200159</v>
      </c>
      <c r="D130" s="43">
        <v>124</v>
      </c>
      <c r="E130" s="43">
        <f t="shared" si="44"/>
        <v>61.950749154422226</v>
      </c>
      <c r="F130" s="6">
        <f t="shared" si="45"/>
        <v>0.56946582942672275</v>
      </c>
      <c r="G130" s="44">
        <v>75</v>
      </c>
      <c r="H130" s="44">
        <f t="shared" si="46"/>
        <v>37.470211182110219</v>
      </c>
      <c r="I130" s="14">
        <f t="shared" si="47"/>
        <v>0.34371551426389696</v>
      </c>
      <c r="J130" s="49">
        <v>639</v>
      </c>
      <c r="K130" s="49">
        <f t="shared" si="48"/>
        <v>319.24619927157909</v>
      </c>
      <c r="L130" s="50">
        <f t="shared" si="49"/>
        <v>0.30642332583541104</v>
      </c>
      <c r="M130" s="45">
        <v>838</v>
      </c>
      <c r="N130" s="45">
        <f t="shared" si="50"/>
        <v>418.66715960811149</v>
      </c>
      <c r="O130" s="18">
        <f t="shared" si="51"/>
        <v>0.33236795745540376</v>
      </c>
      <c r="P130" s="37">
        <f t="shared" si="52"/>
        <v>14.797136038186157</v>
      </c>
      <c r="Q130" s="37">
        <f t="shared" si="53"/>
        <v>1.7133595963537853</v>
      </c>
      <c r="R130" s="37">
        <f t="shared" si="54"/>
        <v>71.335959635378529</v>
      </c>
    </row>
    <row r="131" spans="1:18" ht="15" customHeight="1" x14ac:dyDescent="0.25">
      <c r="A131" s="143" t="s">
        <v>242</v>
      </c>
      <c r="B131" s="1" t="str">
        <f>VLOOKUP(A131,'[2]Catálogo MUNICIPIOS'!$1:$1048576,5,FALSE)</f>
        <v>Cuajimalpa de Morelos</v>
      </c>
      <c r="C131" s="130">
        <f>VLOOKUP(A131,[3]PROY_COVID!$1:$1048576,7,FALSE)</f>
        <v>199809</v>
      </c>
      <c r="D131" s="43">
        <v>313</v>
      </c>
      <c r="E131" s="43">
        <f t="shared" si="44"/>
        <v>156.64960036835177</v>
      </c>
      <c r="F131" s="6">
        <f t="shared" si="45"/>
        <v>1.4399599007393158</v>
      </c>
      <c r="G131" s="44">
        <v>648</v>
      </c>
      <c r="H131" s="44">
        <f t="shared" si="46"/>
        <v>324.30971577856855</v>
      </c>
      <c r="I131" s="14">
        <f t="shared" si="47"/>
        <v>2.9749039896745848</v>
      </c>
      <c r="J131" s="49">
        <v>7714</v>
      </c>
      <c r="K131" s="49">
        <f t="shared" si="48"/>
        <v>3860.6869560430214</v>
      </c>
      <c r="L131" s="50">
        <f t="shared" si="49"/>
        <v>3.7056182337623493</v>
      </c>
      <c r="M131" s="45">
        <v>8675</v>
      </c>
      <c r="N131" s="45">
        <f t="shared" si="50"/>
        <v>4341.6462721899416</v>
      </c>
      <c r="O131" s="18">
        <f t="shared" si="51"/>
        <v>3.4467095647825934</v>
      </c>
      <c r="P131" s="37">
        <f t="shared" si="52"/>
        <v>3.6080691642651299</v>
      </c>
      <c r="Q131" s="37">
        <f t="shared" si="53"/>
        <v>0.41777813699546329</v>
      </c>
      <c r="R131" s="37">
        <f t="shared" si="54"/>
        <v>-58.222186300453671</v>
      </c>
    </row>
    <row r="132" spans="1:18" ht="15" customHeight="1" x14ac:dyDescent="0.25">
      <c r="A132" s="143" t="s">
        <v>2090</v>
      </c>
      <c r="B132" s="1" t="str">
        <f>VLOOKUP(A132,'[2]Catálogo MUNICIPIOS'!$1:$1048576,5,FALSE)</f>
        <v>Guadalupe</v>
      </c>
      <c r="C132" s="130">
        <f>VLOOKUP(A132,[3]PROY_COVID!$1:$1048576,7,FALSE)</f>
        <v>199581</v>
      </c>
      <c r="D132" s="43">
        <v>262</v>
      </c>
      <c r="E132" s="43"/>
      <c r="F132" s="6"/>
      <c r="G132" s="44">
        <v>361</v>
      </c>
      <c r="H132" s="44"/>
      <c r="I132" s="14"/>
      <c r="J132" s="49">
        <v>4419</v>
      </c>
      <c r="K132" s="49"/>
      <c r="L132" s="50"/>
      <c r="M132" s="45">
        <v>5042</v>
      </c>
      <c r="N132" s="45"/>
      <c r="O132" s="18"/>
      <c r="P132" s="37">
        <f t="shared" si="52"/>
        <v>5.196350654502182</v>
      </c>
      <c r="Q132" s="37">
        <f t="shared" si="53"/>
        <v>0.60168516643589298</v>
      </c>
      <c r="R132" s="37">
        <f t="shared" si="54"/>
        <v>-39.8314833564107</v>
      </c>
    </row>
    <row r="133" spans="1:18" ht="15" customHeight="1" x14ac:dyDescent="0.25">
      <c r="A133" s="143" t="s">
        <v>305</v>
      </c>
      <c r="B133" s="1" t="str">
        <f>VLOOKUP(A133,'[2]Catálogo MUNICIPIOS'!$1:$1048576,5,FALSE)</f>
        <v>Guanajuato</v>
      </c>
      <c r="C133" s="130">
        <f>VLOOKUP(A133,[3]PROY_COVID!$1:$1048576,7,FALSE)</f>
        <v>198035</v>
      </c>
      <c r="D133" s="43">
        <v>178</v>
      </c>
      <c r="E133" s="43">
        <f t="shared" ref="E133:E177" si="55">((D133/($C133/100000)))</f>
        <v>89.883101471962021</v>
      </c>
      <c r="F133" s="6">
        <f t="shared" ref="F133:F177" si="56">((D133/$C133)/(D$2345/$C$2345))</f>
        <v>0.82622656916689396</v>
      </c>
      <c r="G133" s="44">
        <v>309</v>
      </c>
      <c r="H133" s="44">
        <f t="shared" ref="H133:H177" si="57">((G133/($C133/100000)))</f>
        <v>156.03302446537228</v>
      </c>
      <c r="I133" s="14">
        <f t="shared" ref="I133:I177" si="58">((G133/$C133)/(G$2345/$C$2345))</f>
        <v>1.4312962098241981</v>
      </c>
      <c r="J133" s="49">
        <v>2837</v>
      </c>
      <c r="K133" s="49">
        <f t="shared" ref="K133:K177" si="59">((J133/($C133/100000)))</f>
        <v>1432.5750498649229</v>
      </c>
      <c r="L133" s="50">
        <f t="shared" ref="L133:L177" si="60">((J133/$C133)/(J$2345/$C$2345))</f>
        <v>1.3750341031155362</v>
      </c>
      <c r="M133" s="45">
        <v>3324</v>
      </c>
      <c r="N133" s="45">
        <f t="shared" ref="N133:N177" si="61">((M133/($C133/100000)))</f>
        <v>1678.4911758022572</v>
      </c>
      <c r="O133" s="18">
        <f t="shared" ref="O133:O177" si="62">((M133/$C133)/(M$2345/$C$2345))</f>
        <v>1.3325064335843995</v>
      </c>
      <c r="P133" s="37">
        <f t="shared" si="52"/>
        <v>5.3549939831528279</v>
      </c>
      <c r="Q133" s="37">
        <f t="shared" si="53"/>
        <v>0.62005446903875061</v>
      </c>
      <c r="R133" s="37">
        <f t="shared" si="54"/>
        <v>-37.994553096124939</v>
      </c>
    </row>
    <row r="134" spans="1:18" x14ac:dyDescent="0.25">
      <c r="A134" s="143" t="s">
        <v>795</v>
      </c>
      <c r="B134" s="1" t="str">
        <f>VLOOKUP(A134,'[2]Catálogo MUNICIPIOS'!$1:$1048576,5,FALSE)</f>
        <v>Lázaro Cárdenas</v>
      </c>
      <c r="C134" s="130">
        <f>VLOOKUP(A134,[3]PROY_COVID!$1:$1048576,7,FALSE)</f>
        <v>192153</v>
      </c>
      <c r="D134" s="43">
        <v>349</v>
      </c>
      <c r="E134" s="43">
        <f t="shared" si="55"/>
        <v>181.62610003486805</v>
      </c>
      <c r="F134" s="6">
        <f t="shared" si="56"/>
        <v>1.6695497490124203</v>
      </c>
      <c r="G134" s="44">
        <v>124</v>
      </c>
      <c r="H134" s="44">
        <f t="shared" si="57"/>
        <v>64.531909467976035</v>
      </c>
      <c r="I134" s="14">
        <f t="shared" si="58"/>
        <v>0.5919533877569001</v>
      </c>
      <c r="J134" s="49">
        <v>4980</v>
      </c>
      <c r="K134" s="49">
        <f t="shared" si="59"/>
        <v>2591.6847512138766</v>
      </c>
      <c r="L134" s="50">
        <f t="shared" si="60"/>
        <v>2.487586893112232</v>
      </c>
      <c r="M134" s="45">
        <v>5453</v>
      </c>
      <c r="N134" s="45">
        <f t="shared" si="61"/>
        <v>2837.8427607167205</v>
      </c>
      <c r="O134" s="18">
        <f t="shared" si="62"/>
        <v>2.252882702435747</v>
      </c>
      <c r="P134" s="37">
        <f t="shared" si="52"/>
        <v>6.4001467082340007</v>
      </c>
      <c r="Q134" s="37">
        <f t="shared" si="53"/>
        <v>0.7410726475938384</v>
      </c>
      <c r="R134" s="37">
        <f t="shared" si="54"/>
        <v>-25.892735240616162</v>
      </c>
    </row>
    <row r="135" spans="1:18" ht="15" customHeight="1" x14ac:dyDescent="0.25">
      <c r="A135" s="143" t="s">
        <v>625</v>
      </c>
      <c r="B135" s="1" t="str">
        <f>VLOOKUP(A135,'[2]Catálogo MUNICIPIOS'!$1:$1048576,5,FALSE)</f>
        <v>Almoloya de Juárez</v>
      </c>
      <c r="C135" s="130">
        <f>VLOOKUP(A135,[3]PROY_COVID!$1:$1048576,7,FALSE)</f>
        <v>188124</v>
      </c>
      <c r="D135" s="43">
        <v>107</v>
      </c>
      <c r="E135" s="43">
        <f t="shared" si="55"/>
        <v>56.877378750186047</v>
      </c>
      <c r="F135" s="6">
        <f t="shared" si="56"/>
        <v>0.52283021767591442</v>
      </c>
      <c r="G135" s="44">
        <v>36</v>
      </c>
      <c r="H135" s="44">
        <f t="shared" si="57"/>
        <v>19.136314345856988</v>
      </c>
      <c r="I135" s="14">
        <f t="shared" si="58"/>
        <v>0.17553805860699712</v>
      </c>
      <c r="J135" s="49">
        <v>593</v>
      </c>
      <c r="K135" s="49">
        <f t="shared" si="59"/>
        <v>315.21762241925541</v>
      </c>
      <c r="L135" s="50">
        <f t="shared" si="60"/>
        <v>0.30255656118703239</v>
      </c>
      <c r="M135" s="45">
        <v>736</v>
      </c>
      <c r="N135" s="45">
        <f t="shared" si="61"/>
        <v>391.23131551529843</v>
      </c>
      <c r="O135" s="18">
        <f t="shared" si="62"/>
        <v>0.31058742069028283</v>
      </c>
      <c r="P135" s="37">
        <f t="shared" si="52"/>
        <v>14.538043478260871</v>
      </c>
      <c r="Q135" s="37">
        <f t="shared" si="53"/>
        <v>1.6833592825939971</v>
      </c>
      <c r="R135" s="37">
        <f t="shared" si="54"/>
        <v>68.335928259399708</v>
      </c>
    </row>
    <row r="136" spans="1:18" x14ac:dyDescent="0.25">
      <c r="A136" s="143" t="s">
        <v>1521</v>
      </c>
      <c r="B136" s="1" t="str">
        <f>VLOOKUP(A136,'[2]Catálogo MUNICIPIOS'!$1:$1048576,5,FALSE)</f>
        <v>Ciudad Valles</v>
      </c>
      <c r="C136" s="130">
        <f>VLOOKUP(A136,[3]PROY_COVID!$1:$1048576,7,FALSE)</f>
        <v>187772</v>
      </c>
      <c r="D136" s="43">
        <v>235</v>
      </c>
      <c r="E136" s="43">
        <f t="shared" si="55"/>
        <v>125.15177981807724</v>
      </c>
      <c r="F136" s="6">
        <f t="shared" si="56"/>
        <v>1.1504245399951631</v>
      </c>
      <c r="G136" s="44">
        <v>106</v>
      </c>
      <c r="H136" s="44">
        <f t="shared" si="57"/>
        <v>56.451441109430583</v>
      </c>
      <c r="I136" s="14">
        <f t="shared" si="58"/>
        <v>0.51783097825533231</v>
      </c>
      <c r="J136" s="49">
        <v>3303</v>
      </c>
      <c r="K136" s="49">
        <f t="shared" si="59"/>
        <v>1759.0482074004644</v>
      </c>
      <c r="L136" s="50">
        <f t="shared" si="60"/>
        <v>1.6883941085166552</v>
      </c>
      <c r="M136" s="45">
        <v>3644</v>
      </c>
      <c r="N136" s="45">
        <f t="shared" si="61"/>
        <v>1940.6514283279721</v>
      </c>
      <c r="O136" s="18">
        <f t="shared" si="62"/>
        <v>1.5406280061947881</v>
      </c>
      <c r="P136" s="37">
        <f t="shared" si="52"/>
        <v>6.4489571899012068</v>
      </c>
      <c r="Q136" s="37">
        <f t="shared" si="53"/>
        <v>0.74672441067497375</v>
      </c>
      <c r="R136" s="37">
        <f t="shared" si="54"/>
        <v>-25.327558932502626</v>
      </c>
    </row>
    <row r="137" spans="1:18" ht="15" customHeight="1" x14ac:dyDescent="0.25">
      <c r="A137" s="143" t="s">
        <v>622</v>
      </c>
      <c r="B137" s="1" t="str">
        <f>VLOOKUP(A137,'[2]Catálogo MUNICIPIOS'!$1:$1048576,5,FALSE)</f>
        <v>Acolman</v>
      </c>
      <c r="C137" s="130">
        <f>VLOOKUP(A137,[3]PROY_COVID!$1:$1048576,7,FALSE)</f>
        <v>186256</v>
      </c>
      <c r="D137" s="43">
        <v>108</v>
      </c>
      <c r="E137" s="43">
        <f t="shared" si="55"/>
        <v>57.984709217421184</v>
      </c>
      <c r="F137" s="6">
        <f t="shared" si="56"/>
        <v>0.53300905928123055</v>
      </c>
      <c r="G137" s="44">
        <v>63</v>
      </c>
      <c r="H137" s="44">
        <f t="shared" si="57"/>
        <v>33.824413710162361</v>
      </c>
      <c r="I137" s="14">
        <f t="shared" si="58"/>
        <v>0.31027249076765195</v>
      </c>
      <c r="J137" s="49">
        <v>994</v>
      </c>
      <c r="K137" s="49">
        <f t="shared" si="59"/>
        <v>533.67408298256169</v>
      </c>
      <c r="L137" s="50">
        <f t="shared" si="60"/>
        <v>0.51223847861871152</v>
      </c>
      <c r="M137" s="45">
        <v>1165</v>
      </c>
      <c r="N137" s="45">
        <f t="shared" si="61"/>
        <v>625.48320591014522</v>
      </c>
      <c r="O137" s="18">
        <f t="shared" si="62"/>
        <v>0.4965533378964001</v>
      </c>
      <c r="P137" s="37">
        <f t="shared" si="52"/>
        <v>9.2703862660944196</v>
      </c>
      <c r="Q137" s="37">
        <f t="shared" si="53"/>
        <v>1.0734175336314757</v>
      </c>
      <c r="R137" s="37">
        <f t="shared" si="54"/>
        <v>7.341753363147574</v>
      </c>
    </row>
    <row r="138" spans="1:18" ht="15" customHeight="1" x14ac:dyDescent="0.25">
      <c r="A138" s="143" t="s">
        <v>466</v>
      </c>
      <c r="B138" s="1" t="str">
        <f>VLOOKUP(A138,'[2]Catálogo MUNICIPIOS'!$1:$1048576,5,FALSE)</f>
        <v>Mineral de la Reforma</v>
      </c>
      <c r="C138" s="130">
        <f>VLOOKUP(A138,[3]PROY_COVID!$1:$1048576,7,FALSE)</f>
        <v>185907</v>
      </c>
      <c r="D138" s="43">
        <v>253</v>
      </c>
      <c r="E138" s="43">
        <f t="shared" si="55"/>
        <v>136.08955015141979</v>
      </c>
      <c r="F138" s="6">
        <f t="shared" si="56"/>
        <v>1.2509670925868988</v>
      </c>
      <c r="G138" s="44">
        <v>443</v>
      </c>
      <c r="H138" s="44">
        <f t="shared" si="57"/>
        <v>238.29118860505523</v>
      </c>
      <c r="I138" s="14">
        <f t="shared" si="58"/>
        <v>2.1858531311146239</v>
      </c>
      <c r="J138" s="49">
        <v>2320</v>
      </c>
      <c r="K138" s="49">
        <f t="shared" si="59"/>
        <v>1247.9357958549167</v>
      </c>
      <c r="L138" s="50">
        <f t="shared" si="60"/>
        <v>1.1978110870777312</v>
      </c>
      <c r="M138" s="45">
        <v>3016</v>
      </c>
      <c r="N138" s="45">
        <f t="shared" si="61"/>
        <v>1622.3165346113917</v>
      </c>
      <c r="O138" s="18">
        <f t="shared" si="62"/>
        <v>1.2879109826995614</v>
      </c>
      <c r="P138" s="37">
        <f t="shared" si="52"/>
        <v>8.3885941644562347</v>
      </c>
      <c r="Q138" s="37">
        <f t="shared" si="53"/>
        <v>0.9713148729928327</v>
      </c>
      <c r="R138" s="37">
        <f t="shared" si="54"/>
        <v>-2.8685127007167299</v>
      </c>
    </row>
    <row r="139" spans="1:18" ht="15" customHeight="1" x14ac:dyDescent="0.25">
      <c r="A139" s="143" t="s">
        <v>293</v>
      </c>
      <c r="B139" s="1" t="str">
        <f>VLOOKUP(A139,'[2]Catálogo MUNICIPIOS'!$1:$1048576,5,FALSE)</f>
        <v>San Miguel de Allende</v>
      </c>
      <c r="C139" s="130">
        <f>VLOOKUP(A139,[3]PROY_COVID!$1:$1048576,7,FALSE)</f>
        <v>183034</v>
      </c>
      <c r="D139" s="43">
        <v>103</v>
      </c>
      <c r="E139" s="43">
        <f t="shared" si="55"/>
        <v>56.273697782925574</v>
      </c>
      <c r="F139" s="6">
        <f t="shared" si="56"/>
        <v>0.51728104050820678</v>
      </c>
      <c r="G139" s="44">
        <v>201</v>
      </c>
      <c r="H139" s="44">
        <f t="shared" si="57"/>
        <v>109.81566266376738</v>
      </c>
      <c r="I139" s="14">
        <f t="shared" si="58"/>
        <v>1.0073427871345593</v>
      </c>
      <c r="J139" s="49">
        <v>1528</v>
      </c>
      <c r="K139" s="49">
        <f t="shared" si="59"/>
        <v>834.81757487679886</v>
      </c>
      <c r="L139" s="50">
        <f t="shared" si="60"/>
        <v>0.80128621215624374</v>
      </c>
      <c r="M139" s="45">
        <v>1832</v>
      </c>
      <c r="N139" s="45">
        <f t="shared" si="61"/>
        <v>1000.9069353234918</v>
      </c>
      <c r="O139" s="18">
        <f t="shared" si="62"/>
        <v>0.79459156530884378</v>
      </c>
      <c r="P139" s="37">
        <f t="shared" si="52"/>
        <v>5.6222707423580784</v>
      </c>
      <c r="Q139" s="37">
        <f t="shared" si="53"/>
        <v>0.6510024307987069</v>
      </c>
      <c r="R139" s="37">
        <f t="shared" si="54"/>
        <v>-34.899756920129313</v>
      </c>
    </row>
    <row r="140" spans="1:18" ht="15" customHeight="1" x14ac:dyDescent="0.25">
      <c r="A140" s="143" t="s">
        <v>201</v>
      </c>
      <c r="B140" s="1" t="str">
        <f>VLOOKUP(A140,'[2]Catálogo MUNICIPIOS'!$1:$1048576,5,FALSE)</f>
        <v>Cuauhtémoc</v>
      </c>
      <c r="C140" s="130">
        <f>VLOOKUP(A140,[3]PROY_COVID!$1:$1048576,7,FALSE)</f>
        <v>181552</v>
      </c>
      <c r="D140" s="43">
        <v>147</v>
      </c>
      <c r="E140" s="43">
        <f t="shared" si="55"/>
        <v>80.968537939543495</v>
      </c>
      <c r="F140" s="6">
        <f t="shared" si="56"/>
        <v>0.74428180844556924</v>
      </c>
      <c r="G140" s="44">
        <v>26</v>
      </c>
      <c r="H140" s="44">
        <f t="shared" si="57"/>
        <v>14.320965894068916</v>
      </c>
      <c r="I140" s="14">
        <f t="shared" si="58"/>
        <v>0.13136670442321252</v>
      </c>
      <c r="J140" s="49">
        <v>1057</v>
      </c>
      <c r="K140" s="49">
        <f t="shared" si="59"/>
        <v>582.20234423195552</v>
      </c>
      <c r="L140" s="50">
        <f t="shared" si="60"/>
        <v>0.5588175490758639</v>
      </c>
      <c r="M140" s="45">
        <v>1230</v>
      </c>
      <c r="N140" s="45">
        <f t="shared" si="61"/>
        <v>677.49184806556798</v>
      </c>
      <c r="O140" s="18">
        <f t="shared" si="62"/>
        <v>0.53784152056496015</v>
      </c>
      <c r="P140" s="37">
        <f t="shared" si="52"/>
        <v>11.951219512195122</v>
      </c>
      <c r="Q140" s="37">
        <f t="shared" si="53"/>
        <v>1.3838310728851129</v>
      </c>
      <c r="R140" s="37">
        <f t="shared" si="54"/>
        <v>38.383107288511283</v>
      </c>
    </row>
    <row r="141" spans="1:18" ht="15" customHeight="1" x14ac:dyDescent="0.25">
      <c r="A141" s="143" t="s">
        <v>1490</v>
      </c>
      <c r="B141" s="1" t="str">
        <f>VLOOKUP(A141,'[2]Catálogo MUNICIPIOS'!$1:$1048576,5,FALSE)</f>
        <v>El Marqués</v>
      </c>
      <c r="C141" s="130">
        <f>VLOOKUP(A141,[3]PROY_COVID!$1:$1048576,7,FALSE)</f>
        <v>178672</v>
      </c>
      <c r="D141" s="43">
        <v>141</v>
      </c>
      <c r="E141" s="43">
        <f t="shared" si="55"/>
        <v>78.915554759559413</v>
      </c>
      <c r="F141" s="6">
        <f t="shared" si="56"/>
        <v>0.72541030510870785</v>
      </c>
      <c r="G141" s="44">
        <v>215</v>
      </c>
      <c r="H141" s="44">
        <f t="shared" si="57"/>
        <v>120.33222888868988</v>
      </c>
      <c r="I141" s="14">
        <f t="shared" si="58"/>
        <v>1.1038116047433422</v>
      </c>
      <c r="J141" s="49">
        <v>1467</v>
      </c>
      <c r="K141" s="49">
        <f t="shared" si="59"/>
        <v>821.0575803707352</v>
      </c>
      <c r="L141" s="50">
        <f t="shared" si="60"/>
        <v>0.78807890290825433</v>
      </c>
      <c r="M141" s="45">
        <v>1823</v>
      </c>
      <c r="N141" s="45">
        <f t="shared" si="61"/>
        <v>1020.3053640189845</v>
      </c>
      <c r="O141" s="18">
        <f t="shared" si="62"/>
        <v>0.80999142645247935</v>
      </c>
      <c r="P141" s="37">
        <f t="shared" si="52"/>
        <v>7.7345035655512886</v>
      </c>
      <c r="Q141" s="37">
        <f t="shared" si="53"/>
        <v>0.89557775726810895</v>
      </c>
      <c r="R141" s="37">
        <f t="shared" si="54"/>
        <v>-10.442224273189105</v>
      </c>
    </row>
    <row r="142" spans="1:18" ht="15" customHeight="1" x14ac:dyDescent="0.25">
      <c r="A142" s="143" t="s">
        <v>52</v>
      </c>
      <c r="B142" s="1" t="str">
        <f>VLOOKUP(A142,'[2]Catálogo MUNICIPIOS'!$1:$1048576,5,FALSE)</f>
        <v>Piedras Negras</v>
      </c>
      <c r="C142" s="130">
        <f>VLOOKUP(A142,[3]PROY_COVID!$1:$1048576,7,FALSE)</f>
        <v>177255</v>
      </c>
      <c r="D142" s="43">
        <v>278</v>
      </c>
      <c r="E142" s="43">
        <f t="shared" si="55"/>
        <v>156.83619644015684</v>
      </c>
      <c r="F142" s="6">
        <f t="shared" si="56"/>
        <v>1.4416751356355615</v>
      </c>
      <c r="G142" s="44">
        <v>418</v>
      </c>
      <c r="H142" s="44">
        <f t="shared" si="57"/>
        <v>235.81845364023582</v>
      </c>
      <c r="I142" s="14">
        <f t="shared" si="58"/>
        <v>2.1631706496644791</v>
      </c>
      <c r="J142" s="49">
        <v>4588</v>
      </c>
      <c r="K142" s="49">
        <f t="shared" si="59"/>
        <v>2588.3614002425884</v>
      </c>
      <c r="L142" s="50">
        <f t="shared" si="60"/>
        <v>2.4843970281745631</v>
      </c>
      <c r="M142" s="45">
        <v>5284</v>
      </c>
      <c r="N142" s="45">
        <f t="shared" si="61"/>
        <v>2981.0160503229808</v>
      </c>
      <c r="O142" s="18">
        <f t="shared" si="62"/>
        <v>2.3665439073727339</v>
      </c>
      <c r="P142" s="37">
        <f t="shared" si="52"/>
        <v>5.2611657834973506</v>
      </c>
      <c r="Q142" s="37">
        <f t="shared" si="53"/>
        <v>0.60919010678152441</v>
      </c>
      <c r="R142" s="37">
        <f t="shared" si="54"/>
        <v>-39.080989321847561</v>
      </c>
    </row>
    <row r="143" spans="1:18" ht="15" customHeight="1" x14ac:dyDescent="0.25">
      <c r="A143" s="143" t="s">
        <v>1625</v>
      </c>
      <c r="B143" s="1" t="str">
        <f>VLOOKUP(A143,'[2]Catálogo MUNICIPIOS'!$1:$1048576,5,FALSE)</f>
        <v>Navojoa</v>
      </c>
      <c r="C143" s="130">
        <f>VLOOKUP(A143,[3]PROY_COVID!$1:$1048576,7,FALSE)</f>
        <v>177079</v>
      </c>
      <c r="D143" s="43">
        <v>212</v>
      </c>
      <c r="E143" s="43">
        <f t="shared" si="55"/>
        <v>119.72057669175904</v>
      </c>
      <c r="F143" s="6">
        <f t="shared" si="56"/>
        <v>1.1004996458602383</v>
      </c>
      <c r="G143" s="44">
        <v>60</v>
      </c>
      <c r="H143" s="44">
        <f t="shared" si="57"/>
        <v>33.883182082573313</v>
      </c>
      <c r="I143" s="14">
        <f t="shared" si="58"/>
        <v>0.31081157503508539</v>
      </c>
      <c r="J143" s="49">
        <v>2111</v>
      </c>
      <c r="K143" s="49">
        <f t="shared" si="59"/>
        <v>1192.1232896052045</v>
      </c>
      <c r="L143" s="50">
        <f t="shared" si="60"/>
        <v>1.1442403513030579</v>
      </c>
      <c r="M143" s="45">
        <v>2383</v>
      </c>
      <c r="N143" s="45">
        <f t="shared" si="61"/>
        <v>1345.7270483795367</v>
      </c>
      <c r="O143" s="18">
        <f t="shared" si="62"/>
        <v>1.068334451598888</v>
      </c>
      <c r="P143" s="37">
        <f t="shared" si="52"/>
        <v>8.8963491397398222</v>
      </c>
      <c r="Q143" s="37">
        <f t="shared" si="53"/>
        <v>1.0301077946266839</v>
      </c>
      <c r="R143" s="37">
        <f t="shared" si="54"/>
        <v>3.0107794626683893</v>
      </c>
    </row>
    <row r="144" spans="1:18" ht="15" customHeight="1" x14ac:dyDescent="0.25">
      <c r="A144" s="143" t="s">
        <v>1666</v>
      </c>
      <c r="B144" s="1" t="str">
        <f>VLOOKUP(A144,'[2]Catálogo MUNICIPIOS'!$1:$1048576,5,FALSE)</f>
        <v>Macuspana</v>
      </c>
      <c r="C144" s="130">
        <f>VLOOKUP(A144,[3]PROY_COVID!$1:$1048576,7,FALSE)</f>
        <v>177047</v>
      </c>
      <c r="D144" s="43">
        <v>192</v>
      </c>
      <c r="E144" s="43">
        <f t="shared" si="55"/>
        <v>108.44577993414178</v>
      </c>
      <c r="F144" s="6">
        <f t="shared" si="56"/>
        <v>0.99685906725819706</v>
      </c>
      <c r="G144" s="44">
        <v>120</v>
      </c>
      <c r="H144" s="44">
        <f t="shared" si="57"/>
        <v>67.778612458838609</v>
      </c>
      <c r="I144" s="14">
        <f t="shared" si="58"/>
        <v>0.62173550408239486</v>
      </c>
      <c r="J144" s="49">
        <v>2041</v>
      </c>
      <c r="K144" s="49">
        <f t="shared" si="59"/>
        <v>1152.8012335707467</v>
      </c>
      <c r="L144" s="50">
        <f t="shared" si="60"/>
        <v>1.1064977087398653</v>
      </c>
      <c r="M144" s="45">
        <v>2353</v>
      </c>
      <c r="N144" s="45">
        <f t="shared" si="61"/>
        <v>1329.0256259637272</v>
      </c>
      <c r="O144" s="18">
        <f t="shared" si="62"/>
        <v>1.0550756670786536</v>
      </c>
      <c r="P144" s="37">
        <f t="shared" ref="P144:P177" si="63">D144/M144*100</f>
        <v>8.1597960050998726</v>
      </c>
      <c r="Q144" s="37">
        <f t="shared" ref="Q144:Q175" si="64">P144/P$2345</f>
        <v>0.944822346266738</v>
      </c>
      <c r="R144" s="37">
        <f t="shared" ref="R144:R175" si="65">(Q144-1)*100</f>
        <v>-5.5177653733262</v>
      </c>
    </row>
    <row r="145" spans="1:18" x14ac:dyDescent="0.25">
      <c r="A145" s="143" t="s">
        <v>551</v>
      </c>
      <c r="B145" s="1" t="str">
        <f>VLOOKUP(A145,'[2]Catálogo MUNICIPIOS'!$1:$1048576,5,FALSE)</f>
        <v>Lagos de Moreno</v>
      </c>
      <c r="C145" s="130">
        <f>VLOOKUP(A145,[3]PROY_COVID!$1:$1048576,7,FALSE)</f>
        <v>175696</v>
      </c>
      <c r="D145" s="43">
        <v>193</v>
      </c>
      <c r="E145" s="43">
        <f t="shared" si="55"/>
        <v>109.84882979692195</v>
      </c>
      <c r="F145" s="6">
        <f t="shared" si="56"/>
        <v>1.0097562309687367</v>
      </c>
      <c r="G145" s="44">
        <v>129</v>
      </c>
      <c r="H145" s="44">
        <f t="shared" si="57"/>
        <v>73.422274838357154</v>
      </c>
      <c r="I145" s="14">
        <f t="shared" si="58"/>
        <v>0.67350500993546503</v>
      </c>
      <c r="J145" s="49">
        <v>995</v>
      </c>
      <c r="K145" s="49">
        <f t="shared" si="59"/>
        <v>566.31909662143698</v>
      </c>
      <c r="L145" s="50">
        <f t="shared" si="60"/>
        <v>0.54357226951110338</v>
      </c>
      <c r="M145" s="45">
        <v>1317</v>
      </c>
      <c r="N145" s="45">
        <f t="shared" si="61"/>
        <v>749.59020125671611</v>
      </c>
      <c r="O145" s="18">
        <f t="shared" si="62"/>
        <v>0.59507835377745921</v>
      </c>
      <c r="P145" s="37">
        <f t="shared" si="63"/>
        <v>14.654517843583903</v>
      </c>
      <c r="Q145" s="37">
        <f t="shared" si="64"/>
        <v>1.6968458431716948</v>
      </c>
      <c r="R145" s="37">
        <f t="shared" si="65"/>
        <v>69.684584317169481</v>
      </c>
    </row>
    <row r="146" spans="1:18" ht="15" customHeight="1" x14ac:dyDescent="0.25">
      <c r="A146" s="143" t="s">
        <v>644</v>
      </c>
      <c r="B146" s="1" t="str">
        <f>VLOOKUP(A146,'[2]Catálogo MUNICIPIOS'!$1:$1048576,5,FALSE)</f>
        <v>Cuautitlán</v>
      </c>
      <c r="C146" s="130">
        <f>VLOOKUP(A146,[3]PROY_COVID!$1:$1048576,7,FALSE)</f>
        <v>175004</v>
      </c>
      <c r="D146" s="43">
        <v>342</v>
      </c>
      <c r="E146" s="43">
        <f t="shared" si="55"/>
        <v>195.42410459189503</v>
      </c>
      <c r="F146" s="6">
        <f t="shared" si="56"/>
        <v>1.7963842460402932</v>
      </c>
      <c r="G146" s="44">
        <v>270</v>
      </c>
      <c r="H146" s="44">
        <f t="shared" si="57"/>
        <v>154.28218783570662</v>
      </c>
      <c r="I146" s="14">
        <f t="shared" si="58"/>
        <v>1.4152357262140891</v>
      </c>
      <c r="J146" s="49">
        <v>2715</v>
      </c>
      <c r="K146" s="49">
        <f t="shared" si="59"/>
        <v>1551.3931110146054</v>
      </c>
      <c r="L146" s="50">
        <f t="shared" si="60"/>
        <v>1.4890797066336803</v>
      </c>
      <c r="M146" s="45">
        <v>3327</v>
      </c>
      <c r="N146" s="45">
        <f t="shared" si="61"/>
        <v>1901.0994034422069</v>
      </c>
      <c r="O146" s="18">
        <f t="shared" si="62"/>
        <v>1.5092287778989453</v>
      </c>
      <c r="P146" s="37">
        <f t="shared" si="63"/>
        <v>10.279531109107303</v>
      </c>
      <c r="Q146" s="37">
        <f t="shared" si="64"/>
        <v>1.1902663614333593</v>
      </c>
      <c r="R146" s="37">
        <f t="shared" si="65"/>
        <v>19.026636143335928</v>
      </c>
    </row>
    <row r="147" spans="1:18" ht="15" customHeight="1" x14ac:dyDescent="0.25">
      <c r="A147" s="143" t="s">
        <v>911</v>
      </c>
      <c r="B147" s="1" t="str">
        <f>VLOOKUP(A147,'[2]Catálogo MUNICIPIOS'!$1:$1048576,5,FALSE)</f>
        <v>Bahía de Banderas</v>
      </c>
      <c r="C147" s="130">
        <f>VLOOKUP(A147,[3]PROY_COVID!$1:$1048576,7,FALSE)</f>
        <v>174510</v>
      </c>
      <c r="D147" s="43">
        <v>100</v>
      </c>
      <c r="E147" s="43">
        <f t="shared" si="55"/>
        <v>57.30330640077932</v>
      </c>
      <c r="F147" s="6">
        <f t="shared" si="56"/>
        <v>0.52674544462847761</v>
      </c>
      <c r="G147" s="44">
        <v>44</v>
      </c>
      <c r="H147" s="44">
        <f t="shared" si="57"/>
        <v>25.213454816342903</v>
      </c>
      <c r="I147" s="14">
        <f t="shared" si="58"/>
        <v>0.2312838736469798</v>
      </c>
      <c r="J147" s="49">
        <v>709</v>
      </c>
      <c r="K147" s="49">
        <f t="shared" si="59"/>
        <v>406.2804423815254</v>
      </c>
      <c r="L147" s="50">
        <f t="shared" si="60"/>
        <v>0.38996174319533139</v>
      </c>
      <c r="M147" s="45">
        <v>853</v>
      </c>
      <c r="N147" s="45">
        <f t="shared" si="61"/>
        <v>488.79720359864763</v>
      </c>
      <c r="O147" s="18">
        <f t="shared" si="62"/>
        <v>0.38804220594246014</v>
      </c>
      <c r="P147" s="37">
        <f t="shared" si="63"/>
        <v>11.723329425556859</v>
      </c>
      <c r="Q147" s="37">
        <f t="shared" si="64"/>
        <v>1.3574436918508417</v>
      </c>
      <c r="R147" s="37">
        <f t="shared" si="65"/>
        <v>35.744369185084167</v>
      </c>
    </row>
    <row r="148" spans="1:18" ht="15" customHeight="1" x14ac:dyDescent="0.25">
      <c r="A148" s="143" t="s">
        <v>1908</v>
      </c>
      <c r="B148" s="1" t="str">
        <f>VLOOKUP(A148,'[2]Catálogo MUNICIPIOS'!$1:$1048576,5,FALSE)</f>
        <v>San Andrés Tuxtla</v>
      </c>
      <c r="C148" s="130">
        <f>VLOOKUP(A148,[3]PROY_COVID!$1:$1048576,7,FALSE)</f>
        <v>173149</v>
      </c>
      <c r="D148" s="43">
        <v>117</v>
      </c>
      <c r="E148" s="43">
        <f t="shared" si="55"/>
        <v>67.571860074271299</v>
      </c>
      <c r="F148" s="6">
        <f t="shared" si="56"/>
        <v>0.62113640058143738</v>
      </c>
      <c r="G148" s="44">
        <v>24</v>
      </c>
      <c r="H148" s="44">
        <f t="shared" si="57"/>
        <v>13.860894374209495</v>
      </c>
      <c r="I148" s="14">
        <f t="shared" si="58"/>
        <v>0.12714645281379133</v>
      </c>
      <c r="J148" s="49">
        <v>347</v>
      </c>
      <c r="K148" s="49">
        <f t="shared" si="59"/>
        <v>200.40543116044563</v>
      </c>
      <c r="L148" s="50">
        <f t="shared" si="60"/>
        <v>0.19235592740580576</v>
      </c>
      <c r="M148" s="45">
        <v>488</v>
      </c>
      <c r="N148" s="45">
        <f t="shared" si="61"/>
        <v>281.83818560892644</v>
      </c>
      <c r="O148" s="18">
        <f t="shared" si="62"/>
        <v>0.22374332434255953</v>
      </c>
      <c r="P148" s="37">
        <f t="shared" si="63"/>
        <v>23.975409836065573</v>
      </c>
      <c r="Q148" s="37">
        <f t="shared" si="64"/>
        <v>2.7761114321804476</v>
      </c>
      <c r="R148" s="37">
        <f t="shared" si="65"/>
        <v>177.61114321804476</v>
      </c>
    </row>
    <row r="149" spans="1:18" ht="15" customHeight="1" x14ac:dyDescent="0.25">
      <c r="A149" s="143" t="s">
        <v>855</v>
      </c>
      <c r="B149" s="1" t="str">
        <f>VLOOKUP(A149,'[2]Catálogo MUNICIPIOS'!$1:$1048576,5,FALSE)</f>
        <v>Zitácuaro</v>
      </c>
      <c r="C149" s="130">
        <f>VLOOKUP(A149,[3]PROY_COVID!$1:$1048576,7,FALSE)</f>
        <v>172015</v>
      </c>
      <c r="D149" s="43">
        <v>127</v>
      </c>
      <c r="E149" s="43">
        <f t="shared" si="55"/>
        <v>73.830770572333805</v>
      </c>
      <c r="F149" s="6">
        <f t="shared" si="56"/>
        <v>0.6786697751852272</v>
      </c>
      <c r="G149" s="44">
        <v>103</v>
      </c>
      <c r="H149" s="44">
        <f t="shared" si="57"/>
        <v>59.878498968113242</v>
      </c>
      <c r="I149" s="14">
        <f t="shared" si="58"/>
        <v>0.54926749588221013</v>
      </c>
      <c r="J149" s="49">
        <v>960</v>
      </c>
      <c r="K149" s="49">
        <f t="shared" si="59"/>
        <v>558.09086416882246</v>
      </c>
      <c r="L149" s="50">
        <f t="shared" si="60"/>
        <v>0.53567453303176593</v>
      </c>
      <c r="M149" s="45">
        <v>1190</v>
      </c>
      <c r="N149" s="45">
        <f t="shared" si="61"/>
        <v>691.80013370926952</v>
      </c>
      <c r="O149" s="18">
        <f t="shared" si="62"/>
        <v>0.54920046182640758</v>
      </c>
      <c r="P149" s="37">
        <f t="shared" si="63"/>
        <v>10.672268907563025</v>
      </c>
      <c r="Q149" s="37">
        <f t="shared" si="64"/>
        <v>1.2357414502680129</v>
      </c>
      <c r="R149" s="37">
        <f t="shared" si="65"/>
        <v>23.574145026801286</v>
      </c>
    </row>
    <row r="150" spans="1:18" ht="15" customHeight="1" x14ac:dyDescent="0.25">
      <c r="A150" s="143" t="s">
        <v>1612</v>
      </c>
      <c r="B150" s="1" t="str">
        <f>VLOOKUP(A150,'[2]Catálogo MUNICIPIOS'!$1:$1048576,5,FALSE)</f>
        <v>Guaymas</v>
      </c>
      <c r="C150" s="130">
        <f>VLOOKUP(A150,[3]PROY_COVID!$1:$1048576,7,FALSE)</f>
        <v>171035</v>
      </c>
      <c r="D150" s="43">
        <v>266</v>
      </c>
      <c r="E150" s="43">
        <f t="shared" si="55"/>
        <v>155.52372321454672</v>
      </c>
      <c r="F150" s="6">
        <f t="shared" si="56"/>
        <v>1.4296105736371363</v>
      </c>
      <c r="G150" s="44">
        <v>67</v>
      </c>
      <c r="H150" s="44">
        <f t="shared" si="57"/>
        <v>39.173268629227934</v>
      </c>
      <c r="I150" s="14">
        <f t="shared" si="58"/>
        <v>0.35933771781679558</v>
      </c>
      <c r="J150" s="49">
        <v>2014</v>
      </c>
      <c r="K150" s="49">
        <f t="shared" si="59"/>
        <v>1177.536761481568</v>
      </c>
      <c r="L150" s="50">
        <f t="shared" si="60"/>
        <v>1.1302397070659933</v>
      </c>
      <c r="M150" s="45">
        <v>2347</v>
      </c>
      <c r="N150" s="45">
        <f t="shared" si="61"/>
        <v>1372.2337533253428</v>
      </c>
      <c r="O150" s="18">
        <f t="shared" si="62"/>
        <v>1.0893773712058545</v>
      </c>
      <c r="P150" s="37">
        <f t="shared" si="63"/>
        <v>11.333617383894333</v>
      </c>
      <c r="Q150" s="37">
        <f t="shared" si="64"/>
        <v>1.3123189552346497</v>
      </c>
      <c r="R150" s="37">
        <f t="shared" si="65"/>
        <v>31.231895523464971</v>
      </c>
    </row>
    <row r="151" spans="1:18" ht="15" customHeight="1" x14ac:dyDescent="0.25">
      <c r="A151" s="143" t="s">
        <v>1069</v>
      </c>
      <c r="B151" s="1" t="str">
        <f>VLOOKUP(A151,'[2]Catálogo MUNICIPIOS'!$1:$1048576,5,FALSE)</f>
        <v>San Juan Bautista Tuxtepec</v>
      </c>
      <c r="C151" s="130">
        <f>VLOOKUP(A151,[3]PROY_COVID!$1:$1048576,7,FALSE)</f>
        <v>170588</v>
      </c>
      <c r="D151" s="43">
        <v>218</v>
      </c>
      <c r="E151" s="43">
        <f t="shared" si="55"/>
        <v>127.79327971486856</v>
      </c>
      <c r="F151" s="6">
        <f t="shared" si="56"/>
        <v>1.1747058271496944</v>
      </c>
      <c r="G151" s="44">
        <v>122</v>
      </c>
      <c r="H151" s="44">
        <f t="shared" si="57"/>
        <v>71.517340023917271</v>
      </c>
      <c r="I151" s="14">
        <f t="shared" si="58"/>
        <v>0.65603097846544722</v>
      </c>
      <c r="J151" s="49">
        <v>1292</v>
      </c>
      <c r="K151" s="49">
        <f t="shared" si="59"/>
        <v>757.38035500738624</v>
      </c>
      <c r="L151" s="50">
        <f t="shared" si="60"/>
        <v>0.72695934308160903</v>
      </c>
      <c r="M151" s="45">
        <v>1632</v>
      </c>
      <c r="N151" s="45">
        <f t="shared" si="61"/>
        <v>956.69097474617206</v>
      </c>
      <c r="O151" s="18">
        <f t="shared" si="62"/>
        <v>0.75948977103921822</v>
      </c>
      <c r="P151" s="37">
        <f t="shared" si="63"/>
        <v>13.357843137254902</v>
      </c>
      <c r="Q151" s="37">
        <f t="shared" si="64"/>
        <v>1.5467039477599964</v>
      </c>
      <c r="R151" s="37">
        <f t="shared" si="65"/>
        <v>54.67039477599964</v>
      </c>
    </row>
    <row r="152" spans="1:18" ht="15" customHeight="1" x14ac:dyDescent="0.25">
      <c r="A152" s="143" t="s">
        <v>94</v>
      </c>
      <c r="B152" s="1" t="str">
        <f>VLOOKUP(A152,'[2]Catálogo MUNICIPIOS'!$1:$1048576,5,FALSE)</f>
        <v>Comitán de Domínguez</v>
      </c>
      <c r="C152" s="130">
        <f>VLOOKUP(A152,[3]PROY_COVID!$1:$1048576,7,FALSE)</f>
        <v>170498</v>
      </c>
      <c r="D152" s="43">
        <v>31</v>
      </c>
      <c r="E152" s="43">
        <f t="shared" si="55"/>
        <v>18.182031460779598</v>
      </c>
      <c r="F152" s="6">
        <f t="shared" si="56"/>
        <v>0.16713350149594627</v>
      </c>
      <c r="G152" s="44">
        <v>2</v>
      </c>
      <c r="H152" s="44">
        <f t="shared" si="57"/>
        <v>1.1730342877922322</v>
      </c>
      <c r="I152" s="14">
        <f t="shared" si="58"/>
        <v>1.0760283189174826E-2</v>
      </c>
      <c r="J152" s="49">
        <v>286</v>
      </c>
      <c r="K152" s="49">
        <f t="shared" si="59"/>
        <v>167.7439031542892</v>
      </c>
      <c r="L152" s="50">
        <f t="shared" si="60"/>
        <v>0.1610062854637917</v>
      </c>
      <c r="M152" s="45">
        <v>319</v>
      </c>
      <c r="N152" s="45">
        <f t="shared" si="61"/>
        <v>187.09896890286103</v>
      </c>
      <c r="O152" s="18">
        <f t="shared" si="62"/>
        <v>0.14853255314905572</v>
      </c>
      <c r="P152" s="37">
        <f t="shared" si="63"/>
        <v>9.7178683385579934</v>
      </c>
      <c r="Q152" s="37">
        <f t="shared" si="64"/>
        <v>1.125231459047392</v>
      </c>
      <c r="R152" s="37">
        <f t="shared" si="65"/>
        <v>12.523145904739197</v>
      </c>
    </row>
    <row r="153" spans="1:18" ht="15" customHeight="1" x14ac:dyDescent="0.25">
      <c r="A153" s="143" t="s">
        <v>1951</v>
      </c>
      <c r="B153" s="1" t="str">
        <f>VLOOKUP(A153,'[2]Catálogo MUNICIPIOS'!$1:$1048576,5,FALSE)</f>
        <v>Tuxpan</v>
      </c>
      <c r="C153" s="130">
        <f>VLOOKUP(A153,[3]PROY_COVID!$1:$1048576,7,FALSE)</f>
        <v>169763</v>
      </c>
      <c r="D153" s="43">
        <v>195</v>
      </c>
      <c r="E153" s="43">
        <f t="shared" si="55"/>
        <v>114.866019097212</v>
      </c>
      <c r="F153" s="6">
        <f t="shared" si="56"/>
        <v>1.0558754128233214</v>
      </c>
      <c r="G153" s="44">
        <v>51</v>
      </c>
      <c r="H153" s="44">
        <f t="shared" si="57"/>
        <v>30.041881917732368</v>
      </c>
      <c r="I153" s="14">
        <f t="shared" si="58"/>
        <v>0.27557519872582481</v>
      </c>
      <c r="J153" s="49">
        <v>1194</v>
      </c>
      <c r="K153" s="49">
        <f t="shared" si="59"/>
        <v>703.33347077985195</v>
      </c>
      <c r="L153" s="50">
        <f t="shared" si="60"/>
        <v>0.67508331118575537</v>
      </c>
      <c r="M153" s="45">
        <v>1440</v>
      </c>
      <c r="N153" s="45">
        <f t="shared" si="61"/>
        <v>848.24137179479624</v>
      </c>
      <c r="O153" s="18">
        <f t="shared" si="62"/>
        <v>0.67339471392144012</v>
      </c>
      <c r="P153" s="37">
        <f t="shared" si="63"/>
        <v>13.541666666666666</v>
      </c>
      <c r="Q153" s="37">
        <f t="shared" si="64"/>
        <v>1.5679888644722899</v>
      </c>
      <c r="R153" s="37">
        <f t="shared" si="65"/>
        <v>56.798886447228995</v>
      </c>
    </row>
    <row r="154" spans="1:18" ht="15" customHeight="1" x14ac:dyDescent="0.25">
      <c r="A154" s="143" t="s">
        <v>492</v>
      </c>
      <c r="B154" s="1" t="str">
        <f>VLOOKUP(A154,'[2]Catálogo MUNICIPIOS'!$1:$1048576,5,FALSE)</f>
        <v>Tulancingo de Bravo</v>
      </c>
      <c r="C154" s="130">
        <f>VLOOKUP(A154,[3]PROY_COVID!$1:$1048576,7,FALSE)</f>
        <v>169624</v>
      </c>
      <c r="D154" s="43">
        <v>289</v>
      </c>
      <c r="E154" s="43">
        <f t="shared" si="55"/>
        <v>170.37683346696224</v>
      </c>
      <c r="F154" s="6">
        <f t="shared" si="56"/>
        <v>1.566143849907526</v>
      </c>
      <c r="G154" s="44">
        <v>192</v>
      </c>
      <c r="H154" s="44">
        <f t="shared" si="57"/>
        <v>113.19152950054237</v>
      </c>
      <c r="I154" s="14">
        <f t="shared" si="58"/>
        <v>1.0383097277864053</v>
      </c>
      <c r="J154" s="49">
        <v>1394</v>
      </c>
      <c r="K154" s="49">
        <f t="shared" si="59"/>
        <v>821.81766731122957</v>
      </c>
      <c r="L154" s="50">
        <f t="shared" si="60"/>
        <v>0.78880846012385086</v>
      </c>
      <c r="M154" s="45">
        <v>1875</v>
      </c>
      <c r="N154" s="45">
        <f t="shared" si="61"/>
        <v>1105.3860302787341</v>
      </c>
      <c r="O154" s="18">
        <f t="shared" si="62"/>
        <v>0.87753454898964511</v>
      </c>
      <c r="P154" s="37">
        <f t="shared" si="63"/>
        <v>15.413333333333334</v>
      </c>
      <c r="Q154" s="37">
        <f t="shared" si="64"/>
        <v>1.7847090484479677</v>
      </c>
      <c r="R154" s="37">
        <f t="shared" si="65"/>
        <v>78.470904844796777</v>
      </c>
    </row>
    <row r="155" spans="1:18" ht="15" customHeight="1" x14ac:dyDescent="0.25">
      <c r="A155" s="143" t="s">
        <v>68</v>
      </c>
      <c r="B155" s="1" t="str">
        <f>VLOOKUP(A155,'[2]Catálogo MUNICIPIOS'!$1:$1048576,5,FALSE)</f>
        <v>Colima</v>
      </c>
      <c r="C155" s="130">
        <f>VLOOKUP(A155,[3]PROY_COVID!$1:$1048576,7,FALSE)</f>
        <v>169188</v>
      </c>
      <c r="D155" s="43">
        <v>203</v>
      </c>
      <c r="E155" s="43">
        <f t="shared" si="55"/>
        <v>119.9848689032319</v>
      </c>
      <c r="F155" s="6">
        <f t="shared" si="56"/>
        <v>1.1029290819118067</v>
      </c>
      <c r="G155" s="44">
        <v>130</v>
      </c>
      <c r="H155" s="44">
        <f t="shared" si="57"/>
        <v>76.837600775468701</v>
      </c>
      <c r="I155" s="14">
        <f t="shared" si="58"/>
        <v>0.70483391024904485</v>
      </c>
      <c r="J155" s="49">
        <v>1953</v>
      </c>
      <c r="K155" s="49">
        <f t="shared" si="59"/>
        <v>1154.3371870345413</v>
      </c>
      <c r="L155" s="50">
        <f t="shared" si="60"/>
        <v>1.107971968949629</v>
      </c>
      <c r="M155" s="45">
        <v>2286</v>
      </c>
      <c r="N155" s="45">
        <f t="shared" si="61"/>
        <v>1351.1596567132419</v>
      </c>
      <c r="O155" s="18">
        <f t="shared" si="62"/>
        <v>1.0726472449338584</v>
      </c>
      <c r="P155" s="37">
        <f t="shared" si="63"/>
        <v>8.8801399825021878</v>
      </c>
      <c r="Q155" s="37">
        <f t="shared" si="64"/>
        <v>1.0282309371706033</v>
      </c>
      <c r="R155" s="37">
        <f t="shared" si="65"/>
        <v>2.8230937170603321</v>
      </c>
    </row>
    <row r="156" spans="1:18" ht="15" customHeight="1" x14ac:dyDescent="0.25">
      <c r="A156" s="143" t="s">
        <v>1892</v>
      </c>
      <c r="B156" s="1" t="str">
        <f>VLOOKUP(A156,'[2]Catálogo MUNICIPIOS'!$1:$1048576,5,FALSE)</f>
        <v>Papantla</v>
      </c>
      <c r="C156" s="130">
        <f>VLOOKUP(A156,[3]PROY_COVID!$1:$1048576,7,FALSE)</f>
        <v>166496</v>
      </c>
      <c r="D156" s="43">
        <v>120</v>
      </c>
      <c r="E156" s="43">
        <f t="shared" si="55"/>
        <v>72.073803574860662</v>
      </c>
      <c r="F156" s="6">
        <f t="shared" si="56"/>
        <v>0.66251932208905184</v>
      </c>
      <c r="G156" s="44">
        <v>29</v>
      </c>
      <c r="H156" s="44">
        <f t="shared" si="57"/>
        <v>17.417835863924658</v>
      </c>
      <c r="I156" s="14">
        <f t="shared" si="58"/>
        <v>0.15977439738026725</v>
      </c>
      <c r="J156" s="49">
        <v>427</v>
      </c>
      <c r="K156" s="49">
        <f t="shared" si="59"/>
        <v>256.46261772054584</v>
      </c>
      <c r="L156" s="50">
        <f t="shared" si="60"/>
        <v>0.24616151563807015</v>
      </c>
      <c r="M156" s="45">
        <v>576</v>
      </c>
      <c r="N156" s="45">
        <f t="shared" si="61"/>
        <v>345.95425715933118</v>
      </c>
      <c r="O156" s="18">
        <f t="shared" si="62"/>
        <v>0.27464325105575016</v>
      </c>
      <c r="P156" s="37">
        <f t="shared" si="63"/>
        <v>20.833333333333336</v>
      </c>
      <c r="Q156" s="37">
        <f t="shared" si="64"/>
        <v>2.4122905607266003</v>
      </c>
      <c r="R156" s="37">
        <f t="shared" si="65"/>
        <v>141.22905607266003</v>
      </c>
    </row>
    <row r="157" spans="1:18" ht="15" customHeight="1" x14ac:dyDescent="0.25">
      <c r="A157" s="143" t="s">
        <v>265</v>
      </c>
      <c r="B157" s="1" t="str">
        <f>VLOOKUP(A157,'[2]Catálogo MUNICIPIOS'!$1:$1048576,5,FALSE)</f>
        <v>Lerdo</v>
      </c>
      <c r="C157" s="130">
        <f>VLOOKUP(A157,[3]PROY_COVID!$1:$1048576,7,FALSE)</f>
        <v>164763</v>
      </c>
      <c r="D157" s="43">
        <v>96</v>
      </c>
      <c r="E157" s="43">
        <f t="shared" si="55"/>
        <v>58.265508639682459</v>
      </c>
      <c r="F157" s="6">
        <f t="shared" si="56"/>
        <v>0.53559023348950319</v>
      </c>
      <c r="G157" s="44">
        <v>44</v>
      </c>
      <c r="H157" s="44">
        <f t="shared" si="57"/>
        <v>26.705024793187793</v>
      </c>
      <c r="I157" s="14">
        <f t="shared" si="58"/>
        <v>0.24496609548341827</v>
      </c>
      <c r="J157" s="49">
        <v>1705</v>
      </c>
      <c r="K157" s="49">
        <f t="shared" si="59"/>
        <v>1034.819710736027</v>
      </c>
      <c r="L157" s="50">
        <f t="shared" si="60"/>
        <v>0.99325504305855195</v>
      </c>
      <c r="M157" s="45">
        <v>1845</v>
      </c>
      <c r="N157" s="45">
        <f t="shared" si="61"/>
        <v>1119.7902441688973</v>
      </c>
      <c r="O157" s="18">
        <f t="shared" si="62"/>
        <v>0.88896964495921083</v>
      </c>
      <c r="P157" s="37">
        <f t="shared" si="63"/>
        <v>5.2032520325203251</v>
      </c>
      <c r="Q157" s="37">
        <f t="shared" si="64"/>
        <v>0.60248427663025328</v>
      </c>
      <c r="R157" s="37">
        <f t="shared" si="65"/>
        <v>-39.751572336974675</v>
      </c>
    </row>
    <row r="158" spans="1:18" x14ac:dyDescent="0.25">
      <c r="A158" s="143" t="s">
        <v>1876</v>
      </c>
      <c r="B158" s="1" t="str">
        <f>VLOOKUP(A158,'[2]Catálogo MUNICIPIOS'!$1:$1048576,5,FALSE)</f>
        <v>Minatitlán</v>
      </c>
      <c r="C158" s="130">
        <f>VLOOKUP(A158,[3]PROY_COVID!$1:$1048576,7,FALSE)</f>
        <v>164357</v>
      </c>
      <c r="D158" s="43">
        <v>249</v>
      </c>
      <c r="E158" s="43">
        <f t="shared" si="55"/>
        <v>151.4994797909429</v>
      </c>
      <c r="F158" s="6">
        <f t="shared" si="56"/>
        <v>1.3926187833792776</v>
      </c>
      <c r="G158" s="44">
        <v>72</v>
      </c>
      <c r="H158" s="44">
        <f t="shared" si="57"/>
        <v>43.807078493766618</v>
      </c>
      <c r="I158" s="14">
        <f t="shared" si="58"/>
        <v>0.40184381240084366</v>
      </c>
      <c r="J158" s="49">
        <v>1065</v>
      </c>
      <c r="K158" s="49">
        <f t="shared" si="59"/>
        <v>647.97970272029795</v>
      </c>
      <c r="L158" s="50">
        <f t="shared" si="60"/>
        <v>0.62195288787912939</v>
      </c>
      <c r="M158" s="45">
        <v>1386</v>
      </c>
      <c r="N158" s="45">
        <f t="shared" si="61"/>
        <v>843.28626100500742</v>
      </c>
      <c r="O158" s="18">
        <f t="shared" si="62"/>
        <v>0.66946099231378176</v>
      </c>
      <c r="P158" s="37">
        <f t="shared" si="63"/>
        <v>17.965367965367964</v>
      </c>
      <c r="Q158" s="37">
        <f t="shared" si="64"/>
        <v>2.0802090030161846</v>
      </c>
      <c r="R158" s="37">
        <f t="shared" si="65"/>
        <v>108.02090030161847</v>
      </c>
    </row>
    <row r="159" spans="1:18" ht="15" customHeight="1" x14ac:dyDescent="0.25">
      <c r="A159" s="143" t="s">
        <v>662</v>
      </c>
      <c r="B159" s="1" t="str">
        <f>VLOOKUP(A159,'[2]Catálogo MUNICIPIOS'!$1:$1048576,5,FALSE)</f>
        <v>Ixtlahuaca</v>
      </c>
      <c r="C159" s="130">
        <f>VLOOKUP(A159,[3]PROY_COVID!$1:$1048576,7,FALSE)</f>
        <v>163284</v>
      </c>
      <c r="D159" s="43">
        <v>154</v>
      </c>
      <c r="E159" s="43">
        <f t="shared" si="55"/>
        <v>94.314201023982747</v>
      </c>
      <c r="F159" s="6">
        <f t="shared" si="56"/>
        <v>0.86695827646835011</v>
      </c>
      <c r="G159" s="44">
        <v>17</v>
      </c>
      <c r="H159" s="44">
        <f t="shared" si="57"/>
        <v>10.411307905244849</v>
      </c>
      <c r="I159" s="14">
        <f t="shared" si="58"/>
        <v>9.5503279482970771E-2</v>
      </c>
      <c r="J159" s="49">
        <v>538</v>
      </c>
      <c r="K159" s="49">
        <f t="shared" si="59"/>
        <v>329.48727370716051</v>
      </c>
      <c r="L159" s="50">
        <f t="shared" si="60"/>
        <v>0.31625305629371897</v>
      </c>
      <c r="M159" s="45">
        <v>709</v>
      </c>
      <c r="N159" s="45">
        <f t="shared" si="61"/>
        <v>434.21278263638811</v>
      </c>
      <c r="O159" s="18">
        <f t="shared" si="62"/>
        <v>0.34470918569531722</v>
      </c>
      <c r="P159" s="37">
        <f t="shared" si="63"/>
        <v>21.720733427362482</v>
      </c>
      <c r="Q159" s="37">
        <f t="shared" si="64"/>
        <v>2.5150425705064916</v>
      </c>
      <c r="R159" s="37">
        <f t="shared" si="65"/>
        <v>151.50425705064916</v>
      </c>
    </row>
    <row r="160" spans="1:18" ht="15" customHeight="1" x14ac:dyDescent="0.25">
      <c r="A160" s="143" t="s">
        <v>30</v>
      </c>
      <c r="B160" s="1" t="str">
        <f>VLOOKUP(A160,'[2]Catálogo MUNICIPIOS'!$1:$1048576,5,FALSE)</f>
        <v>Acuña</v>
      </c>
      <c r="C160" s="130">
        <f>VLOOKUP(A160,[3]PROY_COVID!$1:$1048576,7,FALSE)</f>
        <v>163157</v>
      </c>
      <c r="D160" s="43">
        <v>278</v>
      </c>
      <c r="E160" s="43">
        <f t="shared" si="55"/>
        <v>170.38803116017087</v>
      </c>
      <c r="F160" s="6">
        <f t="shared" si="56"/>
        <v>1.5662467817322057</v>
      </c>
      <c r="G160" s="44">
        <v>128</v>
      </c>
      <c r="H160" s="44">
        <f t="shared" si="57"/>
        <v>78.452043124107462</v>
      </c>
      <c r="I160" s="14">
        <f t="shared" si="58"/>
        <v>0.71964324450699313</v>
      </c>
      <c r="J160" s="49">
        <v>2134</v>
      </c>
      <c r="K160" s="49">
        <f t="shared" si="59"/>
        <v>1307.9426564597291</v>
      </c>
      <c r="L160" s="50">
        <f t="shared" si="60"/>
        <v>1.255407706368495</v>
      </c>
      <c r="M160" s="45">
        <v>2540</v>
      </c>
      <c r="N160" s="45">
        <f t="shared" si="61"/>
        <v>1556.7827307440073</v>
      </c>
      <c r="O160" s="18">
        <f t="shared" si="62"/>
        <v>1.2358855585987705</v>
      </c>
      <c r="P160" s="37">
        <f t="shared" si="63"/>
        <v>10.94488188976378</v>
      </c>
      <c r="Q160" s="37">
        <f t="shared" si="64"/>
        <v>1.2673072930053444</v>
      </c>
      <c r="R160" s="37">
        <f t="shared" si="65"/>
        <v>26.730729300534438</v>
      </c>
    </row>
    <row r="161" spans="1:18" x14ac:dyDescent="0.25">
      <c r="A161" s="143" t="s">
        <v>1400</v>
      </c>
      <c r="B161" s="1" t="str">
        <f>VLOOKUP(A161,'[2]Catálogo MUNICIPIOS'!$1:$1048576,5,FALSE)</f>
        <v>San Martín Texmelucan</v>
      </c>
      <c r="C161" s="130">
        <f>VLOOKUP(A161,[3]PROY_COVID!$1:$1048576,7,FALSE)</f>
        <v>162438</v>
      </c>
      <c r="D161" s="43">
        <v>197</v>
      </c>
      <c r="E161" s="43">
        <f t="shared" si="55"/>
        <v>121.27704108644529</v>
      </c>
      <c r="F161" s="6">
        <f t="shared" si="56"/>
        <v>1.1148070319627661</v>
      </c>
      <c r="G161" s="44">
        <v>113</v>
      </c>
      <c r="H161" s="44">
        <f t="shared" si="57"/>
        <v>69.565003262783335</v>
      </c>
      <c r="I161" s="14">
        <f t="shared" si="58"/>
        <v>0.63812212733546347</v>
      </c>
      <c r="J161" s="49">
        <v>1062</v>
      </c>
      <c r="K161" s="49">
        <f t="shared" si="59"/>
        <v>653.78790677058328</v>
      </c>
      <c r="L161" s="50">
        <f t="shared" si="60"/>
        <v>0.62752779904887868</v>
      </c>
      <c r="M161" s="45">
        <v>1372</v>
      </c>
      <c r="N161" s="45">
        <f t="shared" si="61"/>
        <v>844.62995111981195</v>
      </c>
      <c r="O161" s="18">
        <f t="shared" si="62"/>
        <v>0.67052770970171505</v>
      </c>
      <c r="P161" s="37">
        <f t="shared" si="63"/>
        <v>14.358600583090379</v>
      </c>
      <c r="Q161" s="37">
        <f t="shared" si="64"/>
        <v>1.662581599287954</v>
      </c>
      <c r="R161" s="37">
        <f t="shared" si="65"/>
        <v>66.258159928795408</v>
      </c>
    </row>
    <row r="162" spans="1:18" ht="15" customHeight="1" x14ac:dyDescent="0.25">
      <c r="A162" s="143" t="s">
        <v>728</v>
      </c>
      <c r="B162" s="1" t="str">
        <f>VLOOKUP(A162,'[2]Catálogo MUNICIPIOS'!$1:$1048576,5,FALSE)</f>
        <v>Tultepec</v>
      </c>
      <c r="C162" s="130">
        <f>VLOOKUP(A162,[3]PROY_COVID!$1:$1048576,7,FALSE)</f>
        <v>160943</v>
      </c>
      <c r="D162" s="43">
        <v>171</v>
      </c>
      <c r="E162" s="43">
        <f t="shared" si="55"/>
        <v>106.24879615764588</v>
      </c>
      <c r="F162" s="6">
        <f t="shared" si="56"/>
        <v>0.97666387663345255</v>
      </c>
      <c r="G162" s="44">
        <v>129</v>
      </c>
      <c r="H162" s="44">
        <f t="shared" si="57"/>
        <v>80.152600610153911</v>
      </c>
      <c r="I162" s="14">
        <f t="shared" si="58"/>
        <v>0.7352425158324466</v>
      </c>
      <c r="J162" s="49">
        <v>1151</v>
      </c>
      <c r="K162" s="49">
        <f t="shared" si="59"/>
        <v>715.16002559912522</v>
      </c>
      <c r="L162" s="50">
        <f t="shared" si="60"/>
        <v>0.68643483947071293</v>
      </c>
      <c r="M162" s="45">
        <v>1451</v>
      </c>
      <c r="N162" s="45">
        <f t="shared" si="61"/>
        <v>901.56142236692494</v>
      </c>
      <c r="O162" s="18">
        <f t="shared" si="62"/>
        <v>0.71572398645541579</v>
      </c>
      <c r="P162" s="37">
        <f t="shared" si="63"/>
        <v>11.784975878704342</v>
      </c>
      <c r="Q162" s="37">
        <f t="shared" si="64"/>
        <v>1.3645817313882793</v>
      </c>
      <c r="R162" s="37">
        <f t="shared" si="65"/>
        <v>36.458173138827931</v>
      </c>
    </row>
    <row r="163" spans="1:18" ht="15" customHeight="1" x14ac:dyDescent="0.25">
      <c r="A163" s="143" t="s">
        <v>304</v>
      </c>
      <c r="B163" s="1" t="str">
        <f>VLOOKUP(A163,'[2]Catálogo MUNICIPIOS'!$1:$1048576,5,FALSE)</f>
        <v>Dolores Hidalgo Cuna de la Independencia Nacional</v>
      </c>
      <c r="C163" s="130">
        <f>VLOOKUP(A163,[3]PROY_COVID!$1:$1048576,7,FALSE)</f>
        <v>160771</v>
      </c>
      <c r="D163" s="43">
        <v>108</v>
      </c>
      <c r="E163" s="43">
        <f t="shared" si="55"/>
        <v>67.176294232168743</v>
      </c>
      <c r="F163" s="6">
        <f t="shared" si="56"/>
        <v>0.61750026650008327</v>
      </c>
      <c r="G163" s="44">
        <v>125</v>
      </c>
      <c r="H163" s="44">
        <f t="shared" si="57"/>
        <v>77.7503405464916</v>
      </c>
      <c r="I163" s="14">
        <f t="shared" si="58"/>
        <v>0.71320650303379085</v>
      </c>
      <c r="J163" s="49">
        <v>1671</v>
      </c>
      <c r="K163" s="49">
        <f t="shared" si="59"/>
        <v>1039.3665524254995</v>
      </c>
      <c r="L163" s="50">
        <f t="shared" si="60"/>
        <v>0.99761925586896083</v>
      </c>
      <c r="M163" s="45">
        <v>1904</v>
      </c>
      <c r="N163" s="45">
        <f t="shared" si="61"/>
        <v>1184.2931872041599</v>
      </c>
      <c r="O163" s="18">
        <f t="shared" si="62"/>
        <v>0.94017669794746062</v>
      </c>
      <c r="P163" s="37">
        <f t="shared" si="63"/>
        <v>5.6722689075630255</v>
      </c>
      <c r="Q163" s="37">
        <f t="shared" si="64"/>
        <v>0.65679171569362893</v>
      </c>
      <c r="R163" s="37">
        <f t="shared" si="65"/>
        <v>-34.320828430637107</v>
      </c>
    </row>
    <row r="164" spans="1:18" ht="15" customHeight="1" x14ac:dyDescent="0.25">
      <c r="A164" s="143" t="s">
        <v>204</v>
      </c>
      <c r="B164" s="1" t="str">
        <f>VLOOKUP(A164,'[2]Catálogo MUNICIPIOS'!$1:$1048576,5,FALSE)</f>
        <v>Delicias</v>
      </c>
      <c r="C164" s="130">
        <f>VLOOKUP(A164,[3]PROY_COVID!$1:$1048576,7,FALSE)</f>
        <v>160245</v>
      </c>
      <c r="D164" s="43">
        <v>228</v>
      </c>
      <c r="E164" s="43">
        <f t="shared" si="55"/>
        <v>142.28213048769072</v>
      </c>
      <c r="F164" s="6">
        <f t="shared" si="56"/>
        <v>1.3078907447722155</v>
      </c>
      <c r="G164" s="44">
        <v>38</v>
      </c>
      <c r="H164" s="44">
        <f t="shared" si="57"/>
        <v>23.71368841461512</v>
      </c>
      <c r="I164" s="14">
        <f t="shared" si="58"/>
        <v>0.21752646572792075</v>
      </c>
      <c r="J164" s="49">
        <v>1193</v>
      </c>
      <c r="K164" s="49">
        <f t="shared" si="59"/>
        <v>744.48500733252206</v>
      </c>
      <c r="L164" s="50">
        <f t="shared" si="60"/>
        <v>0.71458195117733037</v>
      </c>
      <c r="M164" s="45">
        <v>1459</v>
      </c>
      <c r="N164" s="45">
        <f t="shared" si="61"/>
        <v>910.48082623482799</v>
      </c>
      <c r="O164" s="18">
        <f t="shared" si="62"/>
        <v>0.72280484765329345</v>
      </c>
      <c r="P164" s="37">
        <f t="shared" si="63"/>
        <v>15.627141877998628</v>
      </c>
      <c r="Q164" s="37">
        <f t="shared" si="64"/>
        <v>1.8094659284847092</v>
      </c>
      <c r="R164" s="37">
        <f t="shared" si="65"/>
        <v>80.946592848470928</v>
      </c>
    </row>
    <row r="165" spans="1:18" ht="15" customHeight="1" x14ac:dyDescent="0.25">
      <c r="A165" s="143" t="s">
        <v>1585</v>
      </c>
      <c r="B165" s="1" t="str">
        <f>VLOOKUP(A165,'[2]Catálogo MUNICIPIOS'!$1:$1048576,5,FALSE)</f>
        <v>Navolato</v>
      </c>
      <c r="C165" s="130">
        <f>VLOOKUP(A165,[3]PROY_COVID!$1:$1048576,7,FALSE)</f>
        <v>160045</v>
      </c>
      <c r="D165" s="43">
        <v>149</v>
      </c>
      <c r="E165" s="43">
        <f t="shared" si="55"/>
        <v>93.098815958011812</v>
      </c>
      <c r="F165" s="6">
        <f t="shared" si="56"/>
        <v>0.85578617162518233</v>
      </c>
      <c r="G165" s="44">
        <v>37</v>
      </c>
      <c r="H165" s="44">
        <f t="shared" si="57"/>
        <v>23.118497922459309</v>
      </c>
      <c r="I165" s="14">
        <f t="shared" si="58"/>
        <v>0.21206676321644971</v>
      </c>
      <c r="J165" s="49">
        <v>654</v>
      </c>
      <c r="K165" s="49">
        <f t="shared" si="59"/>
        <v>408.63507138617268</v>
      </c>
      <c r="L165" s="50">
        <f t="shared" si="60"/>
        <v>0.39222179594571271</v>
      </c>
      <c r="M165" s="45">
        <v>840</v>
      </c>
      <c r="N165" s="45">
        <f t="shared" si="61"/>
        <v>524.85238526664375</v>
      </c>
      <c r="O165" s="18">
        <f t="shared" si="62"/>
        <v>0.41666538980501211</v>
      </c>
      <c r="P165" s="37">
        <f t="shared" si="63"/>
        <v>17.738095238095237</v>
      </c>
      <c r="Q165" s="37">
        <f t="shared" si="64"/>
        <v>2.0538931059900762</v>
      </c>
      <c r="R165" s="37">
        <f t="shared" si="65"/>
        <v>105.38931059900763</v>
      </c>
    </row>
    <row r="166" spans="1:18" x14ac:dyDescent="0.25">
      <c r="A166" s="143" t="s">
        <v>313</v>
      </c>
      <c r="B166" s="1" t="str">
        <f>VLOOKUP(A166,'[2]Catálogo MUNICIPIOS'!$1:$1048576,5,FALSE)</f>
        <v>Pénjamo</v>
      </c>
      <c r="C166" s="130">
        <f>VLOOKUP(A166,[3]PROY_COVID!$1:$1048576,7,FALSE)</f>
        <v>159968</v>
      </c>
      <c r="D166" s="43">
        <v>82</v>
      </c>
      <c r="E166" s="43">
        <f t="shared" si="55"/>
        <v>51.260252050410081</v>
      </c>
      <c r="F166" s="6">
        <f t="shared" si="56"/>
        <v>0.47119627040742412</v>
      </c>
      <c r="G166" s="44">
        <v>132</v>
      </c>
      <c r="H166" s="44">
        <f t="shared" si="57"/>
        <v>82.516503300660133</v>
      </c>
      <c r="I166" s="14">
        <f t="shared" si="58"/>
        <v>0.75692667515005096</v>
      </c>
      <c r="J166" s="49">
        <v>1218</v>
      </c>
      <c r="K166" s="49">
        <f t="shared" si="59"/>
        <v>761.40228045609126</v>
      </c>
      <c r="L166" s="50">
        <f t="shared" si="60"/>
        <v>0.73081972348728419</v>
      </c>
      <c r="M166" s="45">
        <v>1432</v>
      </c>
      <c r="N166" s="45">
        <f t="shared" si="61"/>
        <v>895.17903580716143</v>
      </c>
      <c r="O166" s="18">
        <f t="shared" si="62"/>
        <v>0.71065719118409565</v>
      </c>
      <c r="P166" s="37">
        <f t="shared" si="63"/>
        <v>5.7262569832402237</v>
      </c>
      <c r="Q166" s="37">
        <f t="shared" si="64"/>
        <v>0.66304299211032802</v>
      </c>
      <c r="R166" s="37">
        <f t="shared" si="65"/>
        <v>-33.695700788967201</v>
      </c>
    </row>
    <row r="167" spans="1:18" ht="15" customHeight="1" x14ac:dyDescent="0.25">
      <c r="A167" s="143" t="s">
        <v>671</v>
      </c>
      <c r="B167" s="1" t="str">
        <f>VLOOKUP(A167,'[2]Catálogo MUNICIPIOS'!$1:$1048576,5,FALSE)</f>
        <v>Lerma</v>
      </c>
      <c r="C167" s="130">
        <f>VLOOKUP(A167,[3]PROY_COVID!$1:$1048576,7,FALSE)</f>
        <v>159948</v>
      </c>
      <c r="D167" s="43">
        <v>212</v>
      </c>
      <c r="E167" s="43">
        <f t="shared" si="55"/>
        <v>132.54307649986245</v>
      </c>
      <c r="F167" s="6">
        <f t="shared" si="56"/>
        <v>1.2183670742321577</v>
      </c>
      <c r="G167" s="44">
        <v>68</v>
      </c>
      <c r="H167" s="44">
        <f t="shared" si="57"/>
        <v>42.513816990521917</v>
      </c>
      <c r="I167" s="14">
        <f t="shared" si="58"/>
        <v>0.38998068089872712</v>
      </c>
      <c r="J167" s="49">
        <v>1121</v>
      </c>
      <c r="K167" s="49">
        <f t="shared" si="59"/>
        <v>700.85277715257462</v>
      </c>
      <c r="L167" s="50">
        <f t="shared" si="60"/>
        <v>0.67270225733645839</v>
      </c>
      <c r="M167" s="45">
        <v>1401</v>
      </c>
      <c r="N167" s="45">
        <f t="shared" si="61"/>
        <v>875.90967064295899</v>
      </c>
      <c r="O167" s="18">
        <f t="shared" si="62"/>
        <v>0.69535978990933789</v>
      </c>
      <c r="P167" s="37">
        <f t="shared" si="63"/>
        <v>15.132048536759457</v>
      </c>
      <c r="Q167" s="37">
        <f t="shared" si="64"/>
        <v>1.7521390967847166</v>
      </c>
      <c r="R167" s="37">
        <f t="shared" si="65"/>
        <v>75.213909678471651</v>
      </c>
    </row>
    <row r="168" spans="1:18" ht="15" customHeight="1" x14ac:dyDescent="0.25">
      <c r="A168" s="143" t="s">
        <v>371</v>
      </c>
      <c r="B168" s="1" t="str">
        <f>VLOOKUP(A168,'[2]Catálogo MUNICIPIOS'!$1:$1048576,5,FALSE)</f>
        <v>Iguala de la Independencia</v>
      </c>
      <c r="C168" s="130">
        <f>VLOOKUP(A168,[3]PROY_COVID!$1:$1048576,7,FALSE)</f>
        <v>158141</v>
      </c>
      <c r="D168" s="43">
        <v>175</v>
      </c>
      <c r="E168" s="43">
        <f t="shared" si="55"/>
        <v>110.66073946667848</v>
      </c>
      <c r="F168" s="6">
        <f t="shared" si="56"/>
        <v>1.017219495252353</v>
      </c>
      <c r="G168" s="44">
        <v>107</v>
      </c>
      <c r="H168" s="44">
        <f t="shared" si="57"/>
        <v>67.661137845340548</v>
      </c>
      <c r="I168" s="14">
        <f t="shared" si="58"/>
        <v>0.62065790548026267</v>
      </c>
      <c r="J168" s="49">
        <v>1030</v>
      </c>
      <c r="K168" s="49">
        <f t="shared" si="59"/>
        <v>651.31749514673618</v>
      </c>
      <c r="L168" s="50">
        <f t="shared" si="60"/>
        <v>0.62515661421507673</v>
      </c>
      <c r="M168" s="45">
        <v>1312</v>
      </c>
      <c r="N168" s="45">
        <f t="shared" si="61"/>
        <v>829.63937245875513</v>
      </c>
      <c r="O168" s="18">
        <f t="shared" si="62"/>
        <v>0.65862711540787622</v>
      </c>
      <c r="P168" s="37">
        <f t="shared" si="63"/>
        <v>13.338414634146343</v>
      </c>
      <c r="Q168" s="37">
        <f t="shared" si="64"/>
        <v>1.5444543224164209</v>
      </c>
      <c r="R168" s="37">
        <f t="shared" si="65"/>
        <v>54.445432241642088</v>
      </c>
    </row>
    <row r="169" spans="1:18" ht="15" customHeight="1" x14ac:dyDescent="0.25">
      <c r="A169" s="143" t="s">
        <v>2126</v>
      </c>
      <c r="B169" s="1" t="str">
        <f>VLOOKUP(A169,'[2]Catálogo MUNICIPIOS'!$1:$1048576,5,FALSE)</f>
        <v>Zacatecas</v>
      </c>
      <c r="C169" s="130">
        <f>VLOOKUP(A169,[3]PROY_COVID!$1:$1048576,7,FALSE)</f>
        <v>155533</v>
      </c>
      <c r="D169" s="43">
        <v>377</v>
      </c>
      <c r="E169" s="43">
        <f t="shared" si="55"/>
        <v>242.39228973915502</v>
      </c>
      <c r="F169" s="6">
        <f t="shared" si="56"/>
        <v>2.22812682989318</v>
      </c>
      <c r="G169" s="44">
        <v>408</v>
      </c>
      <c r="H169" s="44">
        <f t="shared" si="57"/>
        <v>262.32375122964254</v>
      </c>
      <c r="I169" s="14">
        <f t="shared" si="58"/>
        <v>2.406304640753651</v>
      </c>
      <c r="J169" s="49">
        <v>4826</v>
      </c>
      <c r="K169" s="49">
        <f t="shared" si="59"/>
        <v>3102.8784888094488</v>
      </c>
      <c r="L169" s="50">
        <f t="shared" si="60"/>
        <v>2.9782479740512606</v>
      </c>
      <c r="M169" s="45">
        <v>5611</v>
      </c>
      <c r="N169" s="45">
        <f t="shared" si="61"/>
        <v>3607.5945297782464</v>
      </c>
      <c r="O169" s="18">
        <f t="shared" si="62"/>
        <v>2.8639667518036021</v>
      </c>
      <c r="P169" s="37">
        <f t="shared" si="63"/>
        <v>6.7189449296025661</v>
      </c>
      <c r="Q169" s="37">
        <f t="shared" si="64"/>
        <v>0.77798627672266174</v>
      </c>
      <c r="R169" s="37">
        <f t="shared" si="65"/>
        <v>-22.201372327733825</v>
      </c>
    </row>
    <row r="170" spans="1:18" ht="15" customHeight="1" x14ac:dyDescent="0.25">
      <c r="A170" s="143" t="s">
        <v>1388</v>
      </c>
      <c r="B170" s="1" t="str">
        <f>VLOOKUP(A170,'[2]Catálogo MUNICIPIOS'!$1:$1048576,5,FALSE)</f>
        <v>San Andrés Cholula</v>
      </c>
      <c r="C170" s="130">
        <f>VLOOKUP(A170,[3]PROY_COVID!$1:$1048576,7,FALSE)</f>
        <v>154192</v>
      </c>
      <c r="D170" s="43">
        <v>145</v>
      </c>
      <c r="E170" s="43">
        <f t="shared" si="55"/>
        <v>94.038601224447447</v>
      </c>
      <c r="F170" s="6">
        <f t="shared" si="56"/>
        <v>0.8644248984128079</v>
      </c>
      <c r="G170" s="44">
        <v>110</v>
      </c>
      <c r="H170" s="44">
        <f t="shared" si="57"/>
        <v>71.339628515098056</v>
      </c>
      <c r="I170" s="14">
        <f t="shared" si="58"/>
        <v>0.65440082478556683</v>
      </c>
      <c r="J170" s="49">
        <v>1301</v>
      </c>
      <c r="K170" s="49">
        <f t="shared" si="59"/>
        <v>843.7532427103871</v>
      </c>
      <c r="L170" s="50">
        <f t="shared" si="60"/>
        <v>0.80986296909924294</v>
      </c>
      <c r="M170" s="45">
        <v>1556</v>
      </c>
      <c r="N170" s="45">
        <f t="shared" si="61"/>
        <v>1009.1314724499326</v>
      </c>
      <c r="O170" s="18">
        <f t="shared" si="62"/>
        <v>0.80112079155216787</v>
      </c>
      <c r="P170" s="37">
        <f t="shared" si="63"/>
        <v>9.3187660668380463</v>
      </c>
      <c r="Q170" s="37">
        <f t="shared" si="64"/>
        <v>1.0790194281913326</v>
      </c>
      <c r="R170" s="37">
        <f t="shared" si="65"/>
        <v>7.9019428191332564</v>
      </c>
    </row>
    <row r="171" spans="1:18" ht="15" customHeight="1" x14ac:dyDescent="0.25">
      <c r="A171" s="143" t="s">
        <v>332</v>
      </c>
      <c r="B171" s="1" t="str">
        <f>VLOOKUP(A171,'[2]Catálogo MUNICIPIOS'!$1:$1048576,5,FALSE)</f>
        <v>Valle de Santiago</v>
      </c>
      <c r="C171" s="130">
        <f>VLOOKUP(A171,[3]PROY_COVID!$1:$1048576,7,FALSE)</f>
        <v>153094</v>
      </c>
      <c r="D171" s="43">
        <v>83</v>
      </c>
      <c r="E171" s="43">
        <f t="shared" si="55"/>
        <v>54.215057415705388</v>
      </c>
      <c r="F171" s="6">
        <f t="shared" si="56"/>
        <v>0.49835753497822244</v>
      </c>
      <c r="G171" s="44">
        <v>161</v>
      </c>
      <c r="H171" s="44">
        <f t="shared" si="57"/>
        <v>105.16414751721165</v>
      </c>
      <c r="I171" s="14">
        <f t="shared" si="58"/>
        <v>0.96467428139984801</v>
      </c>
      <c r="J171" s="49">
        <v>1809</v>
      </c>
      <c r="K171" s="49">
        <f t="shared" si="59"/>
        <v>1181.6269742772415</v>
      </c>
      <c r="L171" s="50">
        <f t="shared" si="60"/>
        <v>1.1341656319825137</v>
      </c>
      <c r="M171" s="45">
        <v>2053</v>
      </c>
      <c r="N171" s="45">
        <f t="shared" si="61"/>
        <v>1341.0061792101585</v>
      </c>
      <c r="O171" s="18">
        <f t="shared" si="62"/>
        <v>1.0645866877553871</v>
      </c>
      <c r="P171" s="37">
        <f t="shared" si="63"/>
        <v>4.042864101315149</v>
      </c>
      <c r="Q171" s="37">
        <f t="shared" si="64"/>
        <v>0.4681230196753422</v>
      </c>
      <c r="R171" s="37">
        <f t="shared" si="65"/>
        <v>-53.187698032465782</v>
      </c>
    </row>
    <row r="172" spans="1:18" ht="15" customHeight="1" x14ac:dyDescent="0.25">
      <c r="A172" s="143" t="s">
        <v>1800</v>
      </c>
      <c r="B172" s="1" t="str">
        <f>VLOOKUP(A172,'[2]Catálogo MUNICIPIOS'!$1:$1048576,5,FALSE)</f>
        <v>Boca del Río</v>
      </c>
      <c r="C172" s="130">
        <f>VLOOKUP(A172,[3]PROY_COVID!$1:$1048576,7,FALSE)</f>
        <v>152810</v>
      </c>
      <c r="D172" s="43">
        <v>144</v>
      </c>
      <c r="E172" s="43">
        <f t="shared" si="55"/>
        <v>94.23467050585694</v>
      </c>
      <c r="F172" s="6">
        <f t="shared" si="56"/>
        <v>0.86622721327561369</v>
      </c>
      <c r="G172" s="44">
        <v>40</v>
      </c>
      <c r="H172" s="44">
        <f t="shared" si="57"/>
        <v>26.17629736273804</v>
      </c>
      <c r="I172" s="14">
        <f t="shared" si="58"/>
        <v>0.24011606088448784</v>
      </c>
      <c r="J172" s="49">
        <v>945</v>
      </c>
      <c r="K172" s="49">
        <f t="shared" si="59"/>
        <v>618.41502519468622</v>
      </c>
      <c r="L172" s="50">
        <f t="shared" si="60"/>
        <v>0.59357570802445958</v>
      </c>
      <c r="M172" s="45">
        <v>1129</v>
      </c>
      <c r="N172" s="45">
        <f t="shared" si="61"/>
        <v>738.8259930632812</v>
      </c>
      <c r="O172" s="18">
        <f t="shared" si="62"/>
        <v>0.58653295486385548</v>
      </c>
      <c r="P172" s="37">
        <f t="shared" si="63"/>
        <v>12.75465013286094</v>
      </c>
      <c r="Q172" s="37">
        <f t="shared" si="64"/>
        <v>1.4768602618017945</v>
      </c>
      <c r="R172" s="37">
        <f t="shared" si="65"/>
        <v>47.686026180179454</v>
      </c>
    </row>
    <row r="173" spans="1:18" ht="15" customHeight="1" x14ac:dyDescent="0.25">
      <c r="A173" s="143" t="s">
        <v>588</v>
      </c>
      <c r="B173" s="1" t="str">
        <f>VLOOKUP(A173,'[2]Catálogo MUNICIPIOS'!$1:$1048576,5,FALSE)</f>
        <v>Tepatitlán de Morelos</v>
      </c>
      <c r="C173" s="130">
        <f>VLOOKUP(A173,[3]PROY_COVID!$1:$1048576,7,FALSE)</f>
        <v>151133</v>
      </c>
      <c r="D173" s="43">
        <v>81</v>
      </c>
      <c r="E173" s="43">
        <f t="shared" si="55"/>
        <v>53.595177757339563</v>
      </c>
      <c r="F173" s="6">
        <f t="shared" si="56"/>
        <v>0.49265945563916336</v>
      </c>
      <c r="G173" s="44">
        <v>103</v>
      </c>
      <c r="H173" s="44">
        <f t="shared" si="57"/>
        <v>68.151892703777463</v>
      </c>
      <c r="I173" s="14">
        <f t="shared" si="58"/>
        <v>0.62515961639204121</v>
      </c>
      <c r="J173" s="49">
        <v>1023</v>
      </c>
      <c r="K173" s="49">
        <f t="shared" si="59"/>
        <v>676.88724500936257</v>
      </c>
      <c r="L173" s="50">
        <f t="shared" si="60"/>
        <v>0.64969932705414257</v>
      </c>
      <c r="M173" s="45">
        <v>1207</v>
      </c>
      <c r="N173" s="45">
        <f t="shared" si="61"/>
        <v>798.63431547047958</v>
      </c>
      <c r="O173" s="18">
        <f t="shared" si="62"/>
        <v>0.63401308197944228</v>
      </c>
      <c r="P173" s="37">
        <f t="shared" si="63"/>
        <v>6.7108533554266785</v>
      </c>
      <c r="Q173" s="37">
        <f t="shared" si="64"/>
        <v>0.77704935377837792</v>
      </c>
      <c r="R173" s="37">
        <f t="shared" si="65"/>
        <v>-22.295064622162208</v>
      </c>
    </row>
    <row r="174" spans="1:18" ht="15" customHeight="1" x14ac:dyDescent="0.25">
      <c r="A174" s="143" t="s">
        <v>76</v>
      </c>
      <c r="B174" s="1" t="str">
        <f>VLOOKUP(A174,'[2]Catálogo MUNICIPIOS'!$1:$1048576,5,FALSE)</f>
        <v>Villa de Álvarez</v>
      </c>
      <c r="C174" s="130">
        <f>VLOOKUP(A174,[3]PROY_COVID!$1:$1048576,7,FALSE)</f>
        <v>151019</v>
      </c>
      <c r="D174" s="43">
        <v>127</v>
      </c>
      <c r="E174" s="43">
        <f t="shared" si="55"/>
        <v>84.095378727180034</v>
      </c>
      <c r="F174" s="6">
        <f t="shared" si="56"/>
        <v>0.77302446300456806</v>
      </c>
      <c r="G174" s="44">
        <v>127</v>
      </c>
      <c r="H174" s="44">
        <f t="shared" si="57"/>
        <v>84.095378727180034</v>
      </c>
      <c r="I174" s="14">
        <f t="shared" si="58"/>
        <v>0.77140975282867397</v>
      </c>
      <c r="J174" s="49">
        <v>1646</v>
      </c>
      <c r="K174" s="49">
        <f t="shared" si="59"/>
        <v>1089.9290817711678</v>
      </c>
      <c r="L174" s="50">
        <f t="shared" si="60"/>
        <v>1.0461508858150703</v>
      </c>
      <c r="M174" s="45">
        <v>1900</v>
      </c>
      <c r="N174" s="45">
        <f t="shared" si="61"/>
        <v>1258.119839225528</v>
      </c>
      <c r="O174" s="18">
        <f t="shared" si="62"/>
        <v>0.99878557847461025</v>
      </c>
      <c r="P174" s="37">
        <f t="shared" si="63"/>
        <v>6.6842105263157894</v>
      </c>
      <c r="Q174" s="37">
        <f t="shared" si="64"/>
        <v>0.77396438200996598</v>
      </c>
      <c r="R174" s="37">
        <f t="shared" si="65"/>
        <v>-22.603561799003401</v>
      </c>
    </row>
    <row r="175" spans="1:18" ht="15" customHeight="1" x14ac:dyDescent="0.25">
      <c r="A175" s="143" t="s">
        <v>1667</v>
      </c>
      <c r="B175" s="1" t="str">
        <f>VLOOKUP(A175,'[2]Catálogo MUNICIPIOS'!$1:$1048576,5,FALSE)</f>
        <v>Nacajuca</v>
      </c>
      <c r="C175" s="130">
        <f>VLOOKUP(A175,[3]PROY_COVID!$1:$1048576,7,FALSE)</f>
        <v>149256</v>
      </c>
      <c r="D175" s="43">
        <v>216</v>
      </c>
      <c r="E175" s="43">
        <f t="shared" si="55"/>
        <v>144.71780028943559</v>
      </c>
      <c r="F175" s="6">
        <f t="shared" si="56"/>
        <v>1.3302799933735983</v>
      </c>
      <c r="G175" s="44">
        <v>267</v>
      </c>
      <c r="H175" s="44">
        <f t="shared" si="57"/>
        <v>178.8872809133301</v>
      </c>
      <c r="I175" s="14">
        <f t="shared" si="58"/>
        <v>1.6409390770594721</v>
      </c>
      <c r="J175" s="49">
        <v>3559</v>
      </c>
      <c r="K175" s="49">
        <f t="shared" si="59"/>
        <v>2384.4937556949135</v>
      </c>
      <c r="L175" s="50">
        <f t="shared" si="60"/>
        <v>2.2887179509762543</v>
      </c>
      <c r="M175" s="45">
        <v>4042</v>
      </c>
      <c r="N175" s="45">
        <f t="shared" si="61"/>
        <v>2708.0988368976791</v>
      </c>
      <c r="O175" s="18">
        <f t="shared" si="62"/>
        <v>2.1498826892693241</v>
      </c>
      <c r="P175" s="37">
        <f t="shared" si="63"/>
        <v>5.3438891637803065</v>
      </c>
      <c r="Q175" s="37">
        <f t="shared" si="64"/>
        <v>0.61876864259310704</v>
      </c>
      <c r="R175" s="37">
        <f t="shared" si="65"/>
        <v>-38.123135740689293</v>
      </c>
    </row>
    <row r="176" spans="1:18" x14ac:dyDescent="0.25">
      <c r="A176" s="143" t="s">
        <v>1660</v>
      </c>
      <c r="B176" s="1" t="str">
        <f>VLOOKUP(A176,'[2]Catálogo MUNICIPIOS'!$1:$1048576,5,FALSE)</f>
        <v>Cunduacán</v>
      </c>
      <c r="C176" s="130">
        <f>VLOOKUP(A176,[3]PROY_COVID!$1:$1048576,7,FALSE)</f>
        <v>148165</v>
      </c>
      <c r="D176" s="43">
        <v>94</v>
      </c>
      <c r="E176" s="43">
        <f t="shared" si="55"/>
        <v>63.442783383390143</v>
      </c>
      <c r="F176" s="6">
        <f t="shared" si="56"/>
        <v>0.5831809583207147</v>
      </c>
      <c r="G176" s="44">
        <v>72</v>
      </c>
      <c r="H176" s="44">
        <f t="shared" si="57"/>
        <v>48.594472378766916</v>
      </c>
      <c r="I176" s="14">
        <f t="shared" si="58"/>
        <v>0.44575873839817404</v>
      </c>
      <c r="J176" s="49">
        <v>1552</v>
      </c>
      <c r="K176" s="49">
        <f t="shared" si="59"/>
        <v>1047.4808490534203</v>
      </c>
      <c r="L176" s="50">
        <f t="shared" si="60"/>
        <v>1.0054076328808585</v>
      </c>
      <c r="M176" s="45">
        <v>1718</v>
      </c>
      <c r="N176" s="45">
        <f t="shared" si="61"/>
        <v>1159.5181048155773</v>
      </c>
      <c r="O176" s="18">
        <f t="shared" si="62"/>
        <v>0.92050846426753608</v>
      </c>
      <c r="P176" s="37">
        <f t="shared" si="63"/>
        <v>5.4714784633294533</v>
      </c>
      <c r="Q176" s="37">
        <f t="shared" ref="Q176:Q207" si="66">P176/P$2345</f>
        <v>0.63354220081480905</v>
      </c>
      <c r="R176" s="37">
        <f t="shared" ref="R176:R207" si="67">(Q176-1)*100</f>
        <v>-36.645779918519096</v>
      </c>
    </row>
    <row r="177" spans="1:18" ht="15" customHeight="1" x14ac:dyDescent="0.25">
      <c r="A177" s="143" t="s">
        <v>655</v>
      </c>
      <c r="B177" s="1" t="str">
        <f>VLOOKUP(A177,'[2]Catálogo MUNICIPIOS'!$1:$1048576,5,FALSE)</f>
        <v>Huehuetoca</v>
      </c>
      <c r="C177" s="130">
        <f>VLOOKUP(A177,[3]PROY_COVID!$1:$1048576,7,FALSE)</f>
        <v>147326</v>
      </c>
      <c r="D177" s="43">
        <v>100</v>
      </c>
      <c r="E177" s="43">
        <f t="shared" si="55"/>
        <v>67.876681644787752</v>
      </c>
      <c r="F177" s="6">
        <f t="shared" si="56"/>
        <v>0.62393839201577217</v>
      </c>
      <c r="G177" s="44">
        <v>83</v>
      </c>
      <c r="H177" s="44">
        <f t="shared" si="57"/>
        <v>56.337645765173832</v>
      </c>
      <c r="I177" s="14">
        <f t="shared" si="58"/>
        <v>0.51678712971436858</v>
      </c>
      <c r="J177" s="49">
        <v>638</v>
      </c>
      <c r="K177" s="49">
        <f t="shared" si="59"/>
        <v>433.05322889374582</v>
      </c>
      <c r="L177" s="50">
        <f t="shared" si="60"/>
        <v>0.41565917139862579</v>
      </c>
      <c r="M177" s="45">
        <v>821</v>
      </c>
      <c r="N177" s="45">
        <f t="shared" si="61"/>
        <v>557.26755630370747</v>
      </c>
      <c r="O177" s="18">
        <f t="shared" si="62"/>
        <v>0.44239887269447753</v>
      </c>
      <c r="P177" s="37">
        <f t="shared" si="63"/>
        <v>12.180267965895251</v>
      </c>
      <c r="Q177" s="37">
        <f t="shared" si="66"/>
        <v>1.4103525811799855</v>
      </c>
      <c r="R177" s="37">
        <f t="shared" si="67"/>
        <v>41.035258117998552</v>
      </c>
    </row>
    <row r="178" spans="1:18" ht="15" customHeight="1" x14ac:dyDescent="0.25">
      <c r="A178" s="143" t="s">
        <v>1819</v>
      </c>
      <c r="B178" s="1" t="str">
        <f>VLOOKUP(A178,'[2]Catálogo MUNICIPIOS'!$1:$1048576,5,FALSE)</f>
        <v>Cosoleacaque</v>
      </c>
      <c r="C178" s="130">
        <f>VLOOKUP(A178,[3]PROY_COVID!$1:$1048576,7,FALSE)</f>
        <v>145830</v>
      </c>
      <c r="D178" s="43">
        <v>109</v>
      </c>
      <c r="E178" s="43"/>
      <c r="F178" s="6"/>
      <c r="G178" s="44">
        <v>12</v>
      </c>
      <c r="H178" s="44"/>
      <c r="I178" s="14"/>
      <c r="J178" s="49">
        <v>361</v>
      </c>
      <c r="K178" s="49"/>
      <c r="L178" s="50"/>
      <c r="M178" s="45">
        <v>482</v>
      </c>
      <c r="N178" s="45"/>
      <c r="O178" s="18"/>
      <c r="P178" s="37"/>
      <c r="Q178" s="37"/>
      <c r="R178" s="37"/>
    </row>
    <row r="179" spans="1:18" ht="15" customHeight="1" x14ac:dyDescent="0.25">
      <c r="A179" s="143" t="s">
        <v>1298</v>
      </c>
      <c r="B179" s="1" t="str">
        <f>VLOOKUP(A179,'[2]Catálogo MUNICIPIOS'!$1:$1048576,5,FALSE)</f>
        <v>Atlixco</v>
      </c>
      <c r="C179" s="130">
        <f>VLOOKUP(A179,[3]PROY_COVID!$1:$1048576,7,FALSE)</f>
        <v>143903</v>
      </c>
      <c r="D179" s="43">
        <v>163</v>
      </c>
      <c r="E179" s="43">
        <f t="shared" ref="E179:E210" si="68">((D179/($C179/100000)))</f>
        <v>113.27074487675726</v>
      </c>
      <c r="F179" s="6">
        <f t="shared" ref="F179:F210" si="69">((D179/$C179)/(D$2345/$C$2345))</f>
        <v>1.0412112776915594</v>
      </c>
      <c r="G179" s="44">
        <v>114</v>
      </c>
      <c r="H179" s="44">
        <f t="shared" ref="H179:H210" si="70">((G179/($C179/100000)))</f>
        <v>79.220030159204455</v>
      </c>
      <c r="I179" s="14">
        <f t="shared" ref="I179:I210" si="71">((G179/$C179)/(G$2345/$C$2345))</f>
        <v>0.72668801555014118</v>
      </c>
      <c r="J179" s="49">
        <v>706</v>
      </c>
      <c r="K179" s="49">
        <f t="shared" ref="K179:K210" si="72">((J179/($C179/100000)))</f>
        <v>490.60825695086271</v>
      </c>
      <c r="L179" s="50">
        <f t="shared" ref="L179:L210" si="73">((J179/$C179)/(J$2345/$C$2345))</f>
        <v>0.47090243868278614</v>
      </c>
      <c r="M179" s="45">
        <v>983</v>
      </c>
      <c r="N179" s="45">
        <f t="shared" ref="N179:N210" si="74">((M179/($C179/100000)))</f>
        <v>683.09903198682446</v>
      </c>
      <c r="O179" s="18">
        <f t="shared" ref="O179:O210" si="75">((M179/$C179)/(M$2345/$C$2345))</f>
        <v>0.54229290449659984</v>
      </c>
      <c r="P179" s="37">
        <f t="shared" ref="P179:P210" si="76">D179/M179*100</f>
        <v>16.581892166836216</v>
      </c>
      <c r="Q179" s="37">
        <f t="shared" ref="Q179:Q210" si="77">P179/P$2345</f>
        <v>1.9200164137461768</v>
      </c>
      <c r="R179" s="37">
        <f t="shared" ref="R179:R210" si="78">(Q179-1)*100</f>
        <v>92.001641374617677</v>
      </c>
    </row>
    <row r="180" spans="1:18" ht="15" customHeight="1" x14ac:dyDescent="0.25">
      <c r="A180" s="143" t="s">
        <v>104</v>
      </c>
      <c r="B180" s="1" t="str">
        <f>VLOOKUP(A180,'[2]Catálogo MUNICIPIOS'!$1:$1048576,5,FALSE)</f>
        <v>Chilón</v>
      </c>
      <c r="C180" s="130">
        <f>VLOOKUP(A180,[3]PROY_COVID!$1:$1048576,7,FALSE)</f>
        <v>140023</v>
      </c>
      <c r="D180" s="43"/>
      <c r="E180" s="43">
        <f t="shared" si="68"/>
        <v>0</v>
      </c>
      <c r="F180" s="6">
        <f t="shared" si="69"/>
        <v>0</v>
      </c>
      <c r="G180" s="44"/>
      <c r="H180" s="44">
        <f t="shared" si="70"/>
        <v>0</v>
      </c>
      <c r="I180" s="14">
        <f t="shared" si="71"/>
        <v>0</v>
      </c>
      <c r="J180" s="49">
        <v>6</v>
      </c>
      <c r="K180" s="49">
        <f t="shared" si="72"/>
        <v>4.2850103197331864</v>
      </c>
      <c r="L180" s="50">
        <f t="shared" si="73"/>
        <v>4.1128981845598234E-3</v>
      </c>
      <c r="M180" s="45">
        <v>6</v>
      </c>
      <c r="N180" s="45">
        <f t="shared" si="74"/>
        <v>4.2850103197331864</v>
      </c>
      <c r="O180" s="18">
        <f t="shared" si="75"/>
        <v>3.4017478919964768E-3</v>
      </c>
      <c r="P180" s="37">
        <f t="shared" si="76"/>
        <v>0</v>
      </c>
      <c r="Q180" s="37">
        <f t="shared" si="77"/>
        <v>0</v>
      </c>
      <c r="R180" s="37">
        <f t="shared" si="78"/>
        <v>-100</v>
      </c>
    </row>
    <row r="181" spans="1:18" ht="15" customHeight="1" x14ac:dyDescent="0.25">
      <c r="A181" s="143" t="s">
        <v>444</v>
      </c>
      <c r="B181" s="1" t="str">
        <f>VLOOKUP(A181,'[2]Catálogo MUNICIPIOS'!$1:$1048576,5,FALSE)</f>
        <v>Huejutla de Reyes</v>
      </c>
      <c r="C181" s="130">
        <f>VLOOKUP(A181,[3]PROY_COVID!$1:$1048576,7,FALSE)</f>
        <v>139683</v>
      </c>
      <c r="D181" s="43">
        <v>104</v>
      </c>
      <c r="E181" s="43">
        <f t="shared" si="68"/>
        <v>74.454300093783786</v>
      </c>
      <c r="F181" s="6">
        <f t="shared" si="69"/>
        <v>0.68440140492257651</v>
      </c>
      <c r="G181" s="44">
        <v>43</v>
      </c>
      <c r="H181" s="44">
        <f t="shared" si="70"/>
        <v>30.783989461852908</v>
      </c>
      <c r="I181" s="14">
        <f t="shared" si="71"/>
        <v>0.28238257632310648</v>
      </c>
      <c r="J181" s="49">
        <v>574</v>
      </c>
      <c r="K181" s="49">
        <f t="shared" si="72"/>
        <v>410.93046397915282</v>
      </c>
      <c r="L181" s="50">
        <f t="shared" si="73"/>
        <v>0.3944249915798152</v>
      </c>
      <c r="M181" s="45">
        <v>721</v>
      </c>
      <c r="N181" s="45">
        <f t="shared" si="74"/>
        <v>516.16875353478952</v>
      </c>
      <c r="O181" s="18">
        <f t="shared" si="75"/>
        <v>0.40977170140415242</v>
      </c>
      <c r="P181" s="37">
        <f t="shared" si="76"/>
        <v>14.424410540915394</v>
      </c>
      <c r="Q181" s="37">
        <f t="shared" si="77"/>
        <v>1.6702017308109827</v>
      </c>
      <c r="R181" s="37">
        <f t="shared" si="78"/>
        <v>67.020173081098264</v>
      </c>
    </row>
    <row r="182" spans="1:18" x14ac:dyDescent="0.25">
      <c r="A182" s="143" t="s">
        <v>1408</v>
      </c>
      <c r="B182" s="1" t="str">
        <f>VLOOKUP(A182,'[2]Catálogo MUNICIPIOS'!$1:$1048576,5,FALSE)</f>
        <v>San Pedro Cholula</v>
      </c>
      <c r="C182" s="130">
        <f>VLOOKUP(A182,[3]PROY_COVID!$1:$1048576,7,FALSE)</f>
        <v>139635</v>
      </c>
      <c r="D182" s="43">
        <v>118</v>
      </c>
      <c r="E182" s="43">
        <f t="shared" si="68"/>
        <v>84.506033587567586</v>
      </c>
      <c r="F182" s="6">
        <f t="shared" si="69"/>
        <v>0.77679929888420851</v>
      </c>
      <c r="G182" s="44">
        <v>187</v>
      </c>
      <c r="H182" s="44">
        <f t="shared" si="70"/>
        <v>133.92057865148422</v>
      </c>
      <c r="I182" s="14">
        <f t="shared" si="71"/>
        <v>1.22845799662027</v>
      </c>
      <c r="J182" s="49">
        <v>913</v>
      </c>
      <c r="K182" s="49">
        <f t="shared" si="72"/>
        <v>653.84753106312883</v>
      </c>
      <c r="L182" s="50">
        <f t="shared" si="73"/>
        <v>0.62758502846637565</v>
      </c>
      <c r="M182" s="45">
        <v>1218</v>
      </c>
      <c r="N182" s="45">
        <f t="shared" si="74"/>
        <v>872.27414330218073</v>
      </c>
      <c r="O182" s="18">
        <f t="shared" si="75"/>
        <v>0.69247364809286782</v>
      </c>
      <c r="P182" s="37">
        <f t="shared" si="76"/>
        <v>9.6880131362889994</v>
      </c>
      <c r="Q182" s="37">
        <f t="shared" si="77"/>
        <v>1.1217745267615322</v>
      </c>
      <c r="R182" s="37">
        <f t="shared" si="78"/>
        <v>12.177452676153223</v>
      </c>
    </row>
    <row r="183" spans="1:18" x14ac:dyDescent="0.25">
      <c r="A183" s="143" t="s">
        <v>247</v>
      </c>
      <c r="B183" s="1" t="str">
        <f>VLOOKUP(A183,'[2]Catálogo MUNICIPIOS'!$1:$1048576,5,FALSE)</f>
        <v>Milpa Alta</v>
      </c>
      <c r="C183" s="130">
        <f>VLOOKUP(A183,[3]PROY_COVID!$1:$1048576,7,FALSE)</f>
        <v>139371</v>
      </c>
      <c r="D183" s="43">
        <v>179</v>
      </c>
      <c r="E183" s="43">
        <f t="shared" si="68"/>
        <v>128.43417927689404</v>
      </c>
      <c r="F183" s="6">
        <f t="shared" si="69"/>
        <v>1.180597126377704</v>
      </c>
      <c r="G183" s="44">
        <v>1143</v>
      </c>
      <c r="H183" s="44">
        <f t="shared" si="70"/>
        <v>820.11322298039045</v>
      </c>
      <c r="I183" s="14">
        <f t="shared" si="71"/>
        <v>7.5229263272983742</v>
      </c>
      <c r="J183" s="49">
        <v>7396</v>
      </c>
      <c r="K183" s="49">
        <f t="shared" si="72"/>
        <v>5306.69938509446</v>
      </c>
      <c r="L183" s="50">
        <f t="shared" si="73"/>
        <v>5.0935499890041713</v>
      </c>
      <c r="M183" s="45">
        <v>8718</v>
      </c>
      <c r="N183" s="45">
        <f t="shared" si="74"/>
        <v>6255.2467873517444</v>
      </c>
      <c r="O183" s="18">
        <f t="shared" si="75"/>
        <v>4.9658626199333131</v>
      </c>
      <c r="P183" s="37">
        <f t="shared" si="76"/>
        <v>2.0532232163340218</v>
      </c>
      <c r="Q183" s="37">
        <f t="shared" si="77"/>
        <v>0.23774260722370899</v>
      </c>
      <c r="R183" s="37">
        <f t="shared" si="78"/>
        <v>-76.225739277629103</v>
      </c>
    </row>
    <row r="184" spans="1:18" ht="15" customHeight="1" x14ac:dyDescent="0.25">
      <c r="A184" s="143" t="s">
        <v>694</v>
      </c>
      <c r="B184" s="1" t="str">
        <f>VLOOKUP(A184,'[2]Catálogo MUNICIPIOS'!$1:$1048576,5,FALSE)</f>
        <v>San Felipe del Progreso</v>
      </c>
      <c r="C184" s="130">
        <f>VLOOKUP(A184,[3]PROY_COVID!$1:$1048576,7,FALSE)</f>
        <v>139213</v>
      </c>
      <c r="D184" s="43">
        <v>57</v>
      </c>
      <c r="E184" s="43">
        <f t="shared" si="68"/>
        <v>40.944452026750376</v>
      </c>
      <c r="F184" s="6">
        <f t="shared" si="69"/>
        <v>0.3763710149124429</v>
      </c>
      <c r="G184" s="44">
        <v>13</v>
      </c>
      <c r="H184" s="44">
        <f t="shared" si="70"/>
        <v>9.3382083569781553</v>
      </c>
      <c r="I184" s="14">
        <f t="shared" si="71"/>
        <v>8.565970103885083E-2</v>
      </c>
      <c r="J184" s="49">
        <v>315</v>
      </c>
      <c r="K184" s="49">
        <f t="shared" si="72"/>
        <v>226.27197172677839</v>
      </c>
      <c r="L184" s="50">
        <f t="shared" si="73"/>
        <v>0.21718351002472872</v>
      </c>
      <c r="M184" s="45">
        <v>385</v>
      </c>
      <c r="N184" s="45">
        <f t="shared" si="74"/>
        <v>276.55463211050693</v>
      </c>
      <c r="O184" s="18">
        <f t="shared" si="75"/>
        <v>0.21954886140445903</v>
      </c>
      <c r="P184" s="37">
        <f t="shared" si="76"/>
        <v>14.805194805194805</v>
      </c>
      <c r="Q184" s="37">
        <f t="shared" si="77"/>
        <v>1.7142927205579161</v>
      </c>
      <c r="R184" s="37">
        <f t="shared" si="78"/>
        <v>71.429272055791614</v>
      </c>
    </row>
    <row r="185" spans="1:18" ht="15" customHeight="1" x14ac:dyDescent="0.25">
      <c r="A185" s="143" t="s">
        <v>930</v>
      </c>
      <c r="B185" s="1" t="str">
        <f>VLOOKUP(A185,'[2]Catálogo MUNICIPIOS'!$1:$1048576,5,FALSE)</f>
        <v>San Pedro Garza García</v>
      </c>
      <c r="C185" s="130">
        <f>VLOOKUP(A185,[3]PROY_COVID!$1:$1048576,7,FALSE)</f>
        <v>137614</v>
      </c>
      <c r="D185" s="43">
        <v>55</v>
      </c>
      <c r="E185" s="43">
        <f t="shared" si="68"/>
        <v>39.966863836528262</v>
      </c>
      <c r="F185" s="6">
        <f t="shared" si="69"/>
        <v>0.36738479477497643</v>
      </c>
      <c r="G185" s="44">
        <v>107</v>
      </c>
      <c r="H185" s="44">
        <f t="shared" si="70"/>
        <v>77.753716918336806</v>
      </c>
      <c r="I185" s="14">
        <f t="shared" si="71"/>
        <v>0.71323747460690212</v>
      </c>
      <c r="J185" s="49">
        <v>1211</v>
      </c>
      <c r="K185" s="49">
        <f t="shared" si="72"/>
        <v>879.99767465519506</v>
      </c>
      <c r="L185" s="50">
        <f t="shared" si="73"/>
        <v>0.84465160371692671</v>
      </c>
      <c r="M185" s="45">
        <v>1373</v>
      </c>
      <c r="N185" s="45">
        <f t="shared" si="74"/>
        <v>997.71825541006012</v>
      </c>
      <c r="O185" s="18">
        <f t="shared" si="75"/>
        <v>0.79206016296336623</v>
      </c>
      <c r="P185" s="37">
        <f t="shared" si="76"/>
        <v>4.0058266569555716</v>
      </c>
      <c r="Q185" s="37">
        <f t="shared" si="77"/>
        <v>0.46383445595908401</v>
      </c>
      <c r="R185" s="37">
        <f t="shared" si="78"/>
        <v>-53.616554404091602</v>
      </c>
    </row>
    <row r="186" spans="1:18" ht="15" customHeight="1" x14ac:dyDescent="0.25">
      <c r="A186" s="143" t="s">
        <v>484</v>
      </c>
      <c r="B186" s="1" t="str">
        <f>VLOOKUP(A186,'[2]Catálogo MUNICIPIOS'!$1:$1048576,5,FALSE)</f>
        <v>Tizayuca</v>
      </c>
      <c r="C186" s="130">
        <f>VLOOKUP(A186,[3]PROY_COVID!$1:$1048576,7,FALSE)</f>
        <v>137165</v>
      </c>
      <c r="D186" s="43">
        <v>264</v>
      </c>
      <c r="E186" s="43">
        <f t="shared" si="68"/>
        <v>192.46892428826595</v>
      </c>
      <c r="F186" s="6">
        <f t="shared" si="69"/>
        <v>1.7692195349483124</v>
      </c>
      <c r="G186" s="44">
        <v>211</v>
      </c>
      <c r="H186" s="44">
        <f t="shared" si="70"/>
        <v>153.82932963948528</v>
      </c>
      <c r="I186" s="14">
        <f t="shared" si="71"/>
        <v>1.4110816426663255</v>
      </c>
      <c r="J186" s="49">
        <v>1581</v>
      </c>
      <c r="K186" s="49">
        <f t="shared" si="72"/>
        <v>1152.6263988626836</v>
      </c>
      <c r="L186" s="50">
        <f t="shared" si="73"/>
        <v>1.1063298964594424</v>
      </c>
      <c r="M186" s="45">
        <v>2056</v>
      </c>
      <c r="N186" s="45">
        <f t="shared" si="74"/>
        <v>1498.9246527904349</v>
      </c>
      <c r="O186" s="18">
        <f t="shared" si="75"/>
        <v>1.1899536751194819</v>
      </c>
      <c r="P186" s="37">
        <f t="shared" si="76"/>
        <v>12.840466926070038</v>
      </c>
      <c r="Q186" s="37">
        <f t="shared" si="77"/>
        <v>1.4867969837318809</v>
      </c>
      <c r="R186" s="37">
        <f t="shared" si="78"/>
        <v>48.679698373188089</v>
      </c>
    </row>
    <row r="187" spans="1:18" ht="15" customHeight="1" x14ac:dyDescent="0.25">
      <c r="A187" s="143" t="s">
        <v>124</v>
      </c>
      <c r="B187" s="1" t="str">
        <f>VLOOKUP(A187,'[2]Catálogo MUNICIPIOS'!$1:$1048576,5,FALSE)</f>
        <v>Las Margaritas</v>
      </c>
      <c r="C187" s="130">
        <f>VLOOKUP(A187,[3]PROY_COVID!$1:$1048576,7,FALSE)</f>
        <v>134759</v>
      </c>
      <c r="D187" s="43">
        <v>6</v>
      </c>
      <c r="E187" s="43">
        <f t="shared" si="68"/>
        <v>4.4523927900919418</v>
      </c>
      <c r="F187" s="6">
        <f t="shared" si="69"/>
        <v>4.0927439744484137E-2</v>
      </c>
      <c r="G187" s="44"/>
      <c r="H187" s="44">
        <f t="shared" si="70"/>
        <v>0</v>
      </c>
      <c r="I187" s="14">
        <f t="shared" si="71"/>
        <v>0</v>
      </c>
      <c r="J187" s="49">
        <v>80</v>
      </c>
      <c r="K187" s="49">
        <f t="shared" si="72"/>
        <v>59.365237201225888</v>
      </c>
      <c r="L187" s="50">
        <f t="shared" si="73"/>
        <v>5.6980767394298477E-2</v>
      </c>
      <c r="M187" s="45">
        <v>86</v>
      </c>
      <c r="N187" s="45">
        <f t="shared" si="74"/>
        <v>63.81762999131783</v>
      </c>
      <c r="O187" s="18">
        <f t="shared" si="75"/>
        <v>5.066300244259251E-2</v>
      </c>
      <c r="P187" s="37">
        <f t="shared" si="76"/>
        <v>6.9767441860465116</v>
      </c>
      <c r="Q187" s="37">
        <f t="shared" si="77"/>
        <v>0.80783683894100089</v>
      </c>
      <c r="R187" s="37">
        <f t="shared" si="78"/>
        <v>-19.21631610589991</v>
      </c>
    </row>
    <row r="188" spans="1:18" ht="15" customHeight="1" x14ac:dyDescent="0.25">
      <c r="A188" s="143" t="s">
        <v>75</v>
      </c>
      <c r="B188" s="1" t="str">
        <f>VLOOKUP(A188,'[2]Catálogo MUNICIPIOS'!$1:$1048576,5,FALSE)</f>
        <v>Tecomán</v>
      </c>
      <c r="C188" s="130">
        <f>VLOOKUP(A188,[3]PROY_COVID!$1:$1048576,7,FALSE)</f>
        <v>134631</v>
      </c>
      <c r="D188" s="43">
        <v>125</v>
      </c>
      <c r="E188" s="43">
        <f t="shared" si="68"/>
        <v>92.846372677912228</v>
      </c>
      <c r="F188" s="6">
        <f t="shared" si="69"/>
        <v>0.8534656537323837</v>
      </c>
      <c r="G188" s="44">
        <v>44</v>
      </c>
      <c r="H188" s="44">
        <f t="shared" si="70"/>
        <v>32.681923182625106</v>
      </c>
      <c r="I188" s="14">
        <f t="shared" si="71"/>
        <v>0.29979238652416196</v>
      </c>
      <c r="J188" s="49">
        <v>1069</v>
      </c>
      <c r="K188" s="49">
        <f t="shared" si="72"/>
        <v>794.02217914150538</v>
      </c>
      <c r="L188" s="50">
        <f t="shared" si="73"/>
        <v>0.76212940819584252</v>
      </c>
      <c r="M188" s="45">
        <v>1238</v>
      </c>
      <c r="N188" s="45">
        <f t="shared" si="74"/>
        <v>919.55047500204273</v>
      </c>
      <c r="O188" s="18">
        <f t="shared" si="75"/>
        <v>0.73000498400604374</v>
      </c>
      <c r="P188" s="37">
        <f t="shared" si="76"/>
        <v>10.096930533117931</v>
      </c>
      <c r="Q188" s="37">
        <f t="shared" si="77"/>
        <v>1.1691230504329237</v>
      </c>
      <c r="R188" s="37">
        <f t="shared" si="78"/>
        <v>16.912305043292374</v>
      </c>
    </row>
    <row r="189" spans="1:18" ht="15" customHeight="1" x14ac:dyDescent="0.25">
      <c r="A189" s="143" t="s">
        <v>1886</v>
      </c>
      <c r="B189" s="1" t="str">
        <f>VLOOKUP(A189,'[2]Catálogo MUNICIPIOS'!$1:$1048576,5,FALSE)</f>
        <v>Orizaba</v>
      </c>
      <c r="C189" s="130">
        <f>VLOOKUP(A189,[3]PROY_COVID!$1:$1048576,7,FALSE)</f>
        <v>134420</v>
      </c>
      <c r="D189" s="43">
        <v>197</v>
      </c>
      <c r="E189" s="43">
        <f t="shared" si="68"/>
        <v>146.55557208748698</v>
      </c>
      <c r="F189" s="6">
        <f t="shared" si="69"/>
        <v>1.3471732231659561</v>
      </c>
      <c r="G189" s="44">
        <v>143</v>
      </c>
      <c r="H189" s="44">
        <f t="shared" si="70"/>
        <v>106.38297872340425</v>
      </c>
      <c r="I189" s="14">
        <f t="shared" si="71"/>
        <v>0.97585466127017528</v>
      </c>
      <c r="J189" s="49">
        <v>2444</v>
      </c>
      <c r="K189" s="49">
        <f t="shared" si="72"/>
        <v>1818.181818181818</v>
      </c>
      <c r="L189" s="50">
        <f t="shared" si="73"/>
        <v>1.7451525530200609</v>
      </c>
      <c r="M189" s="45">
        <v>2784</v>
      </c>
      <c r="N189" s="45">
        <f t="shared" si="74"/>
        <v>2071.1203689927092</v>
      </c>
      <c r="O189" s="18">
        <f t="shared" si="75"/>
        <v>1.6442035896265028</v>
      </c>
      <c r="P189" s="37">
        <f t="shared" si="76"/>
        <v>7.0761494252873565</v>
      </c>
      <c r="Q189" s="37">
        <f t="shared" si="77"/>
        <v>0.81934696631575898</v>
      </c>
      <c r="R189" s="37">
        <f t="shared" si="78"/>
        <v>-18.0653033684241</v>
      </c>
    </row>
    <row r="190" spans="1:18" ht="15" customHeight="1" x14ac:dyDescent="0.25">
      <c r="A190" s="143" t="s">
        <v>751</v>
      </c>
      <c r="B190" s="1" t="str">
        <f>VLOOKUP(A190,'[2]Catálogo MUNICIPIOS'!$1:$1048576,5,FALSE)</f>
        <v>Apatzingán</v>
      </c>
      <c r="C190" s="130">
        <f>VLOOKUP(A190,[3]PROY_COVID!$1:$1048576,7,FALSE)</f>
        <v>133955</v>
      </c>
      <c r="D190" s="43">
        <v>86</v>
      </c>
      <c r="E190" s="43">
        <f t="shared" si="68"/>
        <v>64.200664402224632</v>
      </c>
      <c r="F190" s="6">
        <f t="shared" si="69"/>
        <v>0.59014757856160249</v>
      </c>
      <c r="G190" s="44">
        <v>22</v>
      </c>
      <c r="H190" s="44">
        <f t="shared" si="70"/>
        <v>16.423425777313277</v>
      </c>
      <c r="I190" s="14">
        <f t="shared" si="71"/>
        <v>0.15065264002886958</v>
      </c>
      <c r="J190" s="49">
        <v>907</v>
      </c>
      <c r="K190" s="49">
        <f t="shared" si="72"/>
        <v>677.09305363741555</v>
      </c>
      <c r="L190" s="50">
        <f t="shared" si="73"/>
        <v>0.64989686915311662</v>
      </c>
      <c r="M190" s="45">
        <v>1015</v>
      </c>
      <c r="N190" s="45">
        <f t="shared" si="74"/>
        <v>757.71714381695347</v>
      </c>
      <c r="O190" s="18">
        <f t="shared" si="75"/>
        <v>0.60153010246878669</v>
      </c>
      <c r="P190" s="37">
        <f t="shared" si="76"/>
        <v>8.4729064039408879</v>
      </c>
      <c r="Q190" s="37">
        <f t="shared" si="77"/>
        <v>0.98107738272703504</v>
      </c>
      <c r="R190" s="37">
        <f t="shared" si="78"/>
        <v>-1.8922617272964959</v>
      </c>
    </row>
    <row r="191" spans="1:18" ht="15" customHeight="1" x14ac:dyDescent="0.25">
      <c r="A191" s="143" t="s">
        <v>364</v>
      </c>
      <c r="B191" s="1" t="str">
        <f>VLOOKUP(A191,'[2]Catálogo MUNICIPIOS'!$1:$1048576,5,FALSE)</f>
        <v>Chilapa de Álvarez</v>
      </c>
      <c r="C191" s="130">
        <f>VLOOKUP(A191,[3]PROY_COVID!$1:$1048576,7,FALSE)</f>
        <v>133299</v>
      </c>
      <c r="D191" s="43">
        <v>35</v>
      </c>
      <c r="E191" s="43">
        <f t="shared" si="68"/>
        <v>26.25676111598737</v>
      </c>
      <c r="F191" s="6">
        <f t="shared" si="69"/>
        <v>0.24135831206340991</v>
      </c>
      <c r="G191" s="44">
        <v>11</v>
      </c>
      <c r="H191" s="44">
        <f t="shared" si="70"/>
        <v>8.2521249221674591</v>
      </c>
      <c r="I191" s="14">
        <f t="shared" si="71"/>
        <v>7.5697020964400424E-2</v>
      </c>
      <c r="J191" s="49">
        <v>273</v>
      </c>
      <c r="K191" s="49">
        <f t="shared" si="72"/>
        <v>204.80273670470149</v>
      </c>
      <c r="L191" s="50">
        <f t="shared" si="73"/>
        <v>0.19657661035413782</v>
      </c>
      <c r="M191" s="45">
        <v>319</v>
      </c>
      <c r="N191" s="45">
        <f t="shared" si="74"/>
        <v>239.31162274285631</v>
      </c>
      <c r="O191" s="18">
        <f t="shared" si="75"/>
        <v>0.18998269489499323</v>
      </c>
      <c r="P191" s="37">
        <f t="shared" si="76"/>
        <v>10.9717868338558</v>
      </c>
      <c r="Q191" s="37">
        <f t="shared" si="77"/>
        <v>1.2704226150535072</v>
      </c>
      <c r="R191" s="37">
        <f t="shared" si="78"/>
        <v>27.042261505350716</v>
      </c>
    </row>
    <row r="192" spans="1:18" ht="15" customHeight="1" x14ac:dyDescent="0.25">
      <c r="A192" s="143" t="s">
        <v>1702</v>
      </c>
      <c r="B192" s="1" t="str">
        <f>VLOOKUP(A192,'[2]Catálogo MUNICIPIOS'!$1:$1048576,5,FALSE)</f>
        <v>Río Bravo</v>
      </c>
      <c r="C192" s="130">
        <f>VLOOKUP(A192,[3]PROY_COVID!$1:$1048576,7,FALSE)</f>
        <v>133206</v>
      </c>
      <c r="D192" s="43">
        <v>85</v>
      </c>
      <c r="E192" s="43">
        <f t="shared" si="68"/>
        <v>63.810939447172046</v>
      </c>
      <c r="F192" s="6">
        <f t="shared" si="69"/>
        <v>0.5865651352851845</v>
      </c>
      <c r="G192" s="44">
        <v>20</v>
      </c>
      <c r="H192" s="44">
        <f t="shared" si="70"/>
        <v>15.014338693452247</v>
      </c>
      <c r="I192" s="14">
        <f t="shared" si="71"/>
        <v>0.13772703655900856</v>
      </c>
      <c r="J192" s="49">
        <v>704</v>
      </c>
      <c r="K192" s="49">
        <f t="shared" si="72"/>
        <v>528.50472200951913</v>
      </c>
      <c r="L192" s="50">
        <f t="shared" si="73"/>
        <v>0.50727675069393841</v>
      </c>
      <c r="M192" s="45">
        <v>809</v>
      </c>
      <c r="N192" s="45">
        <f t="shared" si="74"/>
        <v>607.33000015014341</v>
      </c>
      <c r="O192" s="18">
        <f t="shared" si="75"/>
        <v>0.482142023845957</v>
      </c>
      <c r="P192" s="37">
        <f t="shared" si="76"/>
        <v>10.506798516687269</v>
      </c>
      <c r="Q192" s="37">
        <f t="shared" si="77"/>
        <v>1.2165816424925251</v>
      </c>
      <c r="R192" s="37">
        <f t="shared" si="78"/>
        <v>21.658164249252508</v>
      </c>
    </row>
    <row r="193" spans="1:18" ht="15" customHeight="1" x14ac:dyDescent="0.25">
      <c r="A193" s="143" t="s">
        <v>137</v>
      </c>
      <c r="B193" s="1" t="str">
        <f>VLOOKUP(A193,'[2]Catálogo MUNICIPIOS'!$1:$1048576,5,FALSE)</f>
        <v>Palenque</v>
      </c>
      <c r="C193" s="130">
        <f>VLOOKUP(A193,[3]PROY_COVID!$1:$1048576,7,FALSE)</f>
        <v>131491</v>
      </c>
      <c r="D193" s="43">
        <v>17</v>
      </c>
      <c r="E193" s="43">
        <f t="shared" si="68"/>
        <v>12.928641503981261</v>
      </c>
      <c r="F193" s="6">
        <f t="shared" si="69"/>
        <v>0.11884310775763859</v>
      </c>
      <c r="G193" s="44">
        <v>2</v>
      </c>
      <c r="H193" s="44">
        <f t="shared" si="70"/>
        <v>1.5210166475272071</v>
      </c>
      <c r="I193" s="14">
        <f t="shared" si="71"/>
        <v>1.3952337142374226E-2</v>
      </c>
      <c r="J193" s="49">
        <v>156</v>
      </c>
      <c r="K193" s="49">
        <f t="shared" si="72"/>
        <v>118.63929850712216</v>
      </c>
      <c r="L193" s="50">
        <f t="shared" si="73"/>
        <v>0.11387402107301732</v>
      </c>
      <c r="M193" s="45">
        <v>175</v>
      </c>
      <c r="N193" s="45">
        <f t="shared" si="74"/>
        <v>133.08895665863062</v>
      </c>
      <c r="O193" s="18">
        <f t="shared" si="75"/>
        <v>0.10565553965566586</v>
      </c>
      <c r="P193" s="37">
        <f t="shared" si="76"/>
        <v>9.7142857142857135</v>
      </c>
      <c r="Q193" s="37">
        <f t="shared" si="77"/>
        <v>1.1248166271730888</v>
      </c>
      <c r="R193" s="37">
        <f t="shared" si="78"/>
        <v>12.481662717308883</v>
      </c>
    </row>
    <row r="194" spans="1:18" ht="15" customHeight="1" x14ac:dyDescent="0.25">
      <c r="A194" s="143" t="s">
        <v>374</v>
      </c>
      <c r="B194" s="1" t="str">
        <f>VLOOKUP(A194,'[2]Catálogo MUNICIPIOS'!$1:$1048576,5,FALSE)</f>
        <v>Zihuatanejo de Azueta</v>
      </c>
      <c r="C194" s="130">
        <f>VLOOKUP(A194,[3]PROY_COVID!$1:$1048576,7,FALSE)</f>
        <v>130796</v>
      </c>
      <c r="D194" s="43">
        <v>133</v>
      </c>
      <c r="E194" s="43">
        <f t="shared" si="68"/>
        <v>101.68506682161534</v>
      </c>
      <c r="F194" s="6">
        <f t="shared" si="69"/>
        <v>0.93471300522197764</v>
      </c>
      <c r="G194" s="44">
        <v>65</v>
      </c>
      <c r="H194" s="44">
        <f t="shared" si="70"/>
        <v>49.695709348909752</v>
      </c>
      <c r="I194" s="14">
        <f t="shared" si="71"/>
        <v>0.45586042236465724</v>
      </c>
      <c r="J194" s="49">
        <v>1499</v>
      </c>
      <c r="K194" s="49">
        <f t="shared" si="72"/>
        <v>1146.0595125233187</v>
      </c>
      <c r="L194" s="50">
        <f t="shared" si="73"/>
        <v>1.1000267763061478</v>
      </c>
      <c r="M194" s="45">
        <v>1697</v>
      </c>
      <c r="N194" s="45">
        <f t="shared" si="74"/>
        <v>1297.4402886938437</v>
      </c>
      <c r="O194" s="18">
        <f t="shared" si="75"/>
        <v>1.0300009656290399</v>
      </c>
      <c r="P194" s="37">
        <f t="shared" si="76"/>
        <v>7.8373600471420151</v>
      </c>
      <c r="Q194" s="37">
        <f t="shared" si="77"/>
        <v>0.90748750381135024</v>
      </c>
      <c r="R194" s="37">
        <f t="shared" si="78"/>
        <v>-9.2512496188649767</v>
      </c>
    </row>
    <row r="195" spans="1:18" ht="15" customHeight="1" x14ac:dyDescent="0.25">
      <c r="A195" s="143" t="s">
        <v>2328</v>
      </c>
      <c r="B195" s="1" t="str">
        <f>VLOOKUP(A195,'[2]Catálogo MUNICIPIOS'!$1:$1048576,5,FALSE)</f>
        <v>Jesús María</v>
      </c>
      <c r="C195" s="130">
        <f>VLOOKUP(A195,[3]PROY_COVID!$1:$1048576,7,FALSE)</f>
        <v>130184</v>
      </c>
      <c r="D195" s="43">
        <v>39</v>
      </c>
      <c r="E195" s="43">
        <f t="shared" si="68"/>
        <v>29.957598476003191</v>
      </c>
      <c r="F195" s="6">
        <f t="shared" si="69"/>
        <v>0.27537727786383193</v>
      </c>
      <c r="G195" s="44">
        <v>29</v>
      </c>
      <c r="H195" s="44">
        <f t="shared" si="70"/>
        <v>22.276162969335708</v>
      </c>
      <c r="I195" s="14">
        <f t="shared" si="71"/>
        <v>0.204339996207099</v>
      </c>
      <c r="J195" s="49">
        <v>494</v>
      </c>
      <c r="K195" s="49">
        <f t="shared" si="72"/>
        <v>379.46291402937379</v>
      </c>
      <c r="L195" s="50">
        <f t="shared" si="73"/>
        <v>0.36422137025713647</v>
      </c>
      <c r="M195" s="45">
        <v>562</v>
      </c>
      <c r="N195" s="45">
        <f t="shared" si="74"/>
        <v>431.69667547471266</v>
      </c>
      <c r="O195" s="18">
        <f t="shared" si="75"/>
        <v>0.34271171973966941</v>
      </c>
      <c r="P195" s="37">
        <f t="shared" si="76"/>
        <v>6.9395017793594302</v>
      </c>
      <c r="Q195" s="37">
        <f t="shared" si="77"/>
        <v>0.80352454264772144</v>
      </c>
      <c r="R195" s="37">
        <f t="shared" si="78"/>
        <v>-19.647545735227855</v>
      </c>
    </row>
    <row r="196" spans="1:18" ht="15" customHeight="1" x14ac:dyDescent="0.25">
      <c r="A196" s="143" t="s">
        <v>778</v>
      </c>
      <c r="B196" s="1" t="str">
        <f>VLOOKUP(A196,'[2]Catálogo MUNICIPIOS'!$1:$1048576,5,FALSE)</f>
        <v>Hidalgo</v>
      </c>
      <c r="C196" s="130">
        <f>VLOOKUP(A196,[3]PROY_COVID!$1:$1048576,7,FALSE)</f>
        <v>129114</v>
      </c>
      <c r="D196" s="43">
        <v>41</v>
      </c>
      <c r="E196" s="43">
        <f t="shared" si="68"/>
        <v>31.754883281441209</v>
      </c>
      <c r="F196" s="6">
        <f t="shared" si="69"/>
        <v>0.29189834171559559</v>
      </c>
      <c r="G196" s="44">
        <v>13</v>
      </c>
      <c r="H196" s="44">
        <f t="shared" si="70"/>
        <v>10.068621528261847</v>
      </c>
      <c r="I196" s="14">
        <f t="shared" si="71"/>
        <v>9.2359805758643845E-2</v>
      </c>
      <c r="J196" s="49">
        <v>543</v>
      </c>
      <c r="K196" s="49">
        <f t="shared" si="72"/>
        <v>420.55857614201403</v>
      </c>
      <c r="L196" s="50">
        <f t="shared" si="73"/>
        <v>0.40366638006679456</v>
      </c>
      <c r="M196" s="45">
        <v>597</v>
      </c>
      <c r="N196" s="45">
        <f t="shared" si="74"/>
        <v>462.38208095171711</v>
      </c>
      <c r="O196" s="18">
        <f t="shared" si="75"/>
        <v>0.36707199091935616</v>
      </c>
      <c r="P196" s="37">
        <f t="shared" si="76"/>
        <v>6.8676716917922942</v>
      </c>
      <c r="Q196" s="37">
        <f t="shared" si="77"/>
        <v>0.79520734062143184</v>
      </c>
      <c r="R196" s="37">
        <f t="shared" si="78"/>
        <v>-20.479265937856816</v>
      </c>
    </row>
    <row r="197" spans="1:18" ht="15" customHeight="1" x14ac:dyDescent="0.25">
      <c r="A197" s="143" t="s">
        <v>323</v>
      </c>
      <c r="B197" s="1" t="str">
        <f>VLOOKUP(A197,'[2]Catálogo MUNICIPIOS'!$1:$1048576,5,FALSE)</f>
        <v>San Luis de la Paz</v>
      </c>
      <c r="C197" s="130">
        <f>VLOOKUP(A197,[3]PROY_COVID!$1:$1048576,7,FALSE)</f>
        <v>127678</v>
      </c>
      <c r="D197" s="43">
        <v>122</v>
      </c>
      <c r="E197" s="43">
        <f t="shared" si="68"/>
        <v>95.552875201679228</v>
      </c>
      <c r="F197" s="6">
        <f t="shared" si="69"/>
        <v>0.87834446029371605</v>
      </c>
      <c r="G197" s="44">
        <v>105</v>
      </c>
      <c r="H197" s="44">
        <f t="shared" si="70"/>
        <v>82.238130296527203</v>
      </c>
      <c r="I197" s="14">
        <f t="shared" si="71"/>
        <v>0.75437315016969475</v>
      </c>
      <c r="J197" s="49">
        <v>1395</v>
      </c>
      <c r="K197" s="49">
        <f t="shared" si="72"/>
        <v>1092.5923025110042</v>
      </c>
      <c r="L197" s="50">
        <f t="shared" si="73"/>
        <v>1.0487071353754303</v>
      </c>
      <c r="M197" s="45">
        <v>1622</v>
      </c>
      <c r="N197" s="45">
        <f t="shared" si="74"/>
        <v>1270.3833080092106</v>
      </c>
      <c r="O197" s="18">
        <f t="shared" si="75"/>
        <v>1.0085211977545319</v>
      </c>
      <c r="P197" s="37">
        <f t="shared" si="76"/>
        <v>7.5215782983970403</v>
      </c>
      <c r="Q197" s="37">
        <f t="shared" si="77"/>
        <v>0.87092315188748259</v>
      </c>
      <c r="R197" s="37">
        <f t="shared" si="78"/>
        <v>-12.907684811251741</v>
      </c>
    </row>
    <row r="198" spans="1:18" ht="15" customHeight="1" x14ac:dyDescent="0.25">
      <c r="A198" s="143" t="s">
        <v>1315</v>
      </c>
      <c r="B198" s="1" t="str">
        <f>VLOOKUP(A198,'[2]Catálogo MUNICIPIOS'!$1:$1048576,5,FALSE)</f>
        <v>Cuautlancingo</v>
      </c>
      <c r="C198" s="130">
        <f>VLOOKUP(A198,[3]PROY_COVID!$1:$1048576,7,FALSE)</f>
        <v>126781</v>
      </c>
      <c r="D198" s="43">
        <v>75</v>
      </c>
      <c r="E198" s="43">
        <f t="shared" si="68"/>
        <v>59.157129222833071</v>
      </c>
      <c r="F198" s="6">
        <f t="shared" si="69"/>
        <v>0.54378621920151071</v>
      </c>
      <c r="G198" s="44">
        <v>97</v>
      </c>
      <c r="H198" s="44">
        <f t="shared" si="70"/>
        <v>76.509887128197434</v>
      </c>
      <c r="I198" s="14">
        <f t="shared" si="71"/>
        <v>0.70182778188068062</v>
      </c>
      <c r="J198" s="49">
        <v>670</v>
      </c>
      <c r="K198" s="49">
        <f t="shared" si="72"/>
        <v>528.47035439064211</v>
      </c>
      <c r="L198" s="50">
        <f t="shared" si="73"/>
        <v>0.50724376348813505</v>
      </c>
      <c r="M198" s="45">
        <v>842</v>
      </c>
      <c r="N198" s="45">
        <f t="shared" si="74"/>
        <v>664.13737074167261</v>
      </c>
      <c r="O198" s="18">
        <f t="shared" si="75"/>
        <v>0.52723978061673415</v>
      </c>
      <c r="P198" s="37">
        <f t="shared" si="76"/>
        <v>8.9073634204275542</v>
      </c>
      <c r="Q198" s="37">
        <f t="shared" si="77"/>
        <v>1.031383137602822</v>
      </c>
      <c r="R198" s="37">
        <f t="shared" si="78"/>
        <v>3.1383137602821964</v>
      </c>
    </row>
    <row r="199" spans="1:18" ht="15" customHeight="1" x14ac:dyDescent="0.25">
      <c r="A199" s="143" t="s">
        <v>1294</v>
      </c>
      <c r="B199" s="1" t="str">
        <f>VLOOKUP(A199,'[2]Catálogo MUNICIPIOS'!$1:$1048576,5,FALSE)</f>
        <v>Amozoc</v>
      </c>
      <c r="C199" s="130">
        <f>VLOOKUP(A199,[3]PROY_COVID!$1:$1048576,7,FALSE)</f>
        <v>125961</v>
      </c>
      <c r="D199" s="43">
        <v>65</v>
      </c>
      <c r="E199" s="43">
        <f t="shared" si="68"/>
        <v>51.603274029263034</v>
      </c>
      <c r="F199" s="6">
        <f t="shared" si="69"/>
        <v>0.47434940896289463</v>
      </c>
      <c r="G199" s="44">
        <v>19</v>
      </c>
      <c r="H199" s="44">
        <f t="shared" si="70"/>
        <v>15.084033947015348</v>
      </c>
      <c r="I199" s="14">
        <f t="shared" si="71"/>
        <v>0.13836635347675336</v>
      </c>
      <c r="J199" s="49">
        <v>263</v>
      </c>
      <c r="K199" s="49">
        <f t="shared" si="72"/>
        <v>208.79478568763349</v>
      </c>
      <c r="L199" s="50">
        <f t="shared" si="73"/>
        <v>0.20040831431502751</v>
      </c>
      <c r="M199" s="45">
        <v>347</v>
      </c>
      <c r="N199" s="45">
        <f t="shared" si="74"/>
        <v>275.48209366391188</v>
      </c>
      <c r="O199" s="18">
        <f t="shared" si="75"/>
        <v>0.21869740361846771</v>
      </c>
      <c r="P199" s="37">
        <f t="shared" si="76"/>
        <v>18.731988472622479</v>
      </c>
      <c r="Q199" s="37">
        <f t="shared" si="77"/>
        <v>2.168975950855041</v>
      </c>
      <c r="R199" s="37">
        <f t="shared" si="78"/>
        <v>116.89759508550411</v>
      </c>
    </row>
    <row r="200" spans="1:18" ht="15" customHeight="1" x14ac:dyDescent="0.25">
      <c r="A200" s="143" t="s">
        <v>321</v>
      </c>
      <c r="B200" s="1" t="str">
        <f>VLOOKUP(A200,'[2]Catálogo MUNICIPIOS'!$1:$1048576,5,FALSE)</f>
        <v>San Francisco del Rincón</v>
      </c>
      <c r="C200" s="130">
        <f>VLOOKUP(A200,[3]PROY_COVID!$1:$1048576,7,FALSE)</f>
        <v>125904</v>
      </c>
      <c r="D200" s="43">
        <v>148</v>
      </c>
      <c r="E200" s="43">
        <f t="shared" si="68"/>
        <v>117.54987927309696</v>
      </c>
      <c r="F200" s="6">
        <f t="shared" si="69"/>
        <v>1.0805460856075355</v>
      </c>
      <c r="G200" s="44">
        <v>210</v>
      </c>
      <c r="H200" s="44">
        <f t="shared" si="70"/>
        <v>166.79374761723219</v>
      </c>
      <c r="I200" s="14">
        <f t="shared" si="71"/>
        <v>1.5300046871801738</v>
      </c>
      <c r="J200" s="49">
        <v>1642</v>
      </c>
      <c r="K200" s="49">
        <f t="shared" si="72"/>
        <v>1304.1682551785489</v>
      </c>
      <c r="L200" s="50">
        <f t="shared" si="73"/>
        <v>1.2517849080509094</v>
      </c>
      <c r="M200" s="45">
        <v>2000</v>
      </c>
      <c r="N200" s="45">
        <f t="shared" si="74"/>
        <v>1588.5118820688779</v>
      </c>
      <c r="O200" s="18">
        <f t="shared" si="75"/>
        <v>1.2610744299387433</v>
      </c>
      <c r="P200" s="37">
        <f t="shared" si="76"/>
        <v>7.3999999999999995</v>
      </c>
      <c r="Q200" s="37">
        <f t="shared" si="77"/>
        <v>0.85684560717008817</v>
      </c>
      <c r="R200" s="37">
        <f t="shared" si="78"/>
        <v>-14.315439282991182</v>
      </c>
    </row>
    <row r="201" spans="1:18" ht="15" customHeight="1" x14ac:dyDescent="0.25">
      <c r="A201" s="143" t="s">
        <v>1691</v>
      </c>
      <c r="B201" s="1" t="str">
        <f>VLOOKUP(A201,'[2]Catálogo MUNICIPIOS'!$1:$1048576,5,FALSE)</f>
        <v>El Mante</v>
      </c>
      <c r="C201" s="130">
        <f>VLOOKUP(A201,[3]PROY_COVID!$1:$1048576,7,FALSE)</f>
        <v>125639</v>
      </c>
      <c r="D201" s="43">
        <v>116</v>
      </c>
      <c r="E201" s="43">
        <f t="shared" si="68"/>
        <v>92.328019166023296</v>
      </c>
      <c r="F201" s="6">
        <f t="shared" si="69"/>
        <v>0.84870082656543067</v>
      </c>
      <c r="G201" s="44">
        <v>89</v>
      </c>
      <c r="H201" s="44">
        <f t="shared" si="70"/>
        <v>70.837876773931669</v>
      </c>
      <c r="I201" s="14">
        <f t="shared" si="71"/>
        <v>0.64979823909664081</v>
      </c>
      <c r="J201" s="49">
        <v>1312</v>
      </c>
      <c r="K201" s="49">
        <f t="shared" si="72"/>
        <v>1044.2617340157117</v>
      </c>
      <c r="L201" s="50">
        <f t="shared" si="73"/>
        <v>1.0023178171262712</v>
      </c>
      <c r="M201" s="45">
        <v>1517</v>
      </c>
      <c r="N201" s="45">
        <f t="shared" si="74"/>
        <v>1207.4276299556668</v>
      </c>
      <c r="O201" s="18">
        <f t="shared" si="75"/>
        <v>0.95854247445447049</v>
      </c>
      <c r="P201" s="37">
        <f t="shared" si="76"/>
        <v>7.6466710613052076</v>
      </c>
      <c r="Q201" s="37">
        <f t="shared" si="77"/>
        <v>0.88540763626405461</v>
      </c>
      <c r="R201" s="37">
        <f t="shared" si="78"/>
        <v>-11.459236373594539</v>
      </c>
    </row>
    <row r="202" spans="1:18" ht="15" customHeight="1" x14ac:dyDescent="0.25">
      <c r="A202" s="143" t="s">
        <v>874</v>
      </c>
      <c r="B202" s="1" t="str">
        <f>VLOOKUP(A202,'[2]Catálogo MUNICIPIOS'!$1:$1048576,5,FALSE)</f>
        <v>Temixco</v>
      </c>
      <c r="C202" s="130">
        <f>VLOOKUP(A202,[3]PROY_COVID!$1:$1048576,7,FALSE)</f>
        <v>123812</v>
      </c>
      <c r="D202" s="43">
        <v>78</v>
      </c>
      <c r="E202" s="43">
        <f t="shared" si="68"/>
        <v>62.998740025199488</v>
      </c>
      <c r="F202" s="6">
        <f t="shared" si="69"/>
        <v>0.57909920753117794</v>
      </c>
      <c r="G202" s="44">
        <v>163</v>
      </c>
      <c r="H202" s="44">
        <f t="shared" si="70"/>
        <v>131.65121312958354</v>
      </c>
      <c r="I202" s="14">
        <f t="shared" si="71"/>
        <v>1.2076410299471476</v>
      </c>
      <c r="J202" s="49">
        <v>382</v>
      </c>
      <c r="K202" s="49">
        <f t="shared" si="72"/>
        <v>308.53229089264369</v>
      </c>
      <c r="L202" s="50">
        <f t="shared" si="73"/>
        <v>0.29613975332723386</v>
      </c>
      <c r="M202" s="45">
        <v>623</v>
      </c>
      <c r="N202" s="45">
        <f t="shared" si="74"/>
        <v>503.18224404742671</v>
      </c>
      <c r="O202" s="18">
        <f t="shared" si="75"/>
        <v>0.39946208066191363</v>
      </c>
      <c r="P202" s="37">
        <f t="shared" si="76"/>
        <v>12.520064205457466</v>
      </c>
      <c r="Q202" s="37">
        <f t="shared" si="77"/>
        <v>1.449697569720769</v>
      </c>
      <c r="R202" s="37">
        <f t="shared" si="78"/>
        <v>44.969756972076901</v>
      </c>
    </row>
    <row r="203" spans="1:18" ht="15" customHeight="1" x14ac:dyDescent="0.25">
      <c r="A203" s="143" t="s">
        <v>44</v>
      </c>
      <c r="B203" s="1" t="str">
        <f>VLOOKUP(A203,'[2]Catálogo MUNICIPIOS'!$1:$1048576,5,FALSE)</f>
        <v>Matamoros</v>
      </c>
      <c r="C203" s="130">
        <f>VLOOKUP(A203,[3]PROY_COVID!$1:$1048576,7,FALSE)</f>
        <v>119492</v>
      </c>
      <c r="D203" s="43">
        <v>129</v>
      </c>
      <c r="E203" s="43">
        <f t="shared" si="68"/>
        <v>107.9570180430489</v>
      </c>
      <c r="F203" s="6">
        <f t="shared" si="69"/>
        <v>0.99236625321635907</v>
      </c>
      <c r="G203" s="44">
        <v>44</v>
      </c>
      <c r="H203" s="44">
        <f t="shared" si="70"/>
        <v>36.822548789877146</v>
      </c>
      <c r="I203" s="14">
        <f t="shared" si="71"/>
        <v>0.33777448523863063</v>
      </c>
      <c r="J203" s="49">
        <v>996</v>
      </c>
      <c r="K203" s="49">
        <f t="shared" si="72"/>
        <v>833.52860442540089</v>
      </c>
      <c r="L203" s="50">
        <f t="shared" si="73"/>
        <v>0.80004901461553024</v>
      </c>
      <c r="M203" s="45">
        <v>1169</v>
      </c>
      <c r="N203" s="45">
        <f t="shared" si="74"/>
        <v>978.30817125832698</v>
      </c>
      <c r="O203" s="18">
        <f t="shared" si="75"/>
        <v>0.77665104888432623</v>
      </c>
      <c r="P203" s="37">
        <f t="shared" si="76"/>
        <v>11.035072711719419</v>
      </c>
      <c r="Q203" s="37">
        <f t="shared" si="77"/>
        <v>1.277750483491797</v>
      </c>
      <c r="R203" s="37">
        <f t="shared" si="78"/>
        <v>27.775048349179698</v>
      </c>
    </row>
    <row r="204" spans="1:18" ht="15" customHeight="1" x14ac:dyDescent="0.25">
      <c r="A204" s="143" t="s">
        <v>831</v>
      </c>
      <c r="B204" s="1" t="str">
        <f>VLOOKUP(A204,'[2]Catálogo MUNICIPIOS'!$1:$1048576,5,FALSE)</f>
        <v>Tarímbaro</v>
      </c>
      <c r="C204" s="130">
        <f>VLOOKUP(A204,[3]PROY_COVID!$1:$1048576,7,FALSE)</f>
        <v>119032</v>
      </c>
      <c r="D204" s="43">
        <v>50</v>
      </c>
      <c r="E204" s="43">
        <f t="shared" si="68"/>
        <v>42.005511123059343</v>
      </c>
      <c r="F204" s="6">
        <f t="shared" si="69"/>
        <v>0.38612451921380653</v>
      </c>
      <c r="G204" s="44">
        <v>52</v>
      </c>
      <c r="H204" s="44">
        <f t="shared" si="70"/>
        <v>43.685731567981719</v>
      </c>
      <c r="I204" s="14">
        <f t="shared" si="71"/>
        <v>0.40073069294715846</v>
      </c>
      <c r="J204" s="49">
        <v>452</v>
      </c>
      <c r="K204" s="49">
        <f t="shared" si="72"/>
        <v>379.72982055245649</v>
      </c>
      <c r="L204" s="50">
        <f t="shared" si="73"/>
        <v>0.36447755618723299</v>
      </c>
      <c r="M204" s="45">
        <v>554</v>
      </c>
      <c r="N204" s="45">
        <f t="shared" si="74"/>
        <v>465.42106324349754</v>
      </c>
      <c r="O204" s="18">
        <f t="shared" si="75"/>
        <v>0.36948455257813945</v>
      </c>
      <c r="P204" s="37">
        <f t="shared" si="76"/>
        <v>9.025270758122744</v>
      </c>
      <c r="Q204" s="37">
        <f t="shared" si="77"/>
        <v>1.0450356219754224</v>
      </c>
      <c r="R204" s="37">
        <f t="shared" si="78"/>
        <v>4.5035621975422435</v>
      </c>
    </row>
    <row r="205" spans="1:18" ht="15" customHeight="1" x14ac:dyDescent="0.25">
      <c r="A205" s="143" t="s">
        <v>292</v>
      </c>
      <c r="B205" s="1" t="str">
        <f>VLOOKUP(A205,'[2]Catálogo MUNICIPIOS'!$1:$1048576,5,FALSE)</f>
        <v>Acámbaro</v>
      </c>
      <c r="C205" s="130">
        <f>VLOOKUP(A205,[3]PROY_COVID!$1:$1048576,7,FALSE)</f>
        <v>118967</v>
      </c>
      <c r="D205" s="43">
        <v>79</v>
      </c>
      <c r="E205" s="43">
        <f t="shared" si="68"/>
        <v>66.404969445308367</v>
      </c>
      <c r="F205" s="6">
        <f t="shared" si="69"/>
        <v>0.61041006798752051</v>
      </c>
      <c r="G205" s="44">
        <v>282</v>
      </c>
      <c r="H205" s="44">
        <f t="shared" si="70"/>
        <v>237.0405238427463</v>
      </c>
      <c r="I205" s="14">
        <f t="shared" si="71"/>
        <v>2.17438074095756</v>
      </c>
      <c r="J205" s="49">
        <v>1842</v>
      </c>
      <c r="K205" s="49">
        <f t="shared" si="72"/>
        <v>1548.3285280792152</v>
      </c>
      <c r="L205" s="50">
        <f t="shared" si="73"/>
        <v>1.4861382160301795</v>
      </c>
      <c r="M205" s="45">
        <v>2203</v>
      </c>
      <c r="N205" s="45">
        <f t="shared" si="74"/>
        <v>1851.7740213672698</v>
      </c>
      <c r="O205" s="18">
        <f t="shared" si="75"/>
        <v>1.4700707591369775</v>
      </c>
      <c r="P205" s="37">
        <f t="shared" si="76"/>
        <v>3.5860190649114845</v>
      </c>
      <c r="Q205" s="37">
        <f t="shared" si="77"/>
        <v>0.41522495716183694</v>
      </c>
      <c r="R205" s="37">
        <f t="shared" si="78"/>
        <v>-58.477504283816309</v>
      </c>
    </row>
    <row r="206" spans="1:18" ht="15" customHeight="1" x14ac:dyDescent="0.25">
      <c r="A206" s="143" t="s">
        <v>491</v>
      </c>
      <c r="B206" s="1" t="str">
        <f>VLOOKUP(A206,'[2]Catálogo MUNICIPIOS'!$1:$1048576,5,FALSE)</f>
        <v>Tula de Allende</v>
      </c>
      <c r="C206" s="130">
        <f>VLOOKUP(A206,[3]PROY_COVID!$1:$1048576,7,FALSE)</f>
        <v>118824</v>
      </c>
      <c r="D206" s="43">
        <v>220</v>
      </c>
      <c r="E206" s="43">
        <f t="shared" si="68"/>
        <v>185.1477815929442</v>
      </c>
      <c r="F206" s="6">
        <f t="shared" si="69"/>
        <v>1.7019218726238337</v>
      </c>
      <c r="G206" s="44">
        <v>123</v>
      </c>
      <c r="H206" s="44">
        <f t="shared" si="70"/>
        <v>103.51444152696425</v>
      </c>
      <c r="I206" s="14">
        <f t="shared" si="71"/>
        <v>0.94954147256495025</v>
      </c>
      <c r="J206" s="49">
        <v>998</v>
      </c>
      <c r="K206" s="49">
        <f t="shared" si="72"/>
        <v>839.89766377162869</v>
      </c>
      <c r="L206" s="50">
        <f t="shared" si="73"/>
        <v>0.80616225371365335</v>
      </c>
      <c r="M206" s="45">
        <v>1341</v>
      </c>
      <c r="N206" s="45">
        <f t="shared" si="74"/>
        <v>1128.5598868915372</v>
      </c>
      <c r="O206" s="18">
        <f t="shared" si="75"/>
        <v>0.89593161504080454</v>
      </c>
      <c r="P206" s="37">
        <f t="shared" si="76"/>
        <v>16.405667412378822</v>
      </c>
      <c r="Q206" s="37">
        <f t="shared" si="77"/>
        <v>1.8996113587824679</v>
      </c>
      <c r="R206" s="37">
        <f t="shared" si="78"/>
        <v>89.961135878246793</v>
      </c>
    </row>
    <row r="207" spans="1:18" ht="15" customHeight="1" x14ac:dyDescent="0.25">
      <c r="A207" s="143" t="s">
        <v>320</v>
      </c>
      <c r="B207" s="1" t="str">
        <f>VLOOKUP(A207,'[2]Catálogo MUNICIPIOS'!$1:$1048576,5,FALSE)</f>
        <v>San Felipe</v>
      </c>
      <c r="C207" s="130">
        <f>VLOOKUP(A207,[3]PROY_COVID!$1:$1048576,7,FALSE)</f>
        <v>118417</v>
      </c>
      <c r="D207" s="43">
        <v>51</v>
      </c>
      <c r="E207" s="43">
        <f t="shared" si="68"/>
        <v>43.068140554143412</v>
      </c>
      <c r="F207" s="6">
        <f t="shared" si="69"/>
        <v>0.39589245840106552</v>
      </c>
      <c r="G207" s="44">
        <v>163</v>
      </c>
      <c r="H207" s="44">
        <f t="shared" si="70"/>
        <v>137.64915510441912</v>
      </c>
      <c r="I207" s="14">
        <f t="shared" si="71"/>
        <v>1.2626603545083581</v>
      </c>
      <c r="J207" s="49">
        <v>1277</v>
      </c>
      <c r="K207" s="49">
        <f t="shared" si="72"/>
        <v>1078.3924605419832</v>
      </c>
      <c r="L207" s="50">
        <f t="shared" si="73"/>
        <v>1.0350776456198347</v>
      </c>
      <c r="M207" s="45">
        <v>1491</v>
      </c>
      <c r="N207" s="45">
        <f t="shared" si="74"/>
        <v>1259.1097562005457</v>
      </c>
      <c r="O207" s="18">
        <f t="shared" si="75"/>
        <v>0.99957144542282039</v>
      </c>
      <c r="P207" s="37">
        <f t="shared" si="76"/>
        <v>3.4205231388329982</v>
      </c>
      <c r="Q207" s="37">
        <f t="shared" si="77"/>
        <v>0.3960621926665806</v>
      </c>
      <c r="R207" s="37">
        <f t="shared" si="78"/>
        <v>-60.393780733341941</v>
      </c>
    </row>
    <row r="208" spans="1:18" ht="15" customHeight="1" x14ac:dyDescent="0.25">
      <c r="A208" s="143" t="s">
        <v>1657</v>
      </c>
      <c r="B208" s="1" t="str">
        <f>VLOOKUP(A208,'[2]Catálogo MUNICIPIOS'!$1:$1048576,5,FALSE)</f>
        <v>Centla</v>
      </c>
      <c r="C208" s="130">
        <f>VLOOKUP(A208,[3]PROY_COVID!$1:$1048576,7,FALSE)</f>
        <v>117902</v>
      </c>
      <c r="D208" s="43">
        <v>93</v>
      </c>
      <c r="E208" s="43">
        <f t="shared" si="68"/>
        <v>78.879069057352723</v>
      </c>
      <c r="F208" s="6">
        <f t="shared" si="69"/>
        <v>0.72507491996885154</v>
      </c>
      <c r="G208" s="44">
        <v>47</v>
      </c>
      <c r="H208" s="44">
        <f t="shared" si="70"/>
        <v>39.863615545113738</v>
      </c>
      <c r="I208" s="14">
        <f t="shared" si="71"/>
        <v>0.3656702934209457</v>
      </c>
      <c r="J208" s="49">
        <v>817</v>
      </c>
      <c r="K208" s="49">
        <f t="shared" si="72"/>
        <v>692.94838085867923</v>
      </c>
      <c r="L208" s="50">
        <f t="shared" si="73"/>
        <v>0.66511534978165288</v>
      </c>
      <c r="M208" s="45">
        <v>957</v>
      </c>
      <c r="N208" s="45">
        <f t="shared" si="74"/>
        <v>811.69106546114574</v>
      </c>
      <c r="O208" s="18">
        <f t="shared" si="75"/>
        <v>0.64437846466067672</v>
      </c>
      <c r="P208" s="37">
        <f t="shared" si="76"/>
        <v>9.7178683385579934</v>
      </c>
      <c r="Q208" s="37">
        <f t="shared" si="77"/>
        <v>1.125231459047392</v>
      </c>
      <c r="R208" s="37">
        <f t="shared" si="78"/>
        <v>12.523145904739197</v>
      </c>
    </row>
    <row r="209" spans="1:18" ht="15" customHeight="1" x14ac:dyDescent="0.25">
      <c r="A209" s="143" t="s">
        <v>213</v>
      </c>
      <c r="B209" s="1" t="str">
        <f>VLOOKUP(A209,'[2]Catálogo MUNICIPIOS'!$1:$1048576,5,FALSE)</f>
        <v>Hidalgo del Parral</v>
      </c>
      <c r="C209" s="130">
        <f>VLOOKUP(A209,[3]PROY_COVID!$1:$1048576,7,FALSE)</f>
        <v>117624</v>
      </c>
      <c r="D209" s="43">
        <v>187</v>
      </c>
      <c r="E209" s="43">
        <f t="shared" si="68"/>
        <v>158.98116030742025</v>
      </c>
      <c r="F209" s="6">
        <f t="shared" si="69"/>
        <v>1.4613921470427484</v>
      </c>
      <c r="G209" s="44">
        <v>45</v>
      </c>
      <c r="H209" s="44">
        <f t="shared" si="70"/>
        <v>38.25749846970006</v>
      </c>
      <c r="I209" s="14">
        <f t="shared" si="71"/>
        <v>0.35093732717581794</v>
      </c>
      <c r="J209" s="49">
        <v>1358</v>
      </c>
      <c r="K209" s="49">
        <f t="shared" si="72"/>
        <v>1154.5262871522818</v>
      </c>
      <c r="L209" s="50">
        <f t="shared" si="73"/>
        <v>1.1081534736539171</v>
      </c>
      <c r="M209" s="45">
        <v>1590</v>
      </c>
      <c r="N209" s="45">
        <f t="shared" si="74"/>
        <v>1351.7649459294023</v>
      </c>
      <c r="O209" s="18">
        <f t="shared" si="75"/>
        <v>1.0731277668373036</v>
      </c>
      <c r="P209" s="37">
        <f t="shared" si="76"/>
        <v>11.761006289308176</v>
      </c>
      <c r="Q209" s="37">
        <f t="shared" si="77"/>
        <v>1.3618062939045257</v>
      </c>
      <c r="R209" s="37">
        <f t="shared" si="78"/>
        <v>36.180629390452566</v>
      </c>
    </row>
    <row r="210" spans="1:18" ht="15" customHeight="1" x14ac:dyDescent="0.25">
      <c r="A210" s="143" t="s">
        <v>60</v>
      </c>
      <c r="B210" s="1" t="str">
        <f>VLOOKUP(A210,'[2]Catálogo MUNICIPIOS'!$1:$1048576,5,FALSE)</f>
        <v>San Pedro</v>
      </c>
      <c r="C210" s="130">
        <f>VLOOKUP(A210,[3]PROY_COVID!$1:$1048576,7,FALSE)</f>
        <v>117370</v>
      </c>
      <c r="D210" s="43">
        <v>142</v>
      </c>
      <c r="E210" s="43">
        <f t="shared" si="68"/>
        <v>120.98491948538809</v>
      </c>
      <c r="F210" s="6">
        <f t="shared" si="69"/>
        <v>1.1121217816290723</v>
      </c>
      <c r="G210" s="44">
        <v>93</v>
      </c>
      <c r="H210" s="44">
        <f t="shared" si="70"/>
        <v>79.236602198176712</v>
      </c>
      <c r="I210" s="14">
        <f t="shared" si="71"/>
        <v>0.72684003142403275</v>
      </c>
      <c r="J210" s="49">
        <v>1570</v>
      </c>
      <c r="K210" s="49">
        <f t="shared" si="72"/>
        <v>1337.6501661412626</v>
      </c>
      <c r="L210" s="50">
        <f t="shared" si="73"/>
        <v>1.2839219813690232</v>
      </c>
      <c r="M210" s="45">
        <v>1805</v>
      </c>
      <c r="N210" s="45">
        <f t="shared" si="74"/>
        <v>1537.8716878248274</v>
      </c>
      <c r="O210" s="18">
        <f t="shared" si="75"/>
        <v>1.2208726191690749</v>
      </c>
      <c r="P210" s="37">
        <f t="shared" si="76"/>
        <v>7.8670360110803319</v>
      </c>
      <c r="Q210" s="37">
        <f t="shared" si="77"/>
        <v>0.91092368210041574</v>
      </c>
      <c r="R210" s="37">
        <f t="shared" si="78"/>
        <v>-8.9076317899584261</v>
      </c>
    </row>
    <row r="211" spans="1:18" ht="15" customHeight="1" x14ac:dyDescent="0.25">
      <c r="A211" s="143" t="s">
        <v>176</v>
      </c>
      <c r="B211" s="1" t="str">
        <f>VLOOKUP(A211,'[2]Catálogo MUNICIPIOS'!$1:$1048576,5,FALSE)</f>
        <v>Villaflores</v>
      </c>
      <c r="C211" s="130">
        <f>VLOOKUP(A211,[3]PROY_COVID!$1:$1048576,7,FALSE)</f>
        <v>115691</v>
      </c>
      <c r="D211" s="43">
        <v>8</v>
      </c>
      <c r="E211" s="43">
        <f t="shared" ref="E211:E242" si="79">((D211/($C211/100000)))</f>
        <v>6.9149717782714291</v>
      </c>
      <c r="F211" s="6">
        <f t="shared" ref="F211:F245" si="80">((D211/$C211)/(D$2345/$C$2345))</f>
        <v>6.3564043904618783E-2</v>
      </c>
      <c r="G211" s="44">
        <v>4</v>
      </c>
      <c r="H211" s="44">
        <f t="shared" ref="H211:H242" si="81">((G211/($C211/100000)))</f>
        <v>3.4574858891357145</v>
      </c>
      <c r="I211" s="14">
        <f t="shared" ref="I211:I245" si="82">((G211/$C211)/(G$2345/$C$2345))</f>
        <v>3.1715634979176073E-2</v>
      </c>
      <c r="J211" s="49">
        <v>67</v>
      </c>
      <c r="K211" s="49">
        <f t="shared" ref="K211:K242" si="83">((J211/($C211/100000)))</f>
        <v>57.912888643023223</v>
      </c>
      <c r="L211" s="50">
        <f t="shared" ref="L211:L245" si="84">((J211/$C211)/(J$2345/$C$2345))</f>
        <v>5.5586754007476154E-2</v>
      </c>
      <c r="M211" s="45">
        <v>79</v>
      </c>
      <c r="N211" s="45">
        <f t="shared" ref="N211:N242" si="85">((M211/($C211/100000)))</f>
        <v>68.28534631043037</v>
      </c>
      <c r="O211" s="18">
        <f t="shared" ref="O211:O245" si="86">((M211/$C211)/(M$2345/$C$2345))</f>
        <v>5.4209795434102891E-2</v>
      </c>
      <c r="P211" s="37">
        <f t="shared" ref="P211:P245" si="87">D211/M211*100</f>
        <v>10.126582278481013</v>
      </c>
      <c r="Q211" s="37">
        <f t="shared" ref="Q211:Q242" si="88">P211/P$2345</f>
        <v>1.1725564244544486</v>
      </c>
      <c r="R211" s="37">
        <f t="shared" ref="R211:R242" si="89">(Q211-1)*100</f>
        <v>17.255642445444863</v>
      </c>
    </row>
    <row r="212" spans="1:18" ht="15" customHeight="1" x14ac:dyDescent="0.25">
      <c r="A212" s="143" t="s">
        <v>522</v>
      </c>
      <c r="B212" s="1" t="str">
        <f>VLOOKUP(A212,'[2]Catálogo MUNICIPIOS'!$1:$1048576,5,FALSE)</f>
        <v>Zapotlán el Grande</v>
      </c>
      <c r="C212" s="130">
        <f>VLOOKUP(A212,[3]PROY_COVID!$1:$1048576,7,FALSE)</f>
        <v>113944</v>
      </c>
      <c r="D212" s="43">
        <v>107</v>
      </c>
      <c r="E212" s="43">
        <f t="shared" si="79"/>
        <v>93.90577827704837</v>
      </c>
      <c r="F212" s="6">
        <f t="shared" si="80"/>
        <v>0.86320395869956934</v>
      </c>
      <c r="G212" s="44">
        <v>92</v>
      </c>
      <c r="H212" s="44">
        <f t="shared" si="81"/>
        <v>80.741416836340662</v>
      </c>
      <c r="I212" s="14">
        <f t="shared" si="82"/>
        <v>0.7406437469866316</v>
      </c>
      <c r="J212" s="49">
        <v>1022</v>
      </c>
      <c r="K212" s="49">
        <f t="shared" si="83"/>
        <v>896.93182616021909</v>
      </c>
      <c r="L212" s="50">
        <f t="shared" si="84"/>
        <v>0.86090557646964838</v>
      </c>
      <c r="M212" s="45">
        <v>1221</v>
      </c>
      <c r="N212" s="45">
        <f t="shared" si="85"/>
        <v>1071.5790212736081</v>
      </c>
      <c r="O212" s="18">
        <f t="shared" si="86"/>
        <v>0.8506961255001414</v>
      </c>
      <c r="P212" s="37">
        <f t="shared" si="87"/>
        <v>8.7633087633087641</v>
      </c>
      <c r="Q212" s="37">
        <f t="shared" si="88"/>
        <v>1.0147030565021964</v>
      </c>
      <c r="R212" s="37">
        <f t="shared" si="89"/>
        <v>1.4703056502196388</v>
      </c>
    </row>
    <row r="213" spans="1:18" ht="15" customHeight="1" x14ac:dyDescent="0.25">
      <c r="A213" s="143" t="s">
        <v>9</v>
      </c>
      <c r="B213" s="1" t="str">
        <f>VLOOKUP(A213,'[2]Catálogo MUNICIPIOS'!$1:$1048576,5,FALSE)</f>
        <v>Tecate</v>
      </c>
      <c r="C213" s="130">
        <f>VLOOKUP(A213,[3]PROY_COVID!$1:$1048576,7,FALSE)</f>
        <v>113857</v>
      </c>
      <c r="D213" s="43">
        <v>188</v>
      </c>
      <c r="E213" s="43">
        <f t="shared" si="79"/>
        <v>165.11940416487346</v>
      </c>
      <c r="F213" s="6">
        <f t="shared" si="80"/>
        <v>1.5178163255590555</v>
      </c>
      <c r="G213" s="44">
        <v>55</v>
      </c>
      <c r="H213" s="44">
        <f t="shared" si="81"/>
        <v>48.306208665255539</v>
      </c>
      <c r="I213" s="14">
        <f t="shared" si="82"/>
        <v>0.44311448560622585</v>
      </c>
      <c r="J213" s="49">
        <v>1123</v>
      </c>
      <c r="K213" s="49">
        <f t="shared" si="83"/>
        <v>986.32495147421764</v>
      </c>
      <c r="L213" s="50">
        <f t="shared" si="84"/>
        <v>0.94670812894494027</v>
      </c>
      <c r="M213" s="45">
        <v>1366</v>
      </c>
      <c r="N213" s="45">
        <f t="shared" si="85"/>
        <v>1199.7505643043467</v>
      </c>
      <c r="O213" s="18">
        <f t="shared" si="86"/>
        <v>0.95244787025344202</v>
      </c>
      <c r="P213" s="37">
        <f t="shared" si="87"/>
        <v>13.76281112737921</v>
      </c>
      <c r="Q213" s="37">
        <f t="shared" si="88"/>
        <v>1.5935951698387145</v>
      </c>
      <c r="R213" s="37">
        <f t="shared" si="89"/>
        <v>59.359516983871451</v>
      </c>
    </row>
    <row r="214" spans="1:18" ht="15" customHeight="1" x14ac:dyDescent="0.25">
      <c r="A214" s="143" t="s">
        <v>952</v>
      </c>
      <c r="B214" s="1" t="str">
        <f>VLOOKUP(A214,'[2]Catálogo MUNICIPIOS'!$1:$1048576,5,FALSE)</f>
        <v>Pesquería</v>
      </c>
      <c r="C214" s="130">
        <f>VLOOKUP(A214,[3]PROY_COVID!$1:$1048576,7,FALSE)</f>
        <v>112583</v>
      </c>
      <c r="D214" s="43">
        <v>68</v>
      </c>
      <c r="E214" s="43">
        <f t="shared" si="79"/>
        <v>60.399882753168768</v>
      </c>
      <c r="F214" s="6">
        <f t="shared" si="80"/>
        <v>0.55520990139398163</v>
      </c>
      <c r="G214" s="44">
        <v>109</v>
      </c>
      <c r="H214" s="44">
        <f t="shared" si="81"/>
        <v>96.817459119049943</v>
      </c>
      <c r="I214" s="14">
        <f t="shared" si="82"/>
        <v>0.88810982647239956</v>
      </c>
      <c r="J214" s="49">
        <v>758</v>
      </c>
      <c r="K214" s="49">
        <f t="shared" si="83"/>
        <v>673.28104598385187</v>
      </c>
      <c r="L214" s="50">
        <f t="shared" si="84"/>
        <v>0.64623797496430491</v>
      </c>
      <c r="M214" s="45">
        <v>935</v>
      </c>
      <c r="N214" s="45">
        <f t="shared" si="85"/>
        <v>830.49838785607051</v>
      </c>
      <c r="O214" s="18">
        <f t="shared" si="86"/>
        <v>0.65930906331440831</v>
      </c>
      <c r="P214" s="37">
        <f t="shared" si="87"/>
        <v>7.2727272727272725</v>
      </c>
      <c r="Q214" s="37">
        <f t="shared" si="88"/>
        <v>0.84210870483546763</v>
      </c>
      <c r="R214" s="37">
        <f t="shared" si="89"/>
        <v>-15.789129516453237</v>
      </c>
    </row>
    <row r="215" spans="1:18" ht="15" customHeight="1" x14ac:dyDescent="0.25">
      <c r="A215" s="143" t="s">
        <v>391</v>
      </c>
      <c r="B215" s="1" t="str">
        <f>VLOOKUP(A215,'[2]Catálogo MUNICIPIOS'!$1:$1048576,5,FALSE)</f>
        <v>Taxco de Alarcón</v>
      </c>
      <c r="C215" s="130">
        <f>VLOOKUP(A215,[3]PROY_COVID!$1:$1048576,7,FALSE)</f>
        <v>112561</v>
      </c>
      <c r="D215" s="43">
        <v>120</v>
      </c>
      <c r="E215" s="43">
        <f t="shared" si="79"/>
        <v>106.60886097316121</v>
      </c>
      <c r="F215" s="6">
        <f t="shared" si="80"/>
        <v>0.97997367694440141</v>
      </c>
      <c r="G215" s="44">
        <v>107</v>
      </c>
      <c r="H215" s="44">
        <f t="shared" si="81"/>
        <v>95.059567701068758</v>
      </c>
      <c r="I215" s="14">
        <f t="shared" si="82"/>
        <v>0.871984629050508</v>
      </c>
      <c r="J215" s="49">
        <v>410</v>
      </c>
      <c r="K215" s="49">
        <f t="shared" si="83"/>
        <v>364.24694165830084</v>
      </c>
      <c r="L215" s="50">
        <f t="shared" si="84"/>
        <v>0.3496165640906031</v>
      </c>
      <c r="M215" s="45">
        <v>637</v>
      </c>
      <c r="N215" s="45">
        <f t="shared" si="85"/>
        <v>565.91537033253076</v>
      </c>
      <c r="O215" s="18">
        <f t="shared" si="86"/>
        <v>0.44926412643901442</v>
      </c>
      <c r="P215" s="37">
        <f t="shared" si="87"/>
        <v>18.838304552590269</v>
      </c>
      <c r="Q215" s="37">
        <f t="shared" si="88"/>
        <v>2.1812862841107092</v>
      </c>
      <c r="R215" s="37">
        <f t="shared" si="89"/>
        <v>118.12862841107092</v>
      </c>
    </row>
    <row r="216" spans="1:18" ht="15" customHeight="1" x14ac:dyDescent="0.25">
      <c r="A216" s="143" t="s">
        <v>1342</v>
      </c>
      <c r="B216" s="1" t="str">
        <f>VLOOKUP(A216,'[2]Catálogo MUNICIPIOS'!$1:$1048576,5,FALSE)</f>
        <v>Huauchinango</v>
      </c>
      <c r="C216" s="130">
        <f>VLOOKUP(A216,[3]PROY_COVID!$1:$1048576,7,FALSE)</f>
        <v>111389</v>
      </c>
      <c r="D216" s="43">
        <v>99</v>
      </c>
      <c r="E216" s="43">
        <f t="shared" si="79"/>
        <v>88.877716830207646</v>
      </c>
      <c r="F216" s="6">
        <f t="shared" si="80"/>
        <v>0.81698483752160878</v>
      </c>
      <c r="G216" s="44">
        <v>52</v>
      </c>
      <c r="H216" s="44">
        <f t="shared" si="81"/>
        <v>46.683245203745429</v>
      </c>
      <c r="I216" s="14">
        <f t="shared" si="82"/>
        <v>0.4282269868917592</v>
      </c>
      <c r="J216" s="49">
        <v>555</v>
      </c>
      <c r="K216" s="49">
        <f t="shared" si="83"/>
        <v>498.25386707843683</v>
      </c>
      <c r="L216" s="50">
        <f t="shared" si="84"/>
        <v>0.47824095450122861</v>
      </c>
      <c r="M216" s="45">
        <v>706</v>
      </c>
      <c r="N216" s="45">
        <f t="shared" si="85"/>
        <v>633.81482911238993</v>
      </c>
      <c r="O216" s="18">
        <f t="shared" si="86"/>
        <v>0.50316757673139778</v>
      </c>
      <c r="P216" s="37">
        <f t="shared" si="87"/>
        <v>14.022662889518415</v>
      </c>
      <c r="Q216" s="37">
        <f t="shared" si="88"/>
        <v>1.6236833915825502</v>
      </c>
      <c r="R216" s="37">
        <f t="shared" si="89"/>
        <v>62.368339158255012</v>
      </c>
    </row>
    <row r="217" spans="1:18" ht="15" customHeight="1" x14ac:dyDescent="0.25">
      <c r="A217" s="143" t="s">
        <v>100</v>
      </c>
      <c r="B217" s="1" t="str">
        <f>VLOOKUP(A217,'[2]Catálogo MUNICIPIOS'!$1:$1048576,5,FALSE)</f>
        <v>Chiapa de Corzo</v>
      </c>
      <c r="C217" s="130">
        <f>VLOOKUP(A217,[3]PROY_COVID!$1:$1048576,7,FALSE)</f>
        <v>111223</v>
      </c>
      <c r="D217" s="43">
        <v>37</v>
      </c>
      <c r="E217" s="43">
        <f t="shared" si="79"/>
        <v>33.266500633861696</v>
      </c>
      <c r="F217" s="6">
        <f t="shared" si="80"/>
        <v>0.30579348327758454</v>
      </c>
      <c r="G217" s="44">
        <v>5</v>
      </c>
      <c r="H217" s="44">
        <f t="shared" si="81"/>
        <v>4.4954730586299592</v>
      </c>
      <c r="I217" s="14">
        <f t="shared" si="82"/>
        <v>4.1237126385458255E-2</v>
      </c>
      <c r="J217" s="49">
        <v>146</v>
      </c>
      <c r="K217" s="49">
        <f t="shared" si="83"/>
        <v>131.26781331199481</v>
      </c>
      <c r="L217" s="50">
        <f t="shared" si="84"/>
        <v>0.12599529774193369</v>
      </c>
      <c r="M217" s="45">
        <v>188</v>
      </c>
      <c r="N217" s="45">
        <f t="shared" si="85"/>
        <v>169.02978700448648</v>
      </c>
      <c r="O217" s="18">
        <f t="shared" si="86"/>
        <v>0.13418794325399161</v>
      </c>
      <c r="P217" s="37">
        <f t="shared" si="87"/>
        <v>19.680851063829788</v>
      </c>
      <c r="Q217" s="37">
        <f t="shared" si="88"/>
        <v>2.2788446999204477</v>
      </c>
      <c r="R217" s="37">
        <f t="shared" si="89"/>
        <v>127.88446999204477</v>
      </c>
    </row>
    <row r="218" spans="1:18" ht="15" customHeight="1" x14ac:dyDescent="0.25">
      <c r="A218" s="143" t="s">
        <v>1871</v>
      </c>
      <c r="B218" s="1" t="str">
        <f>VLOOKUP(A218,'[2]Catálogo MUNICIPIOS'!$1:$1048576,5,FALSE)</f>
        <v>Martínez de la Torre</v>
      </c>
      <c r="C218" s="130">
        <f>VLOOKUP(A218,[3]PROY_COVID!$1:$1048576,7,FALSE)</f>
        <v>111164</v>
      </c>
      <c r="D218" s="43">
        <v>85</v>
      </c>
      <c r="E218" s="43">
        <f t="shared" si="79"/>
        <v>76.463603324817385</v>
      </c>
      <c r="F218" s="6">
        <f t="shared" si="80"/>
        <v>0.70287139191463321</v>
      </c>
      <c r="G218" s="44">
        <v>15</v>
      </c>
      <c r="H218" s="44">
        <f t="shared" si="81"/>
        <v>13.493577057320715</v>
      </c>
      <c r="I218" s="14">
        <f t="shared" si="82"/>
        <v>0.12377703864479032</v>
      </c>
      <c r="J218" s="49">
        <v>463</v>
      </c>
      <c r="K218" s="49">
        <f t="shared" si="83"/>
        <v>416.50174516929945</v>
      </c>
      <c r="L218" s="50">
        <f t="shared" si="84"/>
        <v>0.39977249615573252</v>
      </c>
      <c r="M218" s="45">
        <v>563</v>
      </c>
      <c r="N218" s="45">
        <f t="shared" si="85"/>
        <v>506.45892555143752</v>
      </c>
      <c r="O218" s="18">
        <f t="shared" si="86"/>
        <v>0.40206334496871848</v>
      </c>
      <c r="P218" s="37">
        <f t="shared" si="87"/>
        <v>15.097690941385435</v>
      </c>
      <c r="Q218" s="37">
        <f t="shared" si="88"/>
        <v>1.7481608326402358</v>
      </c>
      <c r="R218" s="37">
        <f t="shared" si="89"/>
        <v>74.816083264023575</v>
      </c>
    </row>
    <row r="219" spans="1:18" x14ac:dyDescent="0.25">
      <c r="A219" s="143" t="s">
        <v>1938</v>
      </c>
      <c r="B219" s="1" t="str">
        <f>VLOOKUP(A219,'[2]Catálogo MUNICIPIOS'!$1:$1048576,5,FALSE)</f>
        <v>Tierra Blanca</v>
      </c>
      <c r="C219" s="130">
        <f>VLOOKUP(A219,[3]PROY_COVID!$1:$1048576,7,FALSE)</f>
        <v>110811</v>
      </c>
      <c r="D219" s="43">
        <v>65</v>
      </c>
      <c r="E219" s="43">
        <f t="shared" si="79"/>
        <v>58.65843643681584</v>
      </c>
      <c r="F219" s="6">
        <f t="shared" si="80"/>
        <v>0.53920211804220852</v>
      </c>
      <c r="G219" s="44">
        <v>13</v>
      </c>
      <c r="H219" s="44">
        <f t="shared" si="81"/>
        <v>11.731687287363169</v>
      </c>
      <c r="I219" s="14">
        <f t="shared" si="82"/>
        <v>0.1076151642050116</v>
      </c>
      <c r="J219" s="49">
        <v>272</v>
      </c>
      <c r="K219" s="49">
        <f t="shared" si="83"/>
        <v>245.46299555098321</v>
      </c>
      <c r="L219" s="50">
        <f t="shared" si="84"/>
        <v>0.23560370534676262</v>
      </c>
      <c r="M219" s="45">
        <v>350</v>
      </c>
      <c r="N219" s="45">
        <f t="shared" si="85"/>
        <v>315.85311927516221</v>
      </c>
      <c r="O219" s="18">
        <f t="shared" si="86"/>
        <v>0.25074681331028797</v>
      </c>
      <c r="P219" s="37">
        <f t="shared" si="87"/>
        <v>18.571428571428573</v>
      </c>
      <c r="Q219" s="37">
        <f t="shared" si="88"/>
        <v>2.1503847284191409</v>
      </c>
      <c r="R219" s="37">
        <f t="shared" si="89"/>
        <v>115.03847284191409</v>
      </c>
    </row>
    <row r="220" spans="1:18" ht="15" customHeight="1" x14ac:dyDescent="0.25">
      <c r="A220" s="143" t="s">
        <v>734</v>
      </c>
      <c r="B220" s="1" t="str">
        <f>VLOOKUP(A220,'[2]Catálogo MUNICIPIOS'!$1:$1048576,5,FALSE)</f>
        <v>Villa Victoria</v>
      </c>
      <c r="C220" s="130">
        <f>VLOOKUP(A220,[3]PROY_COVID!$1:$1048576,7,FALSE)</f>
        <v>110462</v>
      </c>
      <c r="D220" s="43">
        <v>20</v>
      </c>
      <c r="E220" s="43">
        <f t="shared" si="79"/>
        <v>18.105773931306693</v>
      </c>
      <c r="F220" s="6">
        <f t="shared" si="80"/>
        <v>0.16643252438325512</v>
      </c>
      <c r="G220" s="44">
        <v>10</v>
      </c>
      <c r="H220" s="44">
        <f t="shared" si="81"/>
        <v>9.0528869656533466</v>
      </c>
      <c r="I220" s="14">
        <f t="shared" si="82"/>
        <v>8.3042438267817417E-2</v>
      </c>
      <c r="J220" s="49">
        <v>209</v>
      </c>
      <c r="K220" s="49">
        <f t="shared" si="83"/>
        <v>189.20533758215495</v>
      </c>
      <c r="L220" s="50">
        <f t="shared" si="84"/>
        <v>0.18160569785958611</v>
      </c>
      <c r="M220" s="45">
        <v>239</v>
      </c>
      <c r="N220" s="45">
        <f t="shared" si="85"/>
        <v>216.363998479115</v>
      </c>
      <c r="O220" s="18">
        <f t="shared" si="86"/>
        <v>0.17176522827512991</v>
      </c>
      <c r="P220" s="37">
        <f t="shared" si="87"/>
        <v>8.3682008368200833</v>
      </c>
      <c r="Q220" s="37">
        <f t="shared" si="88"/>
        <v>0.96895353066842504</v>
      </c>
      <c r="R220" s="37">
        <f t="shared" si="89"/>
        <v>-3.1046469331574955</v>
      </c>
    </row>
    <row r="221" spans="1:18" ht="15" customHeight="1" x14ac:dyDescent="0.25">
      <c r="A221" s="143" t="s">
        <v>812</v>
      </c>
      <c r="B221" s="1" t="str">
        <f>VLOOKUP(A221,'[2]Catálogo MUNICIPIOS'!$1:$1048576,5,FALSE)</f>
        <v>La Piedad</v>
      </c>
      <c r="C221" s="130">
        <f>VLOOKUP(A221,[3]PROY_COVID!$1:$1048576,7,FALSE)</f>
        <v>110385</v>
      </c>
      <c r="D221" s="43">
        <v>82</v>
      </c>
      <c r="E221" s="43">
        <f t="shared" si="79"/>
        <v>74.28545545137473</v>
      </c>
      <c r="F221" s="6">
        <f t="shared" si="80"/>
        <v>0.6828493453325617</v>
      </c>
      <c r="G221" s="44">
        <v>115</v>
      </c>
      <c r="H221" s="44">
        <f t="shared" si="81"/>
        <v>104.18082166961091</v>
      </c>
      <c r="I221" s="14">
        <f t="shared" si="82"/>
        <v>0.95565420014771885</v>
      </c>
      <c r="J221" s="49">
        <v>1176</v>
      </c>
      <c r="K221" s="49">
        <f t="shared" si="83"/>
        <v>1065.3621415953255</v>
      </c>
      <c r="L221" s="50">
        <f t="shared" si="84"/>
        <v>1.0225707037128011</v>
      </c>
      <c r="M221" s="45">
        <v>1373</v>
      </c>
      <c r="N221" s="45">
        <f t="shared" si="85"/>
        <v>1243.828418716311</v>
      </c>
      <c r="O221" s="18">
        <f t="shared" si="86"/>
        <v>0.98744002596404112</v>
      </c>
      <c r="P221" s="37">
        <f t="shared" si="87"/>
        <v>5.9723233794610344</v>
      </c>
      <c r="Q221" s="37">
        <f t="shared" si="88"/>
        <v>0.6915350070662708</v>
      </c>
      <c r="R221" s="37">
        <f t="shared" si="89"/>
        <v>-30.846499293372919</v>
      </c>
    </row>
    <row r="222" spans="1:18" ht="15" customHeight="1" x14ac:dyDescent="0.25">
      <c r="A222" s="143" t="s">
        <v>1925</v>
      </c>
      <c r="B222" s="1" t="str">
        <f>VLOOKUP(A222,'[2]Catálogo MUNICIPIOS'!$1:$1048576,5,FALSE)</f>
        <v>Álamo Temapache</v>
      </c>
      <c r="C222" s="130">
        <f>VLOOKUP(A222,[3]PROY_COVID!$1:$1048576,7,FALSE)</f>
        <v>110365</v>
      </c>
      <c r="D222" s="43">
        <v>49</v>
      </c>
      <c r="E222" s="43">
        <f t="shared" si="79"/>
        <v>44.398133466225708</v>
      </c>
      <c r="F222" s="6">
        <f t="shared" si="80"/>
        <v>0.40811806547036344</v>
      </c>
      <c r="G222" s="44">
        <v>10</v>
      </c>
      <c r="H222" s="44">
        <f t="shared" si="81"/>
        <v>9.0608435645358583</v>
      </c>
      <c r="I222" s="14">
        <f t="shared" si="82"/>
        <v>8.3115424418426564E-2</v>
      </c>
      <c r="J222" s="49">
        <v>131</v>
      </c>
      <c r="K222" s="49">
        <f t="shared" si="83"/>
        <v>118.69705069541975</v>
      </c>
      <c r="L222" s="50">
        <f t="shared" si="84"/>
        <v>0.11392945358138484</v>
      </c>
      <c r="M222" s="45">
        <v>190</v>
      </c>
      <c r="N222" s="45">
        <f t="shared" si="85"/>
        <v>172.15602772618129</v>
      </c>
      <c r="O222" s="18">
        <f t="shared" si="86"/>
        <v>0.13666977689997478</v>
      </c>
      <c r="P222" s="37">
        <f t="shared" si="87"/>
        <v>25.789473684210527</v>
      </c>
      <c r="Q222" s="37">
        <f t="shared" si="88"/>
        <v>2.9861617888573488</v>
      </c>
      <c r="R222" s="37">
        <f t="shared" si="89"/>
        <v>198.61617888573488</v>
      </c>
    </row>
    <row r="223" spans="1:18" x14ac:dyDescent="0.25">
      <c r="A223" s="143" t="s">
        <v>885</v>
      </c>
      <c r="B223" s="1" t="str">
        <f>VLOOKUP(A223,'[2]Catálogo MUNICIPIOS'!$1:$1048576,5,FALSE)</f>
        <v>Yautepec</v>
      </c>
      <c r="C223" s="130">
        <f>VLOOKUP(A223,[3]PROY_COVID!$1:$1048576,7,FALSE)</f>
        <v>109914</v>
      </c>
      <c r="D223" s="43">
        <v>60</v>
      </c>
      <c r="E223" s="43">
        <f t="shared" si="79"/>
        <v>54.588132539985807</v>
      </c>
      <c r="F223" s="6">
        <f t="shared" si="80"/>
        <v>0.50178692910156475</v>
      </c>
      <c r="G223" s="44">
        <v>118</v>
      </c>
      <c r="H223" s="44">
        <f t="shared" si="81"/>
        <v>107.35666066197209</v>
      </c>
      <c r="I223" s="14">
        <f t="shared" si="82"/>
        <v>0.98478627861862755</v>
      </c>
      <c r="J223" s="49">
        <v>316</v>
      </c>
      <c r="K223" s="49">
        <f t="shared" si="83"/>
        <v>287.49749804392525</v>
      </c>
      <c r="L223" s="50">
        <f t="shared" si="84"/>
        <v>0.27594984598402988</v>
      </c>
      <c r="M223" s="45">
        <v>494</v>
      </c>
      <c r="N223" s="45">
        <f t="shared" si="85"/>
        <v>449.44229124588315</v>
      </c>
      <c r="O223" s="18">
        <f t="shared" si="86"/>
        <v>0.35679945968366961</v>
      </c>
      <c r="P223" s="37">
        <f t="shared" si="87"/>
        <v>12.145748987854251</v>
      </c>
      <c r="Q223" s="37">
        <f t="shared" si="88"/>
        <v>1.4063556305450622</v>
      </c>
      <c r="R223" s="37">
        <f t="shared" si="89"/>
        <v>40.635563054506221</v>
      </c>
    </row>
    <row r="224" spans="1:18" ht="15" customHeight="1" x14ac:dyDescent="0.25">
      <c r="A224" s="143" t="s">
        <v>707</v>
      </c>
      <c r="B224" s="1" t="str">
        <f>VLOOKUP(A224,'[2]Catálogo MUNICIPIOS'!$1:$1048576,5,FALSE)</f>
        <v>Temoaya</v>
      </c>
      <c r="C224" s="130">
        <f>VLOOKUP(A224,[3]PROY_COVID!$1:$1048576,7,FALSE)</f>
        <v>109436</v>
      </c>
      <c r="D224" s="43">
        <v>61</v>
      </c>
      <c r="E224" s="43">
        <f t="shared" si="79"/>
        <v>55.740341386746593</v>
      </c>
      <c r="F224" s="6">
        <f t="shared" si="80"/>
        <v>0.51237830330686929</v>
      </c>
      <c r="G224" s="44">
        <v>23</v>
      </c>
      <c r="H224" s="44">
        <f t="shared" si="81"/>
        <v>21.016850031068387</v>
      </c>
      <c r="I224" s="14">
        <f t="shared" si="82"/>
        <v>0.19278827603952253</v>
      </c>
      <c r="J224" s="49">
        <v>333</v>
      </c>
      <c r="K224" s="49">
        <f t="shared" si="83"/>
        <v>304.28743740633797</v>
      </c>
      <c r="L224" s="50">
        <f t="shared" si="84"/>
        <v>0.29206539903288142</v>
      </c>
      <c r="M224" s="45">
        <v>417</v>
      </c>
      <c r="N224" s="45">
        <f t="shared" si="85"/>
        <v>381.04462882415294</v>
      </c>
      <c r="O224" s="18">
        <f t="shared" si="86"/>
        <v>0.3025004996813761</v>
      </c>
      <c r="P224" s="37">
        <f t="shared" si="87"/>
        <v>14.628297362110313</v>
      </c>
      <c r="Q224" s="37">
        <f t="shared" si="88"/>
        <v>1.6938097750137855</v>
      </c>
      <c r="R224" s="37">
        <f t="shared" si="89"/>
        <v>69.380977501378553</v>
      </c>
    </row>
    <row r="225" spans="1:18" ht="15" customHeight="1" x14ac:dyDescent="0.25">
      <c r="A225" s="143" t="s">
        <v>1921</v>
      </c>
      <c r="B225" s="1" t="str">
        <f>VLOOKUP(A225,'[2]Catálogo MUNICIPIOS'!$1:$1048576,5,FALSE)</f>
        <v>Tantoyuca</v>
      </c>
      <c r="C225" s="130">
        <f>VLOOKUP(A225,[3]PROY_COVID!$1:$1048576,7,FALSE)</f>
        <v>109017</v>
      </c>
      <c r="D225" s="43">
        <v>17</v>
      </c>
      <c r="E225" s="43">
        <f t="shared" si="79"/>
        <v>15.593898199363402</v>
      </c>
      <c r="F225" s="6">
        <f t="shared" si="80"/>
        <v>0.14334277298182541</v>
      </c>
      <c r="G225" s="44">
        <v>3</v>
      </c>
      <c r="H225" s="44">
        <f t="shared" si="81"/>
        <v>2.7518643881229532</v>
      </c>
      <c r="I225" s="14">
        <f t="shared" si="82"/>
        <v>2.5242945089131916E-2</v>
      </c>
      <c r="J225" s="49">
        <v>81</v>
      </c>
      <c r="K225" s="49">
        <f t="shared" si="83"/>
        <v>74.300338479319734</v>
      </c>
      <c r="L225" s="50">
        <f t="shared" si="84"/>
        <v>7.1315983963091731E-2</v>
      </c>
      <c r="M225" s="45">
        <v>101</v>
      </c>
      <c r="N225" s="45">
        <f t="shared" si="85"/>
        <v>92.646101066806082</v>
      </c>
      <c r="O225" s="18">
        <f t="shared" si="86"/>
        <v>7.3549106184025256E-2</v>
      </c>
      <c r="P225" s="37">
        <f t="shared" si="87"/>
        <v>16.831683168316832</v>
      </c>
      <c r="Q225" s="37">
        <f t="shared" si="88"/>
        <v>1.9489397005474314</v>
      </c>
      <c r="R225" s="37">
        <f t="shared" si="89"/>
        <v>94.893970054743136</v>
      </c>
    </row>
    <row r="226" spans="1:18" ht="15" customHeight="1" x14ac:dyDescent="0.25">
      <c r="A226" s="143" t="s">
        <v>2010</v>
      </c>
      <c r="B226" s="1" t="str">
        <f>VLOOKUP(A226,'[2]Catálogo MUNICIPIOS'!$1:$1048576,5,FALSE)</f>
        <v>Kanasín</v>
      </c>
      <c r="C226" s="130">
        <f>VLOOKUP(A226,[3]PROY_COVID!$1:$1048576,7,FALSE)</f>
        <v>108918</v>
      </c>
      <c r="D226" s="43">
        <v>71</v>
      </c>
      <c r="E226" s="43">
        <f t="shared" si="79"/>
        <v>65.186654180208961</v>
      </c>
      <c r="F226" s="6">
        <f t="shared" si="80"/>
        <v>0.59921102806608728</v>
      </c>
      <c r="G226" s="44">
        <v>24</v>
      </c>
      <c r="H226" s="44">
        <f t="shared" si="81"/>
        <v>22.034925356690355</v>
      </c>
      <c r="I226" s="14">
        <f t="shared" si="82"/>
        <v>0.2021271154286266</v>
      </c>
      <c r="J226" s="49">
        <v>575</v>
      </c>
      <c r="K226" s="49">
        <f t="shared" si="83"/>
        <v>527.92008667070638</v>
      </c>
      <c r="L226" s="50">
        <f t="shared" si="84"/>
        <v>0.50671559787417531</v>
      </c>
      <c r="M226" s="45">
        <v>670</v>
      </c>
      <c r="N226" s="45">
        <f t="shared" si="85"/>
        <v>615.14166620760568</v>
      </c>
      <c r="O226" s="18">
        <f t="shared" si="86"/>
        <v>0.48834348348342355</v>
      </c>
      <c r="P226" s="37">
        <f t="shared" si="87"/>
        <v>10.597014925373134</v>
      </c>
      <c r="Q226" s="37">
        <f t="shared" si="88"/>
        <v>1.2270277956651123</v>
      </c>
      <c r="R226" s="37">
        <f t="shared" si="89"/>
        <v>22.702779566511232</v>
      </c>
    </row>
    <row r="227" spans="1:18" ht="15" customHeight="1" x14ac:dyDescent="0.25">
      <c r="A227" s="143" t="s">
        <v>1577</v>
      </c>
      <c r="B227" s="1" t="str">
        <f>VLOOKUP(A227,'[2]Catálogo MUNICIPIOS'!$1:$1048576,5,FALSE)</f>
        <v>El Fuerte</v>
      </c>
      <c r="C227" s="130">
        <f>VLOOKUP(A227,[3]PROY_COVID!$1:$1048576,7,FALSE)</f>
        <v>108251</v>
      </c>
      <c r="D227" s="43">
        <v>104</v>
      </c>
      <c r="E227" s="43">
        <f t="shared" si="79"/>
        <v>96.073015491773745</v>
      </c>
      <c r="F227" s="6">
        <f t="shared" si="80"/>
        <v>0.88312571194538869</v>
      </c>
      <c r="G227" s="44">
        <v>14</v>
      </c>
      <c r="H227" s="44">
        <f t="shared" si="81"/>
        <v>12.932905931584926</v>
      </c>
      <c r="I227" s="14">
        <f t="shared" si="82"/>
        <v>0.11863398344879497</v>
      </c>
      <c r="J227" s="49">
        <v>237</v>
      </c>
      <c r="K227" s="49">
        <f t="shared" si="83"/>
        <v>218.93562184183054</v>
      </c>
      <c r="L227" s="50">
        <f t="shared" si="84"/>
        <v>0.21014183267236786</v>
      </c>
      <c r="M227" s="45">
        <v>355</v>
      </c>
      <c r="N227" s="45">
        <f t="shared" si="85"/>
        <v>327.94154326518924</v>
      </c>
      <c r="O227" s="18">
        <f t="shared" si="86"/>
        <v>0.26034346950415094</v>
      </c>
      <c r="P227" s="37">
        <f t="shared" si="87"/>
        <v>29.295774647887324</v>
      </c>
      <c r="Q227" s="37">
        <f t="shared" si="88"/>
        <v>3.3921561913090668</v>
      </c>
      <c r="R227" s="37">
        <f t="shared" si="89"/>
        <v>239.21561913090667</v>
      </c>
    </row>
    <row r="228" spans="1:18" x14ac:dyDescent="0.25">
      <c r="A228" s="143" t="s">
        <v>11</v>
      </c>
      <c r="B228" s="1" t="str">
        <f>VLOOKUP(A228,'[2]Catálogo MUNICIPIOS'!$1:$1048576,5,FALSE)</f>
        <v>Playas de Rosarito</v>
      </c>
      <c r="C228" s="130">
        <f>VLOOKUP(A228,[3]PROY_COVID!$1:$1048576,7,FALSE)</f>
        <v>107859</v>
      </c>
      <c r="D228" s="43">
        <v>79</v>
      </c>
      <c r="E228" s="43">
        <f t="shared" si="79"/>
        <v>73.243771961542393</v>
      </c>
      <c r="F228" s="6">
        <f t="shared" si="80"/>
        <v>0.67327394615443636</v>
      </c>
      <c r="G228" s="44">
        <v>50</v>
      </c>
      <c r="H228" s="44">
        <f t="shared" si="81"/>
        <v>46.356817697178727</v>
      </c>
      <c r="I228" s="14">
        <f t="shared" si="82"/>
        <v>0.42523265633556989</v>
      </c>
      <c r="J228" s="49">
        <v>632</v>
      </c>
      <c r="K228" s="49">
        <f t="shared" si="83"/>
        <v>585.95017569233914</v>
      </c>
      <c r="L228" s="50">
        <f t="shared" si="84"/>
        <v>0.56241484477862136</v>
      </c>
      <c r="M228" s="45">
        <v>761</v>
      </c>
      <c r="N228" s="45">
        <f t="shared" si="85"/>
        <v>705.55076535106025</v>
      </c>
      <c r="O228" s="18">
        <f t="shared" si="86"/>
        <v>0.56011669742697756</v>
      </c>
      <c r="P228" s="37">
        <f t="shared" si="87"/>
        <v>10.38107752956636</v>
      </c>
      <c r="Q228" s="37">
        <f t="shared" si="88"/>
        <v>1.2020244160677092</v>
      </c>
      <c r="R228" s="37">
        <f t="shared" si="89"/>
        <v>20.202441606770915</v>
      </c>
    </row>
    <row r="229" spans="1:18" ht="15" customHeight="1" x14ac:dyDescent="0.25">
      <c r="A229" s="143" t="s">
        <v>634</v>
      </c>
      <c r="B229" s="1" t="str">
        <f>VLOOKUP(A229,'[2]Catálogo MUNICIPIOS'!$1:$1048576,5,FALSE)</f>
        <v>Atlacomulco</v>
      </c>
      <c r="C229" s="130">
        <f>VLOOKUP(A229,[3]PROY_COVID!$1:$1048576,7,FALSE)</f>
        <v>107378</v>
      </c>
      <c r="D229" s="43">
        <v>88</v>
      </c>
      <c r="E229" s="43">
        <f t="shared" si="79"/>
        <v>81.953472778408994</v>
      </c>
      <c r="F229" s="6">
        <f t="shared" si="80"/>
        <v>0.75333556070202246</v>
      </c>
      <c r="G229" s="44">
        <v>39</v>
      </c>
      <c r="H229" s="44">
        <f t="shared" si="81"/>
        <v>36.320289072249437</v>
      </c>
      <c r="I229" s="14">
        <f t="shared" si="82"/>
        <v>0.3331672398644473</v>
      </c>
      <c r="J229" s="49">
        <v>1051</v>
      </c>
      <c r="K229" s="49">
        <f t="shared" si="83"/>
        <v>978.78522602395276</v>
      </c>
      <c r="L229" s="50">
        <f t="shared" si="84"/>
        <v>0.93947124482971012</v>
      </c>
      <c r="M229" s="45">
        <v>1178</v>
      </c>
      <c r="N229" s="45">
        <f t="shared" si="85"/>
        <v>1097.0589878746111</v>
      </c>
      <c r="O229" s="18">
        <f t="shared" si="86"/>
        <v>0.87092394672006779</v>
      </c>
      <c r="P229" s="37">
        <f t="shared" si="87"/>
        <v>7.4702886247877753</v>
      </c>
      <c r="Q229" s="37">
        <f t="shared" si="88"/>
        <v>0.86498432330298447</v>
      </c>
      <c r="R229" s="37">
        <f t="shared" si="89"/>
        <v>-13.501567669701553</v>
      </c>
    </row>
    <row r="230" spans="1:18" ht="15" customHeight="1" x14ac:dyDescent="0.25">
      <c r="A230" s="143" t="s">
        <v>318</v>
      </c>
      <c r="B230" s="1" t="str">
        <f>VLOOKUP(A230,'[2]Catálogo MUNICIPIOS'!$1:$1048576,5,FALSE)</f>
        <v>Salvatierra</v>
      </c>
      <c r="C230" s="130">
        <f>VLOOKUP(A230,[3]PROY_COVID!$1:$1048576,7,FALSE)</f>
        <v>106978</v>
      </c>
      <c r="D230" s="43">
        <v>82</v>
      </c>
      <c r="E230" s="43">
        <f t="shared" si="79"/>
        <v>76.651274093738905</v>
      </c>
      <c r="F230" s="6">
        <f t="shared" si="80"/>
        <v>0.70459650567906329</v>
      </c>
      <c r="G230" s="44">
        <v>201</v>
      </c>
      <c r="H230" s="44">
        <f t="shared" si="81"/>
        <v>187.88909869318925</v>
      </c>
      <c r="I230" s="14">
        <f t="shared" si="82"/>
        <v>1.7235130559590468</v>
      </c>
      <c r="J230" s="49">
        <v>1714</v>
      </c>
      <c r="K230" s="49">
        <f t="shared" si="83"/>
        <v>1602.1985828862009</v>
      </c>
      <c r="L230" s="50">
        <f t="shared" si="84"/>
        <v>1.5378445210529375</v>
      </c>
      <c r="M230" s="45">
        <v>1997</v>
      </c>
      <c r="N230" s="45">
        <f t="shared" si="85"/>
        <v>1866.7389556731291</v>
      </c>
      <c r="O230" s="18">
        <f t="shared" si="86"/>
        <v>1.4819509951061622</v>
      </c>
      <c r="P230" s="37">
        <f t="shared" si="87"/>
        <v>4.1061592388582877</v>
      </c>
      <c r="Q230" s="37">
        <f t="shared" si="88"/>
        <v>0.47545196029143205</v>
      </c>
      <c r="R230" s="37">
        <f t="shared" si="89"/>
        <v>-52.454803970856801</v>
      </c>
    </row>
    <row r="231" spans="1:18" ht="15" customHeight="1" x14ac:dyDescent="0.25">
      <c r="A231" s="143" t="s">
        <v>864</v>
      </c>
      <c r="B231" s="1" t="str">
        <f>VLOOKUP(A231,'[2]Catálogo MUNICIPIOS'!$1:$1048576,5,FALSE)</f>
        <v>Emiliano Zapata</v>
      </c>
      <c r="C231" s="130">
        <f>VLOOKUP(A231,[3]PROY_COVID!$1:$1048576,7,FALSE)</f>
        <v>106645</v>
      </c>
      <c r="D231" s="43">
        <v>52</v>
      </c>
      <c r="E231" s="43">
        <f t="shared" si="79"/>
        <v>48.759904355572232</v>
      </c>
      <c r="F231" s="6">
        <f t="shared" si="80"/>
        <v>0.44821248742932279</v>
      </c>
      <c r="G231" s="44">
        <v>108</v>
      </c>
      <c r="H231" s="44">
        <f t="shared" si="81"/>
        <v>101.27057058465002</v>
      </c>
      <c r="I231" s="14">
        <f t="shared" si="82"/>
        <v>0.92895836853249736</v>
      </c>
      <c r="J231" s="49">
        <v>316</v>
      </c>
      <c r="K231" s="49">
        <f t="shared" si="83"/>
        <v>296.31018800693892</v>
      </c>
      <c r="L231" s="50">
        <f t="shared" si="84"/>
        <v>0.28440856459739</v>
      </c>
      <c r="M231" s="45">
        <v>476</v>
      </c>
      <c r="N231" s="45">
        <f t="shared" si="85"/>
        <v>446.34066294716121</v>
      </c>
      <c r="O231" s="18">
        <f t="shared" si="86"/>
        <v>0.35433716514067981</v>
      </c>
      <c r="P231" s="37">
        <f t="shared" si="87"/>
        <v>10.92436974789916</v>
      </c>
      <c r="Q231" s="37">
        <f t="shared" si="88"/>
        <v>1.2649321931877298</v>
      </c>
      <c r="R231" s="37">
        <f t="shared" si="89"/>
        <v>26.493219318772976</v>
      </c>
    </row>
    <row r="232" spans="1:18" ht="15" customHeight="1" x14ac:dyDescent="0.25">
      <c r="A232" s="143" t="s">
        <v>560</v>
      </c>
      <c r="B232" s="1" t="str">
        <f>VLOOKUP(A232,'[2]Catálogo MUNICIPIOS'!$1:$1048576,5,FALSE)</f>
        <v>Ocotlán</v>
      </c>
      <c r="C232" s="130">
        <f>VLOOKUP(A232,[3]PROY_COVID!$1:$1048576,7,FALSE)</f>
        <v>106059</v>
      </c>
      <c r="D232" s="43">
        <v>99</v>
      </c>
      <c r="E232" s="43">
        <f t="shared" si="79"/>
        <v>93.344270641812585</v>
      </c>
      <c r="F232" s="6">
        <f t="shared" si="80"/>
        <v>0.85804244870019974</v>
      </c>
      <c r="G232" s="44">
        <v>73</v>
      </c>
      <c r="H232" s="44">
        <f t="shared" si="81"/>
        <v>68.829613705578979</v>
      </c>
      <c r="I232" s="14">
        <f t="shared" si="82"/>
        <v>0.63137637405933889</v>
      </c>
      <c r="J232" s="49">
        <v>429</v>
      </c>
      <c r="K232" s="49">
        <f t="shared" si="83"/>
        <v>404.49183944785455</v>
      </c>
      <c r="L232" s="50">
        <f t="shared" si="84"/>
        <v>0.38824498145851211</v>
      </c>
      <c r="M232" s="45">
        <v>601</v>
      </c>
      <c r="N232" s="45">
        <f t="shared" si="85"/>
        <v>566.66572379524609</v>
      </c>
      <c r="O232" s="18">
        <f t="shared" si="86"/>
        <v>0.4498598107243682</v>
      </c>
      <c r="P232" s="37">
        <f t="shared" si="87"/>
        <v>16.472545757071547</v>
      </c>
      <c r="Q232" s="37">
        <f t="shared" si="88"/>
        <v>1.9073551987641935</v>
      </c>
      <c r="R232" s="37">
        <f t="shared" si="89"/>
        <v>90.735519876419346</v>
      </c>
    </row>
    <row r="233" spans="1:18" ht="15" customHeight="1" x14ac:dyDescent="0.25">
      <c r="A233" s="143" t="s">
        <v>906</v>
      </c>
      <c r="B233" s="1" t="str">
        <f>VLOOKUP(A233,'[2]Catálogo MUNICIPIOS'!$1:$1048576,5,FALSE)</f>
        <v>Santiago Ixcuintla</v>
      </c>
      <c r="C233" s="130">
        <f>VLOOKUP(A233,[3]PROY_COVID!$1:$1048576,7,FALSE)</f>
        <v>106038</v>
      </c>
      <c r="D233" s="43">
        <v>112</v>
      </c>
      <c r="E233" s="43">
        <f t="shared" si="79"/>
        <v>105.62251268413209</v>
      </c>
      <c r="F233" s="6">
        <f t="shared" si="80"/>
        <v>0.97090693192223099</v>
      </c>
      <c r="G233" s="44">
        <v>40</v>
      </c>
      <c r="H233" s="44">
        <f t="shared" si="81"/>
        <v>37.722325958618605</v>
      </c>
      <c r="I233" s="14">
        <f t="shared" si="82"/>
        <v>0.34602817163430644</v>
      </c>
      <c r="J233" s="49">
        <v>579</v>
      </c>
      <c r="K233" s="49">
        <f t="shared" si="83"/>
        <v>546.03066825100427</v>
      </c>
      <c r="L233" s="50">
        <f t="shared" si="84"/>
        <v>0.52409874809901957</v>
      </c>
      <c r="M233" s="45">
        <v>731</v>
      </c>
      <c r="N233" s="45">
        <f t="shared" si="85"/>
        <v>689.37550689375496</v>
      </c>
      <c r="O233" s="18">
        <f t="shared" si="86"/>
        <v>0.54727561951726045</v>
      </c>
      <c r="P233" s="37">
        <f t="shared" si="87"/>
        <v>15.321477428180575</v>
      </c>
      <c r="Q233" s="37">
        <f t="shared" si="88"/>
        <v>1.7740730580665118</v>
      </c>
      <c r="R233" s="37">
        <f t="shared" si="89"/>
        <v>77.407305806651181</v>
      </c>
    </row>
    <row r="234" spans="1:18" x14ac:dyDescent="0.25">
      <c r="A234" s="143" t="s">
        <v>1891</v>
      </c>
      <c r="B234" s="1" t="str">
        <f>VLOOKUP(A234,'[2]Catálogo MUNICIPIOS'!$1:$1048576,5,FALSE)</f>
        <v>Pánuco</v>
      </c>
      <c r="C234" s="130">
        <f>VLOOKUP(A234,[3]PROY_COVID!$1:$1048576,7,FALSE)</f>
        <v>105926</v>
      </c>
      <c r="D234" s="43">
        <v>49</v>
      </c>
      <c r="E234" s="43">
        <f t="shared" si="79"/>
        <v>46.258708909993764</v>
      </c>
      <c r="F234" s="6">
        <f t="shared" si="80"/>
        <v>0.42522091172740084</v>
      </c>
      <c r="G234" s="44">
        <v>33</v>
      </c>
      <c r="H234" s="44">
        <f t="shared" si="81"/>
        <v>31.153824367954986</v>
      </c>
      <c r="I234" s="14">
        <f t="shared" si="82"/>
        <v>0.28577508442309574</v>
      </c>
      <c r="J234" s="49">
        <v>582</v>
      </c>
      <c r="K234" s="49">
        <f t="shared" si="83"/>
        <v>549.44017521666069</v>
      </c>
      <c r="L234" s="50">
        <f t="shared" si="84"/>
        <v>0.52737130848112979</v>
      </c>
      <c r="M234" s="45">
        <v>664</v>
      </c>
      <c r="N234" s="45">
        <f t="shared" si="85"/>
        <v>626.85270849460937</v>
      </c>
      <c r="O234" s="18">
        <f t="shared" si="86"/>
        <v>0.49764054707028027</v>
      </c>
      <c r="P234" s="37">
        <f t="shared" si="87"/>
        <v>7.3795180722891569</v>
      </c>
      <c r="Q234" s="37">
        <f t="shared" si="88"/>
        <v>0.85447400584773536</v>
      </c>
      <c r="R234" s="37">
        <f t="shared" si="89"/>
        <v>-14.552599415226464</v>
      </c>
    </row>
    <row r="235" spans="1:18" ht="15" customHeight="1" x14ac:dyDescent="0.25">
      <c r="A235" s="143" t="s">
        <v>708</v>
      </c>
      <c r="B235" s="1" t="str">
        <f>VLOOKUP(A235,'[2]Catálogo MUNICIPIOS'!$1:$1048576,5,FALSE)</f>
        <v>Tenancingo</v>
      </c>
      <c r="C235" s="130">
        <f>VLOOKUP(A235,[3]PROY_COVID!$1:$1048576,7,FALSE)</f>
        <v>105306</v>
      </c>
      <c r="D235" s="43">
        <v>72</v>
      </c>
      <c r="E235" s="43">
        <f t="shared" si="79"/>
        <v>68.372172525782005</v>
      </c>
      <c r="F235" s="6">
        <f t="shared" si="80"/>
        <v>0.62849306051244236</v>
      </c>
      <c r="G235" s="44">
        <v>36</v>
      </c>
      <c r="H235" s="44">
        <f t="shared" si="81"/>
        <v>34.186086262891003</v>
      </c>
      <c r="I235" s="14">
        <f t="shared" si="82"/>
        <v>0.313590125324129</v>
      </c>
      <c r="J235" s="49">
        <v>472</v>
      </c>
      <c r="K235" s="49">
        <f t="shared" si="83"/>
        <v>448.21757544679309</v>
      </c>
      <c r="L235" s="50">
        <f t="shared" si="84"/>
        <v>0.43021442535468807</v>
      </c>
      <c r="M235" s="45">
        <v>580</v>
      </c>
      <c r="N235" s="45">
        <f t="shared" si="85"/>
        <v>550.77583423546616</v>
      </c>
      <c r="O235" s="18">
        <f t="shared" si="86"/>
        <v>0.43724527907082394</v>
      </c>
      <c r="P235" s="37">
        <f t="shared" si="87"/>
        <v>12.413793103448276</v>
      </c>
      <c r="Q235" s="37">
        <f t="shared" si="88"/>
        <v>1.4373924444605395</v>
      </c>
      <c r="R235" s="37">
        <f t="shared" si="89"/>
        <v>43.739244446053945</v>
      </c>
    </row>
    <row r="236" spans="1:18" ht="15" customHeight="1" x14ac:dyDescent="0.25">
      <c r="A236" s="143" t="s">
        <v>920</v>
      </c>
      <c r="B236" s="1" t="str">
        <f>VLOOKUP(A236,'[2]Catálogo MUNICIPIOS'!$1:$1048576,5,FALSE)</f>
        <v>Cadereyta Jiménez</v>
      </c>
      <c r="C236" s="130">
        <f>VLOOKUP(A236,[3]PROY_COVID!$1:$1048576,7,FALSE)</f>
        <v>105145</v>
      </c>
      <c r="D236" s="43">
        <v>69</v>
      </c>
      <c r="E236" s="43">
        <f t="shared" si="79"/>
        <v>65.623662561224975</v>
      </c>
      <c r="F236" s="6">
        <f t="shared" si="80"/>
        <v>0.60322811169394452</v>
      </c>
      <c r="G236" s="44">
        <v>280</v>
      </c>
      <c r="H236" s="44">
        <f t="shared" si="81"/>
        <v>266.29892053830423</v>
      </c>
      <c r="I236" s="14">
        <f t="shared" si="82"/>
        <v>2.4427690032460898</v>
      </c>
      <c r="J236" s="49">
        <v>983</v>
      </c>
      <c r="K236" s="49">
        <f t="shared" si="83"/>
        <v>934.89942460411817</v>
      </c>
      <c r="L236" s="50">
        <f t="shared" si="84"/>
        <v>0.89734816471567447</v>
      </c>
      <c r="M236" s="45">
        <v>1332</v>
      </c>
      <c r="N236" s="45">
        <f t="shared" si="85"/>
        <v>1266.8220077036474</v>
      </c>
      <c r="O236" s="18">
        <f t="shared" si="86"/>
        <v>1.0056939826714255</v>
      </c>
      <c r="P236" s="37">
        <f t="shared" si="87"/>
        <v>5.1801801801801801</v>
      </c>
      <c r="Q236" s="37">
        <f t="shared" si="88"/>
        <v>0.59981278807256</v>
      </c>
      <c r="R236" s="37">
        <f t="shared" si="89"/>
        <v>-40.018721192744003</v>
      </c>
    </row>
    <row r="237" spans="1:18" x14ac:dyDescent="0.25">
      <c r="A237" s="143" t="s">
        <v>1440</v>
      </c>
      <c r="B237" s="1" t="str">
        <f>VLOOKUP(A237,'[2]Catálogo MUNICIPIOS'!$1:$1048576,5,FALSE)</f>
        <v>Teziutlán</v>
      </c>
      <c r="C237" s="130">
        <f>VLOOKUP(A237,[3]PROY_COVID!$1:$1048576,7,FALSE)</f>
        <v>104906</v>
      </c>
      <c r="D237" s="43">
        <v>117</v>
      </c>
      <c r="E237" s="43">
        <f t="shared" si="79"/>
        <v>111.52841591520027</v>
      </c>
      <c r="F237" s="6">
        <f t="shared" si="80"/>
        <v>1.0251953808578662</v>
      </c>
      <c r="G237" s="44">
        <v>76</v>
      </c>
      <c r="H237" s="44">
        <f t="shared" si="81"/>
        <v>72.445808628677099</v>
      </c>
      <c r="I237" s="14">
        <f t="shared" si="82"/>
        <v>0.66454785237394731</v>
      </c>
      <c r="J237" s="49">
        <v>955</v>
      </c>
      <c r="K237" s="49">
        <f t="shared" si="83"/>
        <v>910.33877947877136</v>
      </c>
      <c r="L237" s="50">
        <f t="shared" si="84"/>
        <v>0.87377402481629929</v>
      </c>
      <c r="M237" s="45">
        <v>1148</v>
      </c>
      <c r="N237" s="45">
        <f t="shared" si="85"/>
        <v>1094.3130040226488</v>
      </c>
      <c r="O237" s="18">
        <f t="shared" si="86"/>
        <v>0.86874398819421506</v>
      </c>
      <c r="P237" s="37">
        <f t="shared" si="87"/>
        <v>10.19163763066202</v>
      </c>
      <c r="Q237" s="37">
        <f t="shared" si="88"/>
        <v>1.180089180230016</v>
      </c>
      <c r="R237" s="37">
        <f t="shared" si="89"/>
        <v>18.008918023001598</v>
      </c>
    </row>
    <row r="238" spans="1:18" ht="15" customHeight="1" x14ac:dyDescent="0.25">
      <c r="A238" s="143" t="s">
        <v>715</v>
      </c>
      <c r="B238" s="1" t="str">
        <f>VLOOKUP(A238,'[2]Catálogo MUNICIPIOS'!$1:$1048576,5,FALSE)</f>
        <v>Tepotzotlán</v>
      </c>
      <c r="C238" s="130">
        <f>VLOOKUP(A238,[3]PROY_COVID!$1:$1048576,7,FALSE)</f>
        <v>104335</v>
      </c>
      <c r="D238" s="43">
        <v>81</v>
      </c>
      <c r="E238" s="43">
        <f t="shared" si="79"/>
        <v>77.634542579192029</v>
      </c>
      <c r="F238" s="6">
        <f t="shared" si="80"/>
        <v>0.71363494042376641</v>
      </c>
      <c r="G238" s="44">
        <v>35</v>
      </c>
      <c r="H238" s="44">
        <f t="shared" si="81"/>
        <v>33.545790003354576</v>
      </c>
      <c r="I238" s="14">
        <f t="shared" si="82"/>
        <v>0.30771666608318171</v>
      </c>
      <c r="J238" s="49">
        <v>310</v>
      </c>
      <c r="K238" s="49">
        <f t="shared" si="83"/>
        <v>297.11985431542627</v>
      </c>
      <c r="L238" s="50">
        <f t="shared" si="84"/>
        <v>0.28518570977133312</v>
      </c>
      <c r="M238" s="45">
        <v>426</v>
      </c>
      <c r="N238" s="45">
        <f t="shared" si="85"/>
        <v>408.30018689797288</v>
      </c>
      <c r="O238" s="18">
        <f t="shared" si="86"/>
        <v>0.32413791250062401</v>
      </c>
      <c r="P238" s="37">
        <f t="shared" si="87"/>
        <v>19.014084507042252</v>
      </c>
      <c r="Q238" s="37">
        <f t="shared" si="88"/>
        <v>2.2016398357054037</v>
      </c>
      <c r="R238" s="37">
        <f t="shared" si="89"/>
        <v>120.16398357054037</v>
      </c>
    </row>
    <row r="239" spans="1:18" ht="15" customHeight="1" x14ac:dyDescent="0.25">
      <c r="A239" s="143" t="s">
        <v>1528</v>
      </c>
      <c r="B239" s="1" t="str">
        <f>VLOOKUP(A239,'[2]Catálogo MUNICIPIOS'!$1:$1048576,5,FALSE)</f>
        <v>Matehuala</v>
      </c>
      <c r="C239" s="130">
        <f>VLOOKUP(A239,[3]PROY_COVID!$1:$1048576,7,FALSE)</f>
        <v>104218</v>
      </c>
      <c r="D239" s="43">
        <v>79</v>
      </c>
      <c r="E239" s="43">
        <f t="shared" si="79"/>
        <v>75.802644456811677</v>
      </c>
      <c r="F239" s="6">
        <f t="shared" si="80"/>
        <v>0.69679570283704695</v>
      </c>
      <c r="G239" s="44">
        <v>141</v>
      </c>
      <c r="H239" s="44">
        <f t="shared" si="81"/>
        <v>135.2933274482335</v>
      </c>
      <c r="I239" s="14">
        <f t="shared" si="82"/>
        <v>1.2410502677536415</v>
      </c>
      <c r="J239" s="49">
        <v>1654</v>
      </c>
      <c r="K239" s="49">
        <f t="shared" si="83"/>
        <v>1587.0578978679305</v>
      </c>
      <c r="L239" s="50">
        <f t="shared" si="84"/>
        <v>1.5233119782401787</v>
      </c>
      <c r="M239" s="45">
        <v>1874</v>
      </c>
      <c r="N239" s="45">
        <f t="shared" si="85"/>
        <v>1798.1538697729757</v>
      </c>
      <c r="O239" s="18">
        <f t="shared" si="86"/>
        <v>1.4275032449318357</v>
      </c>
      <c r="P239" s="37">
        <f t="shared" si="87"/>
        <v>4.2155816435432234</v>
      </c>
      <c r="Q239" s="37">
        <f t="shared" si="88"/>
        <v>0.48812197472119889</v>
      </c>
      <c r="R239" s="37">
        <f t="shared" si="89"/>
        <v>-51.187802527880109</v>
      </c>
    </row>
    <row r="240" spans="1:18" ht="15" customHeight="1" x14ac:dyDescent="0.25">
      <c r="A240" s="143" t="s">
        <v>1745</v>
      </c>
      <c r="B240" s="1" t="str">
        <f>VLOOKUP(A240,'[2]Catálogo MUNICIPIOS'!$1:$1048576,5,FALSE)</f>
        <v>Tlaxcala</v>
      </c>
      <c r="C240" s="130">
        <f>VLOOKUP(A240,[3]PROY_COVID!$1:$1048576,7,FALSE)</f>
        <v>103435</v>
      </c>
      <c r="D240" s="43">
        <v>254</v>
      </c>
      <c r="E240" s="43">
        <f t="shared" si="79"/>
        <v>245.56484748876105</v>
      </c>
      <c r="F240" s="6">
        <f t="shared" si="80"/>
        <v>2.2572897254988518</v>
      </c>
      <c r="G240" s="44">
        <v>193</v>
      </c>
      <c r="H240" s="44">
        <f t="shared" si="81"/>
        <v>186.59061246193261</v>
      </c>
      <c r="I240" s="14">
        <f t="shared" si="82"/>
        <v>1.7116019978501977</v>
      </c>
      <c r="J240" s="49">
        <v>2003</v>
      </c>
      <c r="K240" s="49">
        <f t="shared" si="83"/>
        <v>1936.4818485038911</v>
      </c>
      <c r="L240" s="50">
        <f t="shared" si="84"/>
        <v>1.858700932986465</v>
      </c>
      <c r="M240" s="45">
        <v>2450</v>
      </c>
      <c r="N240" s="45">
        <f t="shared" si="85"/>
        <v>2368.6373084545849</v>
      </c>
      <c r="O240" s="18">
        <f t="shared" si="86"/>
        <v>1.8803938309864576</v>
      </c>
      <c r="P240" s="37">
        <f t="shared" si="87"/>
        <v>10.36734693877551</v>
      </c>
      <c r="Q240" s="37">
        <f t="shared" si="88"/>
        <v>1.2004345516889268</v>
      </c>
      <c r="R240" s="37">
        <f t="shared" si="89"/>
        <v>20.043455168892677</v>
      </c>
    </row>
    <row r="241" spans="1:18" ht="15" customHeight="1" x14ac:dyDescent="0.25">
      <c r="A241" s="143" t="s">
        <v>54</v>
      </c>
      <c r="B241" s="1" t="str">
        <f>VLOOKUP(A241,'[2]Catálogo MUNICIPIOS'!$1:$1048576,5,FALSE)</f>
        <v>Ramos Arizpe</v>
      </c>
      <c r="C241" s="130">
        <f>VLOOKUP(A241,[3]PROY_COVID!$1:$1048576,7,FALSE)</f>
        <v>103252</v>
      </c>
      <c r="D241" s="43">
        <v>66</v>
      </c>
      <c r="E241" s="43">
        <f t="shared" si="79"/>
        <v>63.921279975206282</v>
      </c>
      <c r="F241" s="6">
        <f t="shared" si="80"/>
        <v>0.58757941132177893</v>
      </c>
      <c r="G241" s="44">
        <v>49</v>
      </c>
      <c r="H241" s="44">
        <f t="shared" si="81"/>
        <v>47.456707860380426</v>
      </c>
      <c r="I241" s="14">
        <f t="shared" si="82"/>
        <v>0.43532198599643857</v>
      </c>
      <c r="J241" s="49">
        <v>348</v>
      </c>
      <c r="K241" s="49">
        <f t="shared" si="83"/>
        <v>337.03947623290588</v>
      </c>
      <c r="L241" s="50">
        <f t="shared" si="84"/>
        <v>0.32350191632901992</v>
      </c>
      <c r="M241" s="45">
        <v>463</v>
      </c>
      <c r="N241" s="45">
        <f t="shared" si="85"/>
        <v>448.41746406849256</v>
      </c>
      <c r="O241" s="18">
        <f t="shared" si="86"/>
        <v>0.35598587851811347</v>
      </c>
      <c r="P241" s="37">
        <f t="shared" si="87"/>
        <v>14.254859611231103</v>
      </c>
      <c r="Q241" s="37">
        <f t="shared" si="88"/>
        <v>1.6505694376634708</v>
      </c>
      <c r="R241" s="37">
        <f t="shared" si="89"/>
        <v>65.056943766347075</v>
      </c>
    </row>
    <row r="242" spans="1:18" ht="15" customHeight="1" x14ac:dyDescent="0.25">
      <c r="A242" s="143" t="s">
        <v>996</v>
      </c>
      <c r="B242" s="1" t="str">
        <f>VLOOKUP(A242,'[2]Catálogo MUNICIPIOS'!$1:$1048576,5,FALSE)</f>
        <v>Heroica Ciudad de Juchitán de Zaragoza</v>
      </c>
      <c r="C242" s="130">
        <f>VLOOKUP(A242,[3]PROY_COVID!$1:$1048576,7,FALSE)</f>
        <v>103241</v>
      </c>
      <c r="D242" s="43">
        <v>68</v>
      </c>
      <c r="E242" s="43">
        <f t="shared" si="79"/>
        <v>65.865305450354029</v>
      </c>
      <c r="F242" s="6">
        <f t="shared" si="80"/>
        <v>0.60544934985750465</v>
      </c>
      <c r="G242" s="44">
        <v>13</v>
      </c>
      <c r="H242" s="44">
        <f t="shared" si="81"/>
        <v>12.591896630214739</v>
      </c>
      <c r="I242" s="14">
        <f t="shared" si="82"/>
        <v>0.11550589359577632</v>
      </c>
      <c r="J242" s="49">
        <v>379</v>
      </c>
      <c r="K242" s="49">
        <f t="shared" si="83"/>
        <v>367.10221714241436</v>
      </c>
      <c r="L242" s="50">
        <f t="shared" si="84"/>
        <v>0.35235715430597503</v>
      </c>
      <c r="M242" s="45">
        <v>460</v>
      </c>
      <c r="N242" s="45">
        <f t="shared" si="85"/>
        <v>445.55941922298308</v>
      </c>
      <c r="O242" s="18">
        <f t="shared" si="86"/>
        <v>0.35371695795480224</v>
      </c>
      <c r="P242" s="37">
        <f t="shared" si="87"/>
        <v>14.782608695652174</v>
      </c>
      <c r="Q242" s="37">
        <f t="shared" si="88"/>
        <v>1.7116774761329614</v>
      </c>
      <c r="R242" s="37">
        <f t="shared" si="89"/>
        <v>71.167747613296143</v>
      </c>
    </row>
    <row r="243" spans="1:18" ht="15" customHeight="1" x14ac:dyDescent="0.25">
      <c r="A243" s="143" t="s">
        <v>1668</v>
      </c>
      <c r="B243" s="1" t="str">
        <f>VLOOKUP(A243,'[2]Catálogo MUNICIPIOS'!$1:$1048576,5,FALSE)</f>
        <v>Paraíso</v>
      </c>
      <c r="C243" s="130">
        <f>VLOOKUP(A243,[3]PROY_COVID!$1:$1048576,7,FALSE)</f>
        <v>101901</v>
      </c>
      <c r="D243" s="43">
        <v>147</v>
      </c>
      <c r="E243" s="43">
        <f t="shared" ref="E243:E274" si="90">((D243/($C243/100000)))</f>
        <v>144.25766184826449</v>
      </c>
      <c r="F243" s="6">
        <f t="shared" si="80"/>
        <v>1.3260502928029165</v>
      </c>
      <c r="G243" s="44">
        <v>140</v>
      </c>
      <c r="H243" s="44">
        <f t="shared" ref="H243:H274" si="91">((G243/($C243/100000)))</f>
        <v>137.38824937929951</v>
      </c>
      <c r="I243" s="14">
        <f t="shared" si="82"/>
        <v>1.2602670574690635</v>
      </c>
      <c r="J243" s="49">
        <v>1162</v>
      </c>
      <c r="K243" s="49">
        <f t="shared" ref="K243:K274" si="92">((J243/($C243/100000)))</f>
        <v>1140.3224698481861</v>
      </c>
      <c r="L243" s="50">
        <f t="shared" si="84"/>
        <v>1.0945201682369368</v>
      </c>
      <c r="M243" s="45">
        <v>1449</v>
      </c>
      <c r="N243" s="45">
        <f t="shared" ref="N243:N274" si="93">((M243/($C243/100000)))</f>
        <v>1421.9683810757501</v>
      </c>
      <c r="O243" s="18">
        <f t="shared" si="86"/>
        <v>1.1288602784768251</v>
      </c>
      <c r="P243" s="37">
        <f t="shared" si="87"/>
        <v>10.144927536231885</v>
      </c>
      <c r="Q243" s="37">
        <f t="shared" ref="Q243:Q274" si="94">P243/P$2345</f>
        <v>1.1746806208755618</v>
      </c>
      <c r="R243" s="37">
        <f t="shared" ref="R243:R274" si="95">(Q243-1)*100</f>
        <v>17.468062087556181</v>
      </c>
    </row>
    <row r="244" spans="1:18" ht="15" customHeight="1" x14ac:dyDescent="0.25">
      <c r="A244" s="143" t="s">
        <v>301</v>
      </c>
      <c r="B244" s="1" t="str">
        <f>VLOOKUP(A244,'[2]Catálogo MUNICIPIOS'!$1:$1048576,5,FALSE)</f>
        <v>Cortazar</v>
      </c>
      <c r="C244" s="130">
        <f>VLOOKUP(A244,[3]PROY_COVID!$1:$1048576,7,FALSE)</f>
        <v>101319</v>
      </c>
      <c r="D244" s="43">
        <v>145</v>
      </c>
      <c r="E244" s="43">
        <f t="shared" si="90"/>
        <v>143.11234812818918</v>
      </c>
      <c r="F244" s="6">
        <f t="shared" si="80"/>
        <v>1.3155223002207648</v>
      </c>
      <c r="G244" s="44">
        <v>65</v>
      </c>
      <c r="H244" s="44">
        <f t="shared" si="91"/>
        <v>64.153811229877903</v>
      </c>
      <c r="I244" s="14">
        <f t="shared" si="82"/>
        <v>0.58848507983307874</v>
      </c>
      <c r="J244" s="49">
        <v>1072</v>
      </c>
      <c r="K244" s="49">
        <f t="shared" si="92"/>
        <v>1058.044394437371</v>
      </c>
      <c r="L244" s="50">
        <f t="shared" si="84"/>
        <v>1.0155468818885185</v>
      </c>
      <c r="M244" s="45">
        <v>1282</v>
      </c>
      <c r="N244" s="45">
        <f t="shared" si="93"/>
        <v>1265.3105537954382</v>
      </c>
      <c r="O244" s="18">
        <f t="shared" si="86"/>
        <v>1.0044940823765713</v>
      </c>
      <c r="P244" s="37">
        <f t="shared" si="87"/>
        <v>11.310452418096723</v>
      </c>
      <c r="Q244" s="37">
        <f t="shared" si="94"/>
        <v>1.3096366850746595</v>
      </c>
      <c r="R244" s="37">
        <f t="shared" si="95"/>
        <v>30.963668507465947</v>
      </c>
    </row>
    <row r="245" spans="1:18" ht="15" customHeight="1" x14ac:dyDescent="0.25">
      <c r="A245" s="143" t="s">
        <v>1498</v>
      </c>
      <c r="B245" s="1" t="str">
        <f>VLOOKUP(A245,'[2]Catálogo MUNICIPIOS'!$1:$1048576,5,FALSE)</f>
        <v>Cozumel</v>
      </c>
      <c r="C245" s="130">
        <f>VLOOKUP(A245,[3]PROY_COVID!$1:$1048576,7,FALSE)</f>
        <v>101106</v>
      </c>
      <c r="D245" s="43">
        <v>108</v>
      </c>
      <c r="E245" s="43">
        <f t="shared" si="90"/>
        <v>106.81858643403952</v>
      </c>
      <c r="F245" s="6">
        <f t="shared" si="80"/>
        <v>0.98190152261472996</v>
      </c>
      <c r="G245" s="44">
        <v>26</v>
      </c>
      <c r="H245" s="44">
        <f t="shared" si="91"/>
        <v>25.715585623009513</v>
      </c>
      <c r="I245" s="14">
        <f t="shared" si="82"/>
        <v>0.23588993651655768</v>
      </c>
      <c r="J245" s="49">
        <v>423</v>
      </c>
      <c r="K245" s="49">
        <f t="shared" si="92"/>
        <v>418.37279686665477</v>
      </c>
      <c r="L245" s="50">
        <f t="shared" si="84"/>
        <v>0.40156839501129227</v>
      </c>
      <c r="M245" s="45">
        <v>557</v>
      </c>
      <c r="N245" s="45">
        <f t="shared" si="93"/>
        <v>550.90696892370374</v>
      </c>
      <c r="O245" s="18">
        <f t="shared" si="86"/>
        <v>0.43734938317233002</v>
      </c>
      <c r="P245" s="37">
        <f t="shared" si="87"/>
        <v>19.389587073608617</v>
      </c>
      <c r="Q245" s="37">
        <f t="shared" si="94"/>
        <v>2.2451192579545229</v>
      </c>
      <c r="R245" s="37">
        <f t="shared" si="95"/>
        <v>124.5119257954523</v>
      </c>
    </row>
    <row r="246" spans="1:18" ht="15" customHeight="1" x14ac:dyDescent="0.25">
      <c r="A246" s="143" t="s">
        <v>1939</v>
      </c>
      <c r="B246" s="1" t="str">
        <f>VLOOKUP(A246,'[2]Catálogo MUNICIPIOS'!$1:$1048576,5,FALSE)</f>
        <v>Tihuatlán</v>
      </c>
      <c r="C246" s="130">
        <f>VLOOKUP(A246,[3]PROY_COVID!$1:$1048576,7,FALSE)</f>
        <v>100967</v>
      </c>
      <c r="D246" s="43">
        <v>80</v>
      </c>
      <c r="E246" s="43"/>
      <c r="F246" s="6"/>
      <c r="G246" s="44">
        <v>26</v>
      </c>
      <c r="H246" s="44"/>
      <c r="I246" s="14"/>
      <c r="J246" s="49">
        <v>242</v>
      </c>
      <c r="K246" s="49"/>
      <c r="L246" s="50"/>
      <c r="M246" s="45">
        <v>348</v>
      </c>
      <c r="N246" s="45"/>
      <c r="O246" s="18"/>
      <c r="P246" s="37"/>
      <c r="Q246" s="37"/>
      <c r="R246" s="37"/>
    </row>
    <row r="247" spans="1:18" ht="15" customHeight="1" x14ac:dyDescent="0.25">
      <c r="A247" s="143" t="s">
        <v>133</v>
      </c>
      <c r="B247" s="1" t="str">
        <f>VLOOKUP(A247,'[2]Catálogo MUNICIPIOS'!$1:$1048576,5,FALSE)</f>
        <v>Ocozocoautla de Espinosa</v>
      </c>
      <c r="C247" s="130">
        <f>VLOOKUP(A247,[3]PROY_COVID!$1:$1048576,7,FALSE)</f>
        <v>100318</v>
      </c>
      <c r="D247" s="43">
        <v>33</v>
      </c>
      <c r="E247" s="43">
        <f t="shared" ref="E247:E278" si="96">((D247/($C247/100000)))</f>
        <v>32.895392651368653</v>
      </c>
      <c r="F247" s="6">
        <f t="shared" ref="F247:F278" si="97">((D247/$C247)/(D$2345/$C$2345))</f>
        <v>0.30238217158334657</v>
      </c>
      <c r="G247" s="44">
        <v>1</v>
      </c>
      <c r="H247" s="44">
        <f t="shared" ref="H247:H278" si="98">((G247/($C247/100000)))</f>
        <v>0.99683008034450449</v>
      </c>
      <c r="I247" s="14">
        <f t="shared" ref="I247:I278" si="99">((G247/$C247)/(G$2345/$C$2345))</f>
        <v>9.1439560357459738E-3</v>
      </c>
      <c r="J247" s="49">
        <v>118</v>
      </c>
      <c r="K247" s="49">
        <f t="shared" ref="K247:K278" si="100">((J247/($C247/100000)))</f>
        <v>117.62594948065153</v>
      </c>
      <c r="L247" s="50">
        <f t="shared" ref="L247:L278" si="101">((J247/$C247)/(J$2345/$C$2345))</f>
        <v>0.11290137432066225</v>
      </c>
      <c r="M247" s="45">
        <v>152</v>
      </c>
      <c r="N247" s="45">
        <f t="shared" ref="N247:N278" si="102">((M247/($C247/100000)))</f>
        <v>151.51817221236468</v>
      </c>
      <c r="O247" s="18">
        <f t="shared" ref="O247:O278" si="103">((M247/$C247)/(M$2345/$C$2345))</f>
        <v>0.12028597003581186</v>
      </c>
      <c r="P247" s="37">
        <f t="shared" ref="P247:P278" si="104">D247/M247*100</f>
        <v>21.710526315789476</v>
      </c>
      <c r="Q247" s="37">
        <f t="shared" ref="Q247:Q278" si="105">P247/P$2345</f>
        <v>2.5138606895992992</v>
      </c>
      <c r="R247" s="37">
        <f t="shared" ref="R247:R278" si="106">(Q247-1)*100</f>
        <v>151.38606895992993</v>
      </c>
    </row>
    <row r="248" spans="1:18" ht="15" customHeight="1" x14ac:dyDescent="0.25">
      <c r="A248" s="143" t="s">
        <v>1725</v>
      </c>
      <c r="B248" s="1" t="str">
        <f>VLOOKUP(A248,'[2]Catálogo MUNICIPIOS'!$1:$1048576,5,FALSE)</f>
        <v>Huamantla</v>
      </c>
      <c r="C248" s="130">
        <f>VLOOKUP(A248,[3]PROY_COVID!$1:$1048576,7,FALSE)</f>
        <v>100247</v>
      </c>
      <c r="D248" s="43">
        <v>70</v>
      </c>
      <c r="E248" s="43">
        <f t="shared" si="96"/>
        <v>69.827526010753445</v>
      </c>
      <c r="F248" s="6">
        <f t="shared" si="97"/>
        <v>0.6418710113966597</v>
      </c>
      <c r="G248" s="44">
        <v>78</v>
      </c>
      <c r="H248" s="44">
        <f t="shared" si="98"/>
        <v>77.807814697696685</v>
      </c>
      <c r="I248" s="14">
        <f t="shared" si="99"/>
        <v>0.71373371536633767</v>
      </c>
      <c r="J248" s="49">
        <v>556</v>
      </c>
      <c r="K248" s="49">
        <f t="shared" si="100"/>
        <v>554.63006374255588</v>
      </c>
      <c r="L248" s="50">
        <f t="shared" si="101"/>
        <v>0.53235273944710026</v>
      </c>
      <c r="M248" s="45">
        <v>704</v>
      </c>
      <c r="N248" s="45">
        <f t="shared" si="102"/>
        <v>702.26540445100602</v>
      </c>
      <c r="O248" s="18">
        <f t="shared" si="103"/>
        <v>0.55750854279436446</v>
      </c>
      <c r="P248" s="37">
        <f t="shared" si="104"/>
        <v>9.9431818181818183</v>
      </c>
      <c r="Q248" s="37">
        <f t="shared" si="105"/>
        <v>1.1513204948922409</v>
      </c>
      <c r="R248" s="37">
        <f t="shared" si="106"/>
        <v>15.132049489224087</v>
      </c>
    </row>
    <row r="249" spans="1:18" ht="15" customHeight="1" x14ac:dyDescent="0.25">
      <c r="A249" s="143" t="s">
        <v>1545</v>
      </c>
      <c r="B249" s="1" t="str">
        <f>VLOOKUP(A249,'[2]Catálogo MUNICIPIOS'!$1:$1048576,5,FALSE)</f>
        <v>Tamazunchale</v>
      </c>
      <c r="C249" s="130">
        <f>VLOOKUP(A249,[3]PROY_COVID!$1:$1048576,7,FALSE)</f>
        <v>100187</v>
      </c>
      <c r="D249" s="43">
        <v>91</v>
      </c>
      <c r="E249" s="43">
        <f t="shared" si="96"/>
        <v>90.830147623943219</v>
      </c>
      <c r="F249" s="6">
        <f t="shared" si="97"/>
        <v>0.83493203971897778</v>
      </c>
      <c r="G249" s="44">
        <v>45</v>
      </c>
      <c r="H249" s="44">
        <f t="shared" si="98"/>
        <v>44.916007066785113</v>
      </c>
      <c r="I249" s="14">
        <f t="shared" si="99"/>
        <v>0.41201605170060401</v>
      </c>
      <c r="J249" s="49">
        <v>1213</v>
      </c>
      <c r="K249" s="49">
        <f t="shared" si="100"/>
        <v>1210.7359238224519</v>
      </c>
      <c r="L249" s="50">
        <f t="shared" si="101"/>
        <v>1.1621053886705197</v>
      </c>
      <c r="M249" s="45">
        <v>1349</v>
      </c>
      <c r="N249" s="45">
        <f t="shared" si="102"/>
        <v>1346.4820785131803</v>
      </c>
      <c r="O249" s="18">
        <f t="shared" si="103"/>
        <v>1.0689338485603581</v>
      </c>
      <c r="P249" s="37">
        <f t="shared" si="104"/>
        <v>6.7457375833951074</v>
      </c>
      <c r="Q249" s="37">
        <f t="shared" si="105"/>
        <v>0.78108859668300878</v>
      </c>
      <c r="R249" s="37">
        <f t="shared" si="106"/>
        <v>-21.89114033169912</v>
      </c>
    </row>
    <row r="250" spans="1:18" ht="15" customHeight="1" x14ac:dyDescent="0.25">
      <c r="A250" s="143" t="s">
        <v>22</v>
      </c>
      <c r="B250" s="1" t="str">
        <f>VLOOKUP(A250,'[2]Catálogo MUNICIPIOS'!$1:$1048576,5,FALSE)</f>
        <v>Champotón</v>
      </c>
      <c r="C250" s="130">
        <f>VLOOKUP(A250,[3]PROY_COVID!$1:$1048576,7,FALSE)</f>
        <v>99945</v>
      </c>
      <c r="D250" s="43">
        <v>62</v>
      </c>
      <c r="E250" s="43">
        <f t="shared" si="96"/>
        <v>62.034118765320933</v>
      </c>
      <c r="F250" s="6">
        <f t="shared" si="97"/>
        <v>0.57023218246147067</v>
      </c>
      <c r="G250" s="44">
        <v>6</v>
      </c>
      <c r="H250" s="44">
        <f t="shared" si="98"/>
        <v>6.0033018159987996</v>
      </c>
      <c r="I250" s="14">
        <f t="shared" si="99"/>
        <v>5.506849056544888E-2</v>
      </c>
      <c r="J250" s="49">
        <v>214</v>
      </c>
      <c r="K250" s="49">
        <f t="shared" si="100"/>
        <v>214.11776477062386</v>
      </c>
      <c r="L250" s="50">
        <f t="shared" si="101"/>
        <v>0.20551749011002166</v>
      </c>
      <c r="M250" s="45">
        <v>282</v>
      </c>
      <c r="N250" s="45">
        <f t="shared" si="102"/>
        <v>282.1551853519436</v>
      </c>
      <c r="O250" s="18">
        <f t="shared" si="103"/>
        <v>0.22399498142786595</v>
      </c>
      <c r="P250" s="37">
        <f t="shared" si="104"/>
        <v>21.98581560283688</v>
      </c>
      <c r="Q250" s="37">
        <f t="shared" si="105"/>
        <v>2.545736421532752</v>
      </c>
      <c r="R250" s="37">
        <f t="shared" si="106"/>
        <v>154.57364215327522</v>
      </c>
    </row>
    <row r="251" spans="1:18" ht="15" customHeight="1" x14ac:dyDescent="0.25">
      <c r="A251" s="143" t="s">
        <v>446</v>
      </c>
      <c r="B251" s="1" t="str">
        <f>VLOOKUP(A251,'[2]Catálogo MUNICIPIOS'!$1:$1048576,5,FALSE)</f>
        <v>Ixmiquilpan</v>
      </c>
      <c r="C251" s="130">
        <f>VLOOKUP(A251,[3]PROY_COVID!$1:$1048576,7,FALSE)</f>
        <v>99735</v>
      </c>
      <c r="D251" s="43">
        <v>93</v>
      </c>
      <c r="E251" s="43">
        <f t="shared" si="96"/>
        <v>93.247104827793663</v>
      </c>
      <c r="F251" s="6">
        <f t="shared" si="97"/>
        <v>0.8571492777276537</v>
      </c>
      <c r="G251" s="44">
        <v>54</v>
      </c>
      <c r="H251" s="44">
        <f t="shared" si="98"/>
        <v>54.143480222589865</v>
      </c>
      <c r="I251" s="14">
        <f t="shared" si="99"/>
        <v>0.49665997499447628</v>
      </c>
      <c r="J251" s="49">
        <v>388</v>
      </c>
      <c r="K251" s="49">
        <f t="shared" si="100"/>
        <v>389.03093196971975</v>
      </c>
      <c r="L251" s="50">
        <f t="shared" si="101"/>
        <v>0.37340507827190156</v>
      </c>
      <c r="M251" s="45">
        <v>535</v>
      </c>
      <c r="N251" s="45">
        <f t="shared" si="102"/>
        <v>536.42151702010335</v>
      </c>
      <c r="O251" s="18">
        <f t="shared" si="103"/>
        <v>0.42584979465307582</v>
      </c>
      <c r="P251" s="37">
        <f t="shared" si="104"/>
        <v>17.383177570093459</v>
      </c>
      <c r="Q251" s="37">
        <f t="shared" si="105"/>
        <v>2.0127972080529988</v>
      </c>
      <c r="R251" s="37">
        <f t="shared" si="106"/>
        <v>101.27972080529987</v>
      </c>
    </row>
    <row r="252" spans="1:18" ht="15" customHeight="1" x14ac:dyDescent="0.25">
      <c r="A252" s="143" t="s">
        <v>295</v>
      </c>
      <c r="B252" s="1" t="str">
        <f>VLOOKUP(A252,'[2]Catálogo MUNICIPIOS'!$1:$1048576,5,FALSE)</f>
        <v>Apaseo el Grande</v>
      </c>
      <c r="C252" s="130">
        <f>VLOOKUP(A252,[3]PROY_COVID!$1:$1048576,7,FALSE)</f>
        <v>99036</v>
      </c>
      <c r="D252" s="43">
        <v>78</v>
      </c>
      <c r="E252" s="43">
        <f t="shared" si="96"/>
        <v>78.759239064582573</v>
      </c>
      <c r="F252" s="6">
        <f t="shared" si="97"/>
        <v>0.72397341454471298</v>
      </c>
      <c r="G252" s="44">
        <v>76</v>
      </c>
      <c r="H252" s="44">
        <f t="shared" si="98"/>
        <v>76.73977139625994</v>
      </c>
      <c r="I252" s="14">
        <f t="shared" si="99"/>
        <v>0.70393651804537061</v>
      </c>
      <c r="J252" s="49">
        <v>694</v>
      </c>
      <c r="K252" s="49">
        <f t="shared" si="100"/>
        <v>700.75528090795262</v>
      </c>
      <c r="L252" s="50">
        <f t="shared" si="101"/>
        <v>0.67260867713534189</v>
      </c>
      <c r="M252" s="45">
        <v>848</v>
      </c>
      <c r="N252" s="45">
        <f t="shared" si="102"/>
        <v>856.25429136879518</v>
      </c>
      <c r="O252" s="18">
        <f t="shared" si="103"/>
        <v>0.67975594300508091</v>
      </c>
      <c r="P252" s="37">
        <f t="shared" si="104"/>
        <v>9.1981132075471699</v>
      </c>
      <c r="Q252" s="37">
        <f t="shared" si="105"/>
        <v>1.0650490400189139</v>
      </c>
      <c r="R252" s="37">
        <f t="shared" si="106"/>
        <v>6.5049040018913873</v>
      </c>
    </row>
    <row r="253" spans="1:18" ht="15" customHeight="1" x14ac:dyDescent="0.25">
      <c r="A253" s="143" t="s">
        <v>1532</v>
      </c>
      <c r="B253" s="1" t="str">
        <f>VLOOKUP(A253,'[2]Catálogo MUNICIPIOS'!$1:$1048576,5,FALSE)</f>
        <v>Rioverde</v>
      </c>
      <c r="C253" s="130">
        <f>VLOOKUP(A253,[3]PROY_COVID!$1:$1048576,7,FALSE)</f>
        <v>98982</v>
      </c>
      <c r="D253" s="43">
        <v>78</v>
      </c>
      <c r="E253" s="43">
        <f t="shared" si="96"/>
        <v>78.802206461780926</v>
      </c>
      <c r="F253" s="6">
        <f t="shared" si="97"/>
        <v>0.72436838094653777</v>
      </c>
      <c r="G253" s="44">
        <v>69</v>
      </c>
      <c r="H253" s="44">
        <f t="shared" si="98"/>
        <v>69.709644177729288</v>
      </c>
      <c r="I253" s="14">
        <f t="shared" si="99"/>
        <v>0.63944892333943104</v>
      </c>
      <c r="J253" s="49">
        <v>931</v>
      </c>
      <c r="K253" s="49">
        <f t="shared" si="100"/>
        <v>940.5750540502313</v>
      </c>
      <c r="L253" s="50">
        <f t="shared" si="101"/>
        <v>0.9027958262855087</v>
      </c>
      <c r="M253" s="45">
        <v>1078</v>
      </c>
      <c r="N253" s="45">
        <f t="shared" si="102"/>
        <v>1089.0869046897415</v>
      </c>
      <c r="O253" s="18">
        <f t="shared" si="103"/>
        <v>0.86459513648498787</v>
      </c>
      <c r="P253" s="37">
        <f t="shared" si="104"/>
        <v>7.2356215213358066</v>
      </c>
      <c r="Q253" s="37">
        <f t="shared" si="105"/>
        <v>0.83781223185161313</v>
      </c>
      <c r="R253" s="37">
        <f t="shared" si="106"/>
        <v>-16.218776814838687</v>
      </c>
    </row>
    <row r="254" spans="1:18" x14ac:dyDescent="0.25">
      <c r="A254" s="143" t="s">
        <v>1182</v>
      </c>
      <c r="B254" s="1" t="str">
        <f>VLOOKUP(A254,'[2]Catálogo MUNICIPIOS'!$1:$1048576,5,FALSE)</f>
        <v>Santa Cruz Xoxocotlán</v>
      </c>
      <c r="C254" s="130">
        <f>VLOOKUP(A254,[3]PROY_COVID!$1:$1048576,7,FALSE)</f>
        <v>98970</v>
      </c>
      <c r="D254" s="43">
        <v>124</v>
      </c>
      <c r="E254" s="43">
        <f t="shared" si="96"/>
        <v>125.29049206830352</v>
      </c>
      <c r="F254" s="6">
        <f t="shared" si="97"/>
        <v>1.1516996155625279</v>
      </c>
      <c r="G254" s="44">
        <v>80</v>
      </c>
      <c r="H254" s="44">
        <f t="shared" si="98"/>
        <v>80.832575527937763</v>
      </c>
      <c r="I254" s="14">
        <f t="shared" si="99"/>
        <v>0.74147994874726864</v>
      </c>
      <c r="J254" s="49">
        <v>1758</v>
      </c>
      <c r="K254" s="49">
        <f t="shared" si="100"/>
        <v>1776.2958472264322</v>
      </c>
      <c r="L254" s="50">
        <f t="shared" si="101"/>
        <v>1.7049489779883773</v>
      </c>
      <c r="M254" s="45">
        <v>1962</v>
      </c>
      <c r="N254" s="45">
        <f t="shared" si="102"/>
        <v>1982.4189148226735</v>
      </c>
      <c r="O254" s="18">
        <f t="shared" si="103"/>
        <v>1.5737860264877681</v>
      </c>
      <c r="P254" s="37">
        <f t="shared" si="104"/>
        <v>6.3200815494393474</v>
      </c>
      <c r="Q254" s="37">
        <f t="shared" si="105"/>
        <v>0.73180190710727433</v>
      </c>
      <c r="R254" s="37">
        <f t="shared" si="106"/>
        <v>-26.819809289272566</v>
      </c>
    </row>
    <row r="255" spans="1:18" ht="15" customHeight="1" x14ac:dyDescent="0.25">
      <c r="A255" s="143" t="s">
        <v>744</v>
      </c>
      <c r="B255" s="1" t="str">
        <f>VLOOKUP(A255,'[2]Catálogo MUNICIPIOS'!$1:$1048576,5,FALSE)</f>
        <v>San José del Rincón</v>
      </c>
      <c r="C255" s="130">
        <f>VLOOKUP(A255,[3]PROY_COVID!$1:$1048576,7,FALSE)</f>
        <v>98957</v>
      </c>
      <c r="D255" s="43">
        <v>16</v>
      </c>
      <c r="E255" s="43">
        <f t="shared" si="96"/>
        <v>16.168638903766283</v>
      </c>
      <c r="F255" s="6">
        <f t="shared" si="97"/>
        <v>0.14862592445949757</v>
      </c>
      <c r="G255" s="44">
        <v>22</v>
      </c>
      <c r="H255" s="44">
        <f t="shared" si="98"/>
        <v>22.231878492678639</v>
      </c>
      <c r="I255" s="14">
        <f t="shared" si="99"/>
        <v>0.20393377320520251</v>
      </c>
      <c r="J255" s="49">
        <v>153</v>
      </c>
      <c r="K255" s="49">
        <f t="shared" si="100"/>
        <v>154.61260951726507</v>
      </c>
      <c r="L255" s="50">
        <f t="shared" si="101"/>
        <v>0.14840242462548189</v>
      </c>
      <c r="M255" s="45">
        <v>191</v>
      </c>
      <c r="N255" s="45">
        <f t="shared" si="102"/>
        <v>193.01312691371001</v>
      </c>
      <c r="O255" s="18">
        <f t="shared" si="103"/>
        <v>0.15322763508472589</v>
      </c>
      <c r="P255" s="37">
        <f t="shared" si="104"/>
        <v>8.3769633507853403</v>
      </c>
      <c r="Q255" s="37">
        <f t="shared" si="105"/>
        <v>0.96996814169530299</v>
      </c>
      <c r="R255" s="37">
        <f t="shared" si="106"/>
        <v>-3.0031858304697012</v>
      </c>
    </row>
    <row r="256" spans="1:18" ht="15" customHeight="1" x14ac:dyDescent="0.25">
      <c r="A256" s="143" t="s">
        <v>809</v>
      </c>
      <c r="B256" s="1" t="str">
        <f>VLOOKUP(A256,'[2]Catálogo MUNICIPIOS'!$1:$1048576,5,FALSE)</f>
        <v>Pátzcuaro</v>
      </c>
      <c r="C256" s="130">
        <f>VLOOKUP(A256,[3]PROY_COVID!$1:$1048576,7,FALSE)</f>
        <v>98122</v>
      </c>
      <c r="D256" s="43">
        <v>84</v>
      </c>
      <c r="E256" s="43">
        <f t="shared" si="96"/>
        <v>85.60771284727177</v>
      </c>
      <c r="F256" s="6">
        <f t="shared" si="97"/>
        <v>0.7869261932632553</v>
      </c>
      <c r="G256" s="44">
        <v>26</v>
      </c>
      <c r="H256" s="44">
        <f t="shared" si="98"/>
        <v>26.497625405107929</v>
      </c>
      <c r="I256" s="14">
        <f t="shared" si="99"/>
        <v>0.2430636138831565</v>
      </c>
      <c r="J256" s="49">
        <v>1190</v>
      </c>
      <c r="K256" s="49">
        <f t="shared" si="100"/>
        <v>1212.7759320030166</v>
      </c>
      <c r="L256" s="50">
        <f t="shared" si="101"/>
        <v>1.1640634576869915</v>
      </c>
      <c r="M256" s="45">
        <v>1300</v>
      </c>
      <c r="N256" s="45">
        <f t="shared" si="102"/>
        <v>1324.8812702553964</v>
      </c>
      <c r="O256" s="18">
        <f t="shared" si="103"/>
        <v>1.0517855808845611</v>
      </c>
      <c r="P256" s="37">
        <f t="shared" si="104"/>
        <v>6.4615384615384617</v>
      </c>
      <c r="Q256" s="37">
        <f t="shared" si="105"/>
        <v>0.74818119544997319</v>
      </c>
      <c r="R256" s="37">
        <f t="shared" si="106"/>
        <v>-25.18188045500268</v>
      </c>
    </row>
    <row r="257" spans="1:18" ht="15" customHeight="1" x14ac:dyDescent="0.25">
      <c r="A257" s="143" t="s">
        <v>1809</v>
      </c>
      <c r="B257" s="1" t="str">
        <f>VLOOKUP(A257,'[2]Catálogo MUNICIPIOS'!$1:$1048576,5,FALSE)</f>
        <v>Coatepec</v>
      </c>
      <c r="C257" s="130">
        <f>VLOOKUP(A257,[3]PROY_COVID!$1:$1048576,7,FALSE)</f>
        <v>97949</v>
      </c>
      <c r="D257" s="43">
        <v>73</v>
      </c>
      <c r="E257" s="43">
        <f t="shared" si="96"/>
        <v>74.528581200420632</v>
      </c>
      <c r="F257" s="6">
        <f t="shared" si="97"/>
        <v>0.68508421429258515</v>
      </c>
      <c r="G257" s="44">
        <v>19</v>
      </c>
      <c r="H257" s="44">
        <f t="shared" si="98"/>
        <v>19.397849901479344</v>
      </c>
      <c r="I257" s="14">
        <f t="shared" si="99"/>
        <v>0.17793713310279155</v>
      </c>
      <c r="J257" s="49">
        <v>239</v>
      </c>
      <c r="K257" s="49">
        <f t="shared" si="100"/>
        <v>244.00453297124014</v>
      </c>
      <c r="L257" s="50">
        <f t="shared" si="101"/>
        <v>0.23420382351477506</v>
      </c>
      <c r="M257" s="45">
        <v>331</v>
      </c>
      <c r="N257" s="45">
        <f t="shared" si="102"/>
        <v>337.9309640731401</v>
      </c>
      <c r="O257" s="18">
        <f t="shared" si="103"/>
        <v>0.26827378673564561</v>
      </c>
      <c r="P257" s="37">
        <f t="shared" si="104"/>
        <v>22.054380664652566</v>
      </c>
      <c r="Q257" s="37">
        <f t="shared" si="105"/>
        <v>2.5536755664006057</v>
      </c>
      <c r="R257" s="37">
        <f t="shared" si="106"/>
        <v>155.36755664006057</v>
      </c>
    </row>
    <row r="258" spans="1:18" ht="15" customHeight="1" x14ac:dyDescent="0.25">
      <c r="A258" s="143" t="s">
        <v>165</v>
      </c>
      <c r="B258" s="1" t="str">
        <f>VLOOKUP(A258,'[2]Catálogo MUNICIPIOS'!$1:$1048576,5,FALSE)</f>
        <v>Tonalá</v>
      </c>
      <c r="C258" s="130">
        <f>VLOOKUP(A258,[3]PROY_COVID!$1:$1048576,7,FALSE)</f>
        <v>97839</v>
      </c>
      <c r="D258" s="43">
        <v>34</v>
      </c>
      <c r="E258" s="43">
        <f t="shared" si="96"/>
        <v>34.750968427723095</v>
      </c>
      <c r="F258" s="6">
        <f t="shared" si="97"/>
        <v>0.31943905972382503</v>
      </c>
      <c r="G258" s="44">
        <v>2</v>
      </c>
      <c r="H258" s="44">
        <f t="shared" si="98"/>
        <v>2.0441746133954761</v>
      </c>
      <c r="I258" s="14">
        <f t="shared" si="99"/>
        <v>1.8751282854362058E-2</v>
      </c>
      <c r="J258" s="49">
        <v>163</v>
      </c>
      <c r="K258" s="49">
        <f t="shared" si="100"/>
        <v>166.60023099173131</v>
      </c>
      <c r="L258" s="50">
        <f t="shared" si="101"/>
        <v>0.15990855014692348</v>
      </c>
      <c r="M258" s="45">
        <v>199</v>
      </c>
      <c r="N258" s="45">
        <f t="shared" si="102"/>
        <v>203.3953740328499</v>
      </c>
      <c r="O258" s="18">
        <f t="shared" si="103"/>
        <v>0.16146980595863869</v>
      </c>
      <c r="P258" s="37">
        <f t="shared" si="104"/>
        <v>17.08542713567839</v>
      </c>
      <c r="Q258" s="37">
        <f t="shared" si="105"/>
        <v>1.9783207010581962</v>
      </c>
      <c r="R258" s="37">
        <f t="shared" si="106"/>
        <v>97.832070105819625</v>
      </c>
    </row>
    <row r="259" spans="1:18" ht="15" customHeight="1" x14ac:dyDescent="0.25">
      <c r="A259" s="143" t="s">
        <v>291</v>
      </c>
      <c r="B259" s="1" t="str">
        <f>VLOOKUP(A259,'[2]Catálogo MUNICIPIOS'!$1:$1048576,5,FALSE)</f>
        <v>Abasolo</v>
      </c>
      <c r="C259" s="130">
        <f>VLOOKUP(A259,[3]PROY_COVID!$1:$1048576,7,FALSE)</f>
        <v>95581</v>
      </c>
      <c r="D259" s="43">
        <v>40</v>
      </c>
      <c r="E259" s="43">
        <f t="shared" si="96"/>
        <v>41.849321517874891</v>
      </c>
      <c r="F259" s="6">
        <f t="shared" si="97"/>
        <v>0.38468878769678344</v>
      </c>
      <c r="G259" s="44">
        <v>57</v>
      </c>
      <c r="H259" s="44">
        <f t="shared" si="98"/>
        <v>59.635283162971717</v>
      </c>
      <c r="I259" s="14">
        <f t="shared" si="99"/>
        <v>0.54703646907707593</v>
      </c>
      <c r="J259" s="49">
        <v>396</v>
      </c>
      <c r="K259" s="49">
        <f t="shared" si="100"/>
        <v>414.30828302696142</v>
      </c>
      <c r="L259" s="50">
        <f t="shared" si="101"/>
        <v>0.39766713682402288</v>
      </c>
      <c r="M259" s="45">
        <v>493</v>
      </c>
      <c r="N259" s="45">
        <f t="shared" si="102"/>
        <v>515.79288770780806</v>
      </c>
      <c r="O259" s="18">
        <f t="shared" si="103"/>
        <v>0.40947331220804722</v>
      </c>
      <c r="P259" s="37">
        <f t="shared" si="104"/>
        <v>8.1135902636916839</v>
      </c>
      <c r="Q259" s="37">
        <f t="shared" si="105"/>
        <v>0.93947218592192128</v>
      </c>
      <c r="R259" s="37">
        <f t="shared" si="106"/>
        <v>-6.0527814078078723</v>
      </c>
    </row>
    <row r="260" spans="1:18" ht="15" customHeight="1" x14ac:dyDescent="0.25">
      <c r="A260" s="143" t="s">
        <v>97</v>
      </c>
      <c r="B260" s="1" t="str">
        <f>VLOOKUP(A260,'[2]Catálogo MUNICIPIOS'!$1:$1048576,5,FALSE)</f>
        <v>Chamula</v>
      </c>
      <c r="C260" s="130">
        <f>VLOOKUP(A260,[3]PROY_COVID!$1:$1048576,7,FALSE)</f>
        <v>95357</v>
      </c>
      <c r="D260" s="43">
        <v>1</v>
      </c>
      <c r="E260" s="43">
        <f t="shared" si="96"/>
        <v>1.0486907096490032</v>
      </c>
      <c r="F260" s="6">
        <f t="shared" si="97"/>
        <v>9.6398111876543555E-3</v>
      </c>
      <c r="G260" s="44"/>
      <c r="H260" s="44">
        <f t="shared" si="98"/>
        <v>0</v>
      </c>
      <c r="I260" s="14">
        <f t="shared" si="99"/>
        <v>0</v>
      </c>
      <c r="J260" s="49">
        <v>5</v>
      </c>
      <c r="K260" s="49">
        <f t="shared" si="100"/>
        <v>5.2434535482450162</v>
      </c>
      <c r="L260" s="50">
        <f t="shared" si="101"/>
        <v>5.0328444904990379E-3</v>
      </c>
      <c r="M260" s="45">
        <v>6</v>
      </c>
      <c r="N260" s="45">
        <f t="shared" si="102"/>
        <v>6.2921442578940194</v>
      </c>
      <c r="O260" s="18">
        <f t="shared" si="103"/>
        <v>4.9951544729912077E-3</v>
      </c>
      <c r="P260" s="37">
        <f t="shared" si="104"/>
        <v>16.666666666666664</v>
      </c>
      <c r="Q260" s="37">
        <f t="shared" si="105"/>
        <v>1.9298324485812797</v>
      </c>
      <c r="R260" s="37">
        <f t="shared" si="106"/>
        <v>92.983244858127961</v>
      </c>
    </row>
    <row r="261" spans="1:18" x14ac:dyDescent="0.25">
      <c r="A261" s="143" t="s">
        <v>1584</v>
      </c>
      <c r="B261" s="1" t="str">
        <f>VLOOKUP(A261,'[2]Catálogo MUNICIPIOS'!$1:$1048576,5,FALSE)</f>
        <v>Sinaloa</v>
      </c>
      <c r="C261" s="130">
        <f>VLOOKUP(A261,[3]PROY_COVID!$1:$1048576,7,FALSE)</f>
        <v>94901</v>
      </c>
      <c r="D261" s="43">
        <v>56</v>
      </c>
      <c r="E261" s="43">
        <f t="shared" si="96"/>
        <v>59.008861866576744</v>
      </c>
      <c r="F261" s="6">
        <f t="shared" si="97"/>
        <v>0.54242331085641626</v>
      </c>
      <c r="G261" s="44">
        <v>15</v>
      </c>
      <c r="H261" s="44">
        <f t="shared" si="98"/>
        <v>15.805945142833057</v>
      </c>
      <c r="I261" s="14">
        <f t="shared" si="99"/>
        <v>0.14498846928809467</v>
      </c>
      <c r="J261" s="49">
        <v>315</v>
      </c>
      <c r="K261" s="49">
        <f t="shared" si="100"/>
        <v>331.9248479994942</v>
      </c>
      <c r="L261" s="50">
        <f t="shared" si="101"/>
        <v>0.31859272274341216</v>
      </c>
      <c r="M261" s="45">
        <v>386</v>
      </c>
      <c r="N261" s="45">
        <f t="shared" si="102"/>
        <v>406.73965500890398</v>
      </c>
      <c r="O261" s="18">
        <f t="shared" si="103"/>
        <v>0.32289905059180046</v>
      </c>
      <c r="P261" s="37">
        <f t="shared" si="104"/>
        <v>14.507772020725387</v>
      </c>
      <c r="Q261" s="37">
        <f t="shared" si="105"/>
        <v>1.6798541521329273</v>
      </c>
      <c r="R261" s="37">
        <f t="shared" si="106"/>
        <v>67.985415213292725</v>
      </c>
    </row>
    <row r="262" spans="1:18" ht="15" customHeight="1" x14ac:dyDescent="0.25">
      <c r="A262" s="143" t="s">
        <v>665</v>
      </c>
      <c r="B262" s="1" t="str">
        <f>VLOOKUP(A262,'[2]Catálogo MUNICIPIOS'!$1:$1048576,5,FALSE)</f>
        <v>Jilotepec</v>
      </c>
      <c r="C262" s="130">
        <f>VLOOKUP(A262,[3]PROY_COVID!$1:$1048576,7,FALSE)</f>
        <v>94893</v>
      </c>
      <c r="D262" s="43">
        <v>22</v>
      </c>
      <c r="E262" s="43">
        <f t="shared" si="96"/>
        <v>23.184007250271357</v>
      </c>
      <c r="F262" s="6">
        <f t="shared" si="97"/>
        <v>0.21311283718783725</v>
      </c>
      <c r="G262" s="44">
        <v>37</v>
      </c>
      <c r="H262" s="44">
        <f t="shared" si="98"/>
        <v>38.991284920910921</v>
      </c>
      <c r="I262" s="14">
        <f t="shared" si="99"/>
        <v>0.3576683751064535</v>
      </c>
      <c r="J262" s="49">
        <v>420</v>
      </c>
      <c r="K262" s="49">
        <f t="shared" si="100"/>
        <v>442.60377477790774</v>
      </c>
      <c r="L262" s="50">
        <f t="shared" si="101"/>
        <v>0.42482610914148994</v>
      </c>
      <c r="M262" s="45">
        <v>479</v>
      </c>
      <c r="N262" s="45">
        <f t="shared" si="102"/>
        <v>504.77906694909001</v>
      </c>
      <c r="O262" s="18">
        <f t="shared" si="103"/>
        <v>0.40072975297406876</v>
      </c>
      <c r="P262" s="37">
        <f t="shared" si="104"/>
        <v>4.5929018789144047</v>
      </c>
      <c r="Q262" s="37">
        <f t="shared" si="105"/>
        <v>0.53181186474473685</v>
      </c>
      <c r="R262" s="37">
        <f t="shared" si="106"/>
        <v>-46.818813525526316</v>
      </c>
    </row>
    <row r="263" spans="1:18" ht="15" customHeight="1" x14ac:dyDescent="0.25">
      <c r="A263" s="143" t="s">
        <v>1664</v>
      </c>
      <c r="B263" s="1" t="str">
        <f>VLOOKUP(A263,'[2]Catálogo MUNICIPIOS'!$1:$1048576,5,FALSE)</f>
        <v>Jalpa de Méndez</v>
      </c>
      <c r="C263" s="130">
        <f>VLOOKUP(A263,[3]PROY_COVID!$1:$1048576,7,FALSE)</f>
        <v>94252</v>
      </c>
      <c r="D263" s="43">
        <v>116</v>
      </c>
      <c r="E263" s="43">
        <f t="shared" si="96"/>
        <v>123.0743114204473</v>
      </c>
      <c r="F263" s="6">
        <f t="shared" si="97"/>
        <v>1.1313279627896931</v>
      </c>
      <c r="G263" s="44">
        <v>144</v>
      </c>
      <c r="H263" s="44">
        <f t="shared" si="98"/>
        <v>152.78190383227943</v>
      </c>
      <c r="I263" s="14">
        <f t="shared" si="99"/>
        <v>1.4014735703171384</v>
      </c>
      <c r="J263" s="49">
        <v>1791</v>
      </c>
      <c r="K263" s="49">
        <f t="shared" si="100"/>
        <v>1900.2249289139752</v>
      </c>
      <c r="L263" s="50">
        <f t="shared" si="101"/>
        <v>1.8239003123036233</v>
      </c>
      <c r="M263" s="45">
        <v>2051</v>
      </c>
      <c r="N263" s="45">
        <f t="shared" si="102"/>
        <v>2176.081144166702</v>
      </c>
      <c r="O263" s="18">
        <f t="shared" si="103"/>
        <v>1.7275289655412749</v>
      </c>
      <c r="P263" s="37">
        <f t="shared" si="104"/>
        <v>5.655777669429547</v>
      </c>
      <c r="Q263" s="37">
        <f t="shared" si="105"/>
        <v>0.65488219610559284</v>
      </c>
      <c r="R263" s="37">
        <f t="shared" si="106"/>
        <v>-34.511780389440716</v>
      </c>
    </row>
    <row r="264" spans="1:18" ht="15" customHeight="1" x14ac:dyDescent="0.25">
      <c r="A264" s="143" t="s">
        <v>478</v>
      </c>
      <c r="B264" s="1" t="str">
        <f>VLOOKUP(A264,'[2]Catálogo MUNICIPIOS'!$1:$1048576,5,FALSE)</f>
        <v>Tepeji del Río de Ocampo</v>
      </c>
      <c r="C264" s="130">
        <f>VLOOKUP(A264,[3]PROY_COVID!$1:$1048576,7,FALSE)</f>
        <v>93651</v>
      </c>
      <c r="D264" s="43">
        <v>139</v>
      </c>
      <c r="E264" s="43">
        <f t="shared" si="96"/>
        <v>148.42340177894525</v>
      </c>
      <c r="F264" s="6">
        <f t="shared" si="97"/>
        <v>1.3643427521707268</v>
      </c>
      <c r="G264" s="44">
        <v>132</v>
      </c>
      <c r="H264" s="44">
        <f t="shared" si="98"/>
        <v>140.94884197712784</v>
      </c>
      <c r="I264" s="14">
        <f t="shared" si="99"/>
        <v>1.2929284937737273</v>
      </c>
      <c r="J264" s="49">
        <v>676</v>
      </c>
      <c r="K264" s="49">
        <f t="shared" si="100"/>
        <v>721.82891800407901</v>
      </c>
      <c r="L264" s="50">
        <f t="shared" si="101"/>
        <v>0.69283586850418966</v>
      </c>
      <c r="M264" s="45">
        <v>947</v>
      </c>
      <c r="N264" s="45">
        <f t="shared" si="102"/>
        <v>1011.2011617601521</v>
      </c>
      <c r="O264" s="18">
        <f t="shared" si="103"/>
        <v>0.80276385906491199</v>
      </c>
      <c r="P264" s="37">
        <f t="shared" si="104"/>
        <v>14.6779303062302</v>
      </c>
      <c r="Q264" s="37">
        <f t="shared" si="105"/>
        <v>1.6995567709786561</v>
      </c>
      <c r="R264" s="37">
        <f t="shared" si="106"/>
        <v>69.955677097865603</v>
      </c>
    </row>
    <row r="265" spans="1:18" ht="15" customHeight="1" x14ac:dyDescent="0.25">
      <c r="A265" s="143" t="s">
        <v>402</v>
      </c>
      <c r="B265" s="1" t="str">
        <f>VLOOKUP(A265,'[2]Catálogo MUNICIPIOS'!$1:$1048576,5,FALSE)</f>
        <v>Tlapa de Comonfort</v>
      </c>
      <c r="C265" s="130">
        <f>VLOOKUP(A265,[3]PROY_COVID!$1:$1048576,7,FALSE)</f>
        <v>93574</v>
      </c>
      <c r="D265" s="43">
        <v>57</v>
      </c>
      <c r="E265" s="43">
        <f t="shared" si="96"/>
        <v>60.914356552033681</v>
      </c>
      <c r="F265" s="6">
        <f t="shared" si="97"/>
        <v>0.55993906532803894</v>
      </c>
      <c r="G265" s="44">
        <v>17</v>
      </c>
      <c r="H265" s="44">
        <f t="shared" si="98"/>
        <v>18.167439673413554</v>
      </c>
      <c r="I265" s="14">
        <f t="shared" si="99"/>
        <v>0.16665053847326608</v>
      </c>
      <c r="J265" s="49">
        <v>373</v>
      </c>
      <c r="K265" s="49">
        <f t="shared" si="100"/>
        <v>398.61499989313268</v>
      </c>
      <c r="L265" s="50">
        <f t="shared" si="101"/>
        <v>0.38260419160457548</v>
      </c>
      <c r="M265" s="45">
        <v>447</v>
      </c>
      <c r="N265" s="45">
        <f t="shared" si="102"/>
        <v>477.69679611857993</v>
      </c>
      <c r="O265" s="18">
        <f t="shared" si="103"/>
        <v>0.37922990797161804</v>
      </c>
      <c r="P265" s="37">
        <f t="shared" si="104"/>
        <v>12.751677852348994</v>
      </c>
      <c r="Q265" s="37">
        <f t="shared" si="105"/>
        <v>1.4765161015991002</v>
      </c>
      <c r="R265" s="37">
        <f t="shared" si="106"/>
        <v>47.651610159910021</v>
      </c>
    </row>
    <row r="266" spans="1:18" ht="15" customHeight="1" x14ac:dyDescent="0.25">
      <c r="A266" s="143" t="s">
        <v>92</v>
      </c>
      <c r="B266" s="1" t="str">
        <f>VLOOKUP(A266,'[2]Catálogo MUNICIPIOS'!$1:$1048576,5,FALSE)</f>
        <v>Cintalapa</v>
      </c>
      <c r="C266" s="130">
        <f>VLOOKUP(A266,[3]PROY_COVID!$1:$1048576,7,FALSE)</f>
        <v>93518</v>
      </c>
      <c r="D266" s="43">
        <v>14</v>
      </c>
      <c r="E266" s="43">
        <f t="shared" si="96"/>
        <v>14.970380033790287</v>
      </c>
      <c r="F266" s="6">
        <f t="shared" si="97"/>
        <v>0.13761124763036195</v>
      </c>
      <c r="G266" s="44">
        <v>3</v>
      </c>
      <c r="H266" s="44">
        <f t="shared" si="98"/>
        <v>3.2079385786693471</v>
      </c>
      <c r="I266" s="14">
        <f t="shared" si="99"/>
        <v>2.9426529061591291E-2</v>
      </c>
      <c r="J266" s="49">
        <v>30</v>
      </c>
      <c r="K266" s="49">
        <f t="shared" si="100"/>
        <v>32.079385786693472</v>
      </c>
      <c r="L266" s="50">
        <f t="shared" si="101"/>
        <v>3.0790882102729962E-2</v>
      </c>
      <c r="M266" s="45">
        <v>47</v>
      </c>
      <c r="N266" s="45">
        <f t="shared" si="102"/>
        <v>50.257704399153106</v>
      </c>
      <c r="O266" s="18">
        <f t="shared" si="103"/>
        <v>3.9898162954026789E-2</v>
      </c>
      <c r="P266" s="37">
        <f t="shared" si="104"/>
        <v>29.787234042553191</v>
      </c>
      <c r="Q266" s="37">
        <f t="shared" si="105"/>
        <v>3.4490622485282447</v>
      </c>
      <c r="R266" s="37">
        <f t="shared" si="106"/>
        <v>244.90622485282447</v>
      </c>
    </row>
    <row r="267" spans="1:18" ht="15" customHeight="1" x14ac:dyDescent="0.25">
      <c r="A267" s="143" t="s">
        <v>1499</v>
      </c>
      <c r="B267" s="1" t="str">
        <f>VLOOKUP(A267,'[2]Catálogo MUNICIPIOS'!$1:$1048576,5,FALSE)</f>
        <v>Felipe Carrillo Puerto</v>
      </c>
      <c r="C267" s="130">
        <f>VLOOKUP(A267,[3]PROY_COVID!$1:$1048576,7,FALSE)</f>
        <v>93104</v>
      </c>
      <c r="D267" s="43">
        <v>56</v>
      </c>
      <c r="E267" s="43">
        <f t="shared" si="96"/>
        <v>60.147791716789826</v>
      </c>
      <c r="F267" s="6">
        <f t="shared" si="97"/>
        <v>0.55289262140815387</v>
      </c>
      <c r="G267" s="44">
        <v>18</v>
      </c>
      <c r="H267" s="44">
        <f t="shared" si="98"/>
        <v>19.333218766111017</v>
      </c>
      <c r="I267" s="14">
        <f t="shared" si="99"/>
        <v>0.17734426951249532</v>
      </c>
      <c r="J267" s="49">
        <v>346</v>
      </c>
      <c r="K267" s="49">
        <f t="shared" si="100"/>
        <v>371.62742739302286</v>
      </c>
      <c r="L267" s="50">
        <f t="shared" si="101"/>
        <v>0.35670060452796615</v>
      </c>
      <c r="M267" s="45">
        <v>420</v>
      </c>
      <c r="N267" s="45">
        <f t="shared" si="102"/>
        <v>451.1084378759237</v>
      </c>
      <c r="O267" s="18">
        <f t="shared" si="103"/>
        <v>0.35812216613326586</v>
      </c>
      <c r="P267" s="37">
        <f t="shared" si="104"/>
        <v>13.333333333333334</v>
      </c>
      <c r="Q267" s="37">
        <f t="shared" si="105"/>
        <v>1.5438659588650241</v>
      </c>
      <c r="R267" s="37">
        <f t="shared" si="106"/>
        <v>54.386595886502406</v>
      </c>
    </row>
    <row r="268" spans="1:18" ht="15" customHeight="1" x14ac:dyDescent="0.25">
      <c r="A268" s="143" t="s">
        <v>793</v>
      </c>
      <c r="B268" s="1" t="str">
        <f>VLOOKUP(A268,'[2]Catálogo MUNICIPIOS'!$1:$1048576,5,FALSE)</f>
        <v>Maravatío</v>
      </c>
      <c r="C268" s="130">
        <f>VLOOKUP(A268,[3]PROY_COVID!$1:$1048576,7,FALSE)</f>
        <v>92676</v>
      </c>
      <c r="D268" s="43">
        <v>26</v>
      </c>
      <c r="E268" s="43">
        <f t="shared" si="96"/>
        <v>28.054728300746685</v>
      </c>
      <c r="F268" s="6">
        <f t="shared" si="97"/>
        <v>0.25788564850608642</v>
      </c>
      <c r="G268" s="44">
        <v>72</v>
      </c>
      <c r="H268" s="44">
        <f t="shared" si="98"/>
        <v>77.690016832836974</v>
      </c>
      <c r="I268" s="14">
        <f t="shared" si="99"/>
        <v>0.71265315156853393</v>
      </c>
      <c r="J268" s="49">
        <v>556</v>
      </c>
      <c r="K268" s="49">
        <f t="shared" si="100"/>
        <v>599.93957443135218</v>
      </c>
      <c r="L268" s="50">
        <f t="shared" si="101"/>
        <v>0.57584234398715373</v>
      </c>
      <c r="M268" s="45">
        <v>654</v>
      </c>
      <c r="N268" s="45">
        <f t="shared" si="102"/>
        <v>705.68431956493589</v>
      </c>
      <c r="O268" s="18">
        <f t="shared" si="103"/>
        <v>0.56022272232111292</v>
      </c>
      <c r="P268" s="37">
        <f t="shared" si="104"/>
        <v>3.9755351681957185</v>
      </c>
      <c r="Q268" s="37">
        <f t="shared" si="105"/>
        <v>0.46032700608360805</v>
      </c>
      <c r="R268" s="37">
        <f t="shared" si="106"/>
        <v>-53.967299391639202</v>
      </c>
    </row>
    <row r="269" spans="1:18" ht="15" customHeight="1" x14ac:dyDescent="0.25">
      <c r="A269" s="143" t="s">
        <v>1019</v>
      </c>
      <c r="B269" s="1" t="str">
        <f>VLOOKUP(A269,'[2]Catálogo MUNICIPIOS'!$1:$1048576,5,FALSE)</f>
        <v>Salina Cruz</v>
      </c>
      <c r="C269" s="130">
        <f>VLOOKUP(A269,[3]PROY_COVID!$1:$1048576,7,FALSE)</f>
        <v>92577</v>
      </c>
      <c r="D269" s="43">
        <v>126</v>
      </c>
      <c r="E269" s="43">
        <f t="shared" si="96"/>
        <v>136.10291973168282</v>
      </c>
      <c r="F269" s="6">
        <f t="shared" si="97"/>
        <v>1.2510899889072415</v>
      </c>
      <c r="G269" s="44">
        <v>29</v>
      </c>
      <c r="H269" s="44">
        <f t="shared" si="98"/>
        <v>31.325275176339698</v>
      </c>
      <c r="I269" s="14">
        <f t="shared" si="99"/>
        <v>0.2873478084861788</v>
      </c>
      <c r="J269" s="49">
        <v>641</v>
      </c>
      <c r="K269" s="49">
        <f t="shared" si="100"/>
        <v>692.39659958737047</v>
      </c>
      <c r="L269" s="50">
        <f t="shared" si="101"/>
        <v>0.66458573140976973</v>
      </c>
      <c r="M269" s="45">
        <v>796</v>
      </c>
      <c r="N269" s="45">
        <f t="shared" si="102"/>
        <v>859.82479449539301</v>
      </c>
      <c r="O269" s="18">
        <f t="shared" si="103"/>
        <v>0.68259046394621781</v>
      </c>
      <c r="P269" s="37">
        <f t="shared" si="104"/>
        <v>15.829145728643216</v>
      </c>
      <c r="Q269" s="37">
        <f t="shared" si="105"/>
        <v>1.8328559436274467</v>
      </c>
      <c r="R269" s="37">
        <f t="shared" si="106"/>
        <v>83.285594362744675</v>
      </c>
    </row>
    <row r="270" spans="1:18" x14ac:dyDescent="0.25">
      <c r="A270" s="143" t="s">
        <v>1600</v>
      </c>
      <c r="B270" s="1" t="str">
        <f>VLOOKUP(A270,'[2]Catálogo MUNICIPIOS'!$1:$1048576,5,FALSE)</f>
        <v>Caborca</v>
      </c>
      <c r="C270" s="130">
        <f>VLOOKUP(A270,[3]PROY_COVID!$1:$1048576,7,FALSE)</f>
        <v>92177</v>
      </c>
      <c r="D270" s="43">
        <v>137</v>
      </c>
      <c r="E270" s="43">
        <f t="shared" si="96"/>
        <v>148.62709786606203</v>
      </c>
      <c r="F270" s="6">
        <f t="shared" si="97"/>
        <v>1.3662151744220188</v>
      </c>
      <c r="G270" s="44">
        <v>99</v>
      </c>
      <c r="H270" s="44">
        <f t="shared" si="98"/>
        <v>107.40206342146088</v>
      </c>
      <c r="I270" s="14">
        <f t="shared" si="99"/>
        <v>0.98520275966675519</v>
      </c>
      <c r="J270" s="49">
        <v>2038</v>
      </c>
      <c r="K270" s="49">
        <f t="shared" si="100"/>
        <v>2210.9636894236091</v>
      </c>
      <c r="L270" s="50">
        <f t="shared" si="101"/>
        <v>2.1221579099777452</v>
      </c>
      <c r="M270" s="45">
        <v>2274</v>
      </c>
      <c r="N270" s="45">
        <f t="shared" si="102"/>
        <v>2466.9928507111317</v>
      </c>
      <c r="O270" s="18">
        <f t="shared" si="103"/>
        <v>1.9584755002409233</v>
      </c>
      <c r="P270" s="37">
        <f t="shared" si="104"/>
        <v>6.0246262093227791</v>
      </c>
      <c r="Q270" s="37">
        <f t="shared" si="105"/>
        <v>0.69759114895946006</v>
      </c>
      <c r="R270" s="37">
        <f t="shared" si="106"/>
        <v>-30.240885104053994</v>
      </c>
    </row>
    <row r="271" spans="1:18" ht="15" customHeight="1" x14ac:dyDescent="0.25">
      <c r="A271" s="143" t="s">
        <v>710</v>
      </c>
      <c r="B271" s="1" t="str">
        <f>VLOOKUP(A271,'[2]Catálogo MUNICIPIOS'!$1:$1048576,5,FALSE)</f>
        <v>Tenango del Valle</v>
      </c>
      <c r="C271" s="130">
        <f>VLOOKUP(A271,[3]PROY_COVID!$1:$1048576,7,FALSE)</f>
        <v>92048</v>
      </c>
      <c r="D271" s="43">
        <v>84</v>
      </c>
      <c r="E271" s="43">
        <f t="shared" si="96"/>
        <v>91.256735616200245</v>
      </c>
      <c r="F271" s="6">
        <f t="shared" si="97"/>
        <v>0.83885333668713213</v>
      </c>
      <c r="G271" s="44">
        <v>38</v>
      </c>
      <c r="H271" s="44">
        <f t="shared" si="98"/>
        <v>41.282808969233443</v>
      </c>
      <c r="I271" s="14">
        <f t="shared" si="99"/>
        <v>0.37868860269175492</v>
      </c>
      <c r="J271" s="49">
        <v>457</v>
      </c>
      <c r="K271" s="49">
        <f t="shared" si="100"/>
        <v>496.480097340518</v>
      </c>
      <c r="L271" s="50">
        <f t="shared" si="101"/>
        <v>0.47653843016859926</v>
      </c>
      <c r="M271" s="45">
        <v>579</v>
      </c>
      <c r="N271" s="45">
        <f t="shared" si="102"/>
        <v>629.01964192595165</v>
      </c>
      <c r="O271" s="18">
        <f t="shared" si="103"/>
        <v>0.49936081392663267</v>
      </c>
      <c r="P271" s="37">
        <f t="shared" si="104"/>
        <v>14.507772020725387</v>
      </c>
      <c r="Q271" s="37">
        <f t="shared" si="105"/>
        <v>1.6798541521329273</v>
      </c>
      <c r="R271" s="37">
        <f t="shared" si="106"/>
        <v>67.985415213292725</v>
      </c>
    </row>
    <row r="272" spans="1:18" ht="15" customHeight="1" x14ac:dyDescent="0.25">
      <c r="A272" s="143" t="s">
        <v>936</v>
      </c>
      <c r="B272" s="1" t="str">
        <f>VLOOKUP(A272,'[2]Catálogo MUNICIPIOS'!$1:$1048576,5,FALSE)</f>
        <v>Gral. Zuazua</v>
      </c>
      <c r="C272" s="130">
        <f>VLOOKUP(A272,[3]PROY_COVID!$1:$1048576,7,FALSE)</f>
        <v>91913</v>
      </c>
      <c r="D272" s="43">
        <v>39</v>
      </c>
      <c r="E272" s="43">
        <f t="shared" si="96"/>
        <v>42.431429721584543</v>
      </c>
      <c r="F272" s="6">
        <f t="shared" si="97"/>
        <v>0.39003966295763493</v>
      </c>
      <c r="G272" s="44">
        <v>48</v>
      </c>
      <c r="H272" s="44">
        <f t="shared" si="98"/>
        <v>52.223298118873281</v>
      </c>
      <c r="I272" s="14">
        <f t="shared" si="99"/>
        <v>0.47904607962432194</v>
      </c>
      <c r="J272" s="49">
        <v>429</v>
      </c>
      <c r="K272" s="49">
        <f t="shared" si="100"/>
        <v>466.74572693742994</v>
      </c>
      <c r="L272" s="50">
        <f t="shared" si="101"/>
        <v>0.44799837333683307</v>
      </c>
      <c r="M272" s="45">
        <v>516</v>
      </c>
      <c r="N272" s="45">
        <f t="shared" si="102"/>
        <v>561.40045477788783</v>
      </c>
      <c r="O272" s="18">
        <f t="shared" si="103"/>
        <v>0.44567986331604825</v>
      </c>
      <c r="P272" s="37">
        <f t="shared" si="104"/>
        <v>7.5581395348837201</v>
      </c>
      <c r="Q272" s="37">
        <f t="shared" si="105"/>
        <v>0.8751565755194175</v>
      </c>
      <c r="R272" s="37">
        <f t="shared" si="106"/>
        <v>-12.48434244805825</v>
      </c>
    </row>
    <row r="273" spans="1:19" ht="15" customHeight="1" x14ac:dyDescent="0.25">
      <c r="A273" s="143" t="s">
        <v>1775</v>
      </c>
      <c r="B273" s="1" t="str">
        <f>VLOOKUP(A273,'[2]Catálogo MUNICIPIOS'!$1:$1048576,5,FALSE)</f>
        <v>Acayucan</v>
      </c>
      <c r="C273" s="130">
        <f>VLOOKUP(A273,[3]PROY_COVID!$1:$1048576,7,FALSE)</f>
        <v>91195</v>
      </c>
      <c r="D273" s="43">
        <v>45</v>
      </c>
      <c r="E273" s="43">
        <f t="shared" si="96"/>
        <v>49.344810570754973</v>
      </c>
      <c r="F273" s="6">
        <f t="shared" si="97"/>
        <v>0.45358908266848003</v>
      </c>
      <c r="G273" s="44">
        <v>7</v>
      </c>
      <c r="H273" s="44">
        <f t="shared" si="98"/>
        <v>7.6758594221174405</v>
      </c>
      <c r="I273" s="14">
        <f t="shared" si="99"/>
        <v>7.0410918045482246E-2</v>
      </c>
      <c r="J273" s="49">
        <v>132</v>
      </c>
      <c r="K273" s="49">
        <f t="shared" si="100"/>
        <v>144.74477767421459</v>
      </c>
      <c r="L273" s="50">
        <f t="shared" si="101"/>
        <v>0.13893094506196219</v>
      </c>
      <c r="M273" s="45">
        <v>184</v>
      </c>
      <c r="N273" s="45">
        <f t="shared" si="102"/>
        <v>201.76544766708702</v>
      </c>
      <c r="O273" s="18">
        <f t="shared" si="103"/>
        <v>0.1601758537472964</v>
      </c>
      <c r="P273" s="37">
        <f t="shared" si="104"/>
        <v>24.456521739130434</v>
      </c>
      <c r="Q273" s="37">
        <f t="shared" si="105"/>
        <v>2.8318193538964431</v>
      </c>
      <c r="R273" s="37">
        <f t="shared" si="106"/>
        <v>183.18193538964431</v>
      </c>
    </row>
    <row r="274" spans="1:19" x14ac:dyDescent="0.25">
      <c r="A274" s="143" t="s">
        <v>860</v>
      </c>
      <c r="B274" s="1" t="str">
        <f>VLOOKUP(A274,'[2]Catálogo MUNICIPIOS'!$1:$1048576,5,FALSE)</f>
        <v>Ayala</v>
      </c>
      <c r="C274" s="130">
        <f>VLOOKUP(A274,[3]PROY_COVID!$1:$1048576,7,FALSE)</f>
        <v>91043</v>
      </c>
      <c r="D274" s="43">
        <v>51</v>
      </c>
      <c r="E274" s="43">
        <f t="shared" si="96"/>
        <v>56.017486242764413</v>
      </c>
      <c r="F274" s="6">
        <f t="shared" si="97"/>
        <v>0.51492588388430716</v>
      </c>
      <c r="G274" s="44">
        <v>63</v>
      </c>
      <c r="H274" s="44">
        <f t="shared" si="98"/>
        <v>69.198071241061925</v>
      </c>
      <c r="I274" s="14">
        <f t="shared" si="99"/>
        <v>0.63475624749206172</v>
      </c>
      <c r="J274" s="49">
        <v>345</v>
      </c>
      <c r="K274" s="49">
        <f t="shared" si="100"/>
        <v>378.94181870105336</v>
      </c>
      <c r="L274" s="50">
        <f t="shared" si="101"/>
        <v>0.36372120529371454</v>
      </c>
      <c r="M274" s="45">
        <v>459</v>
      </c>
      <c r="N274" s="45">
        <f t="shared" si="102"/>
        <v>504.15737618487969</v>
      </c>
      <c r="O274" s="18">
        <f t="shared" si="103"/>
        <v>0.40023621034783818</v>
      </c>
      <c r="P274" s="37">
        <f t="shared" si="104"/>
        <v>11.111111111111111</v>
      </c>
      <c r="Q274" s="37">
        <f t="shared" si="105"/>
        <v>1.2865549657208533</v>
      </c>
      <c r="R274" s="37">
        <f t="shared" si="106"/>
        <v>28.655496572085326</v>
      </c>
    </row>
    <row r="275" spans="1:19" ht="15" customHeight="1" x14ac:dyDescent="0.25">
      <c r="A275" s="143" t="s">
        <v>687</v>
      </c>
      <c r="B275" s="1" t="str">
        <f>VLOOKUP(A275,'[2]Catálogo MUNICIPIOS'!$1:$1048576,5,FALSE)</f>
        <v>Otzolotepec</v>
      </c>
      <c r="C275" s="130">
        <f>VLOOKUP(A275,[3]PROY_COVID!$1:$1048576,7,FALSE)</f>
        <v>90805</v>
      </c>
      <c r="D275" s="43">
        <v>77</v>
      </c>
      <c r="E275" s="43">
        <f t="shared" si="96"/>
        <v>84.797092671108416</v>
      </c>
      <c r="F275" s="6">
        <f t="shared" si="97"/>
        <v>0.77947478230746148</v>
      </c>
      <c r="G275" s="44">
        <v>23</v>
      </c>
      <c r="H275" s="44">
        <f t="shared" si="98"/>
        <v>25.329001706954461</v>
      </c>
      <c r="I275" s="14">
        <f t="shared" si="99"/>
        <v>0.23234378918188636</v>
      </c>
      <c r="J275" s="49">
        <v>312</v>
      </c>
      <c r="K275" s="49">
        <f t="shared" si="100"/>
        <v>343.59341445955619</v>
      </c>
      <c r="L275" s="50">
        <f t="shared" si="101"/>
        <v>0.3297926084447359</v>
      </c>
      <c r="M275" s="45">
        <v>412</v>
      </c>
      <c r="N275" s="45">
        <f t="shared" si="102"/>
        <v>453.71950883761906</v>
      </c>
      <c r="O275" s="18">
        <f t="shared" si="103"/>
        <v>0.36019502115041635</v>
      </c>
      <c r="P275" s="37">
        <f t="shared" si="104"/>
        <v>18.689320388349515</v>
      </c>
      <c r="Q275" s="37">
        <f t="shared" si="105"/>
        <v>2.1640354156421147</v>
      </c>
      <c r="R275" s="37">
        <f t="shared" si="106"/>
        <v>116.40354156421147</v>
      </c>
    </row>
    <row r="276" spans="1:19" s="131" customFormat="1" ht="15" customHeight="1" x14ac:dyDescent="0.25">
      <c r="A276" s="143" t="s">
        <v>944</v>
      </c>
      <c r="B276" s="1" t="str">
        <f>VLOOKUP(A276,'[2]Catálogo MUNICIPIOS'!$1:$1048576,5,FALSE)</f>
        <v>Linares</v>
      </c>
      <c r="C276" s="130">
        <f>VLOOKUP(A276,[3]PROY_COVID!$1:$1048576,7,FALSE)</f>
        <v>88689</v>
      </c>
      <c r="D276" s="43">
        <v>49</v>
      </c>
      <c r="E276" s="43">
        <f t="shared" si="96"/>
        <v>55.249241732345617</v>
      </c>
      <c r="F276" s="6">
        <f t="shared" si="97"/>
        <v>0.50786399999590326</v>
      </c>
      <c r="G276" s="44">
        <v>79</v>
      </c>
      <c r="H276" s="44">
        <f t="shared" si="98"/>
        <v>89.075308099087835</v>
      </c>
      <c r="I276" s="14">
        <f t="shared" si="99"/>
        <v>0.81709081335817535</v>
      </c>
      <c r="J276" s="49">
        <v>1141</v>
      </c>
      <c r="K276" s="49">
        <f t="shared" si="100"/>
        <v>1286.5180574817621</v>
      </c>
      <c r="L276" s="50">
        <f t="shared" si="101"/>
        <v>1.2348436498863886</v>
      </c>
      <c r="M276" s="45">
        <v>1269</v>
      </c>
      <c r="N276" s="45">
        <f t="shared" si="102"/>
        <v>1430.8426073131957</v>
      </c>
      <c r="O276" s="18">
        <f t="shared" si="103"/>
        <v>1.1359052744380509</v>
      </c>
      <c r="P276" s="37">
        <f t="shared" si="104"/>
        <v>3.8613081166272654</v>
      </c>
      <c r="Q276" s="37">
        <f t="shared" si="105"/>
        <v>0.44710066184625397</v>
      </c>
      <c r="R276" s="37">
        <f t="shared" si="106"/>
        <v>-55.289933815374603</v>
      </c>
    </row>
    <row r="277" spans="1:19" ht="15" customHeight="1" x14ac:dyDescent="0.25">
      <c r="A277" s="143" t="s">
        <v>325</v>
      </c>
      <c r="B277" s="1" t="str">
        <f>VLOOKUP(A277,'[2]Catálogo MUNICIPIOS'!$1:$1048576,5,FALSE)</f>
        <v>Santa Cruz de Juventino Rosas</v>
      </c>
      <c r="C277" s="130">
        <f>VLOOKUP(A277,[3]PROY_COVID!$1:$1048576,7,FALSE)</f>
        <v>88644</v>
      </c>
      <c r="D277" s="43">
        <v>109</v>
      </c>
      <c r="E277" s="43">
        <f t="shared" si="96"/>
        <v>122.96376517305175</v>
      </c>
      <c r="F277" s="6">
        <f t="shared" si="97"/>
        <v>1.130311795732436</v>
      </c>
      <c r="G277" s="44">
        <v>60</v>
      </c>
      <c r="H277" s="44">
        <f t="shared" si="98"/>
        <v>67.686476242046837</v>
      </c>
      <c r="I277" s="14">
        <f t="shared" si="99"/>
        <v>0.62089033545009109</v>
      </c>
      <c r="J277" s="49">
        <v>975</v>
      </c>
      <c r="K277" s="49">
        <f t="shared" si="100"/>
        <v>1099.9052389332612</v>
      </c>
      <c r="L277" s="50">
        <f t="shared" si="101"/>
        <v>1.0557263396924865</v>
      </c>
      <c r="M277" s="45">
        <v>1144</v>
      </c>
      <c r="N277" s="45">
        <f t="shared" si="102"/>
        <v>1290.5554803483597</v>
      </c>
      <c r="O277" s="18">
        <f t="shared" si="103"/>
        <v>1.0245353119833076</v>
      </c>
      <c r="P277" s="37">
        <f t="shared" si="104"/>
        <v>9.5279720279720266</v>
      </c>
      <c r="Q277" s="37">
        <f t="shared" si="105"/>
        <v>1.1032433753253119</v>
      </c>
      <c r="R277" s="37">
        <f t="shared" si="106"/>
        <v>10.324337532531192</v>
      </c>
    </row>
    <row r="278" spans="1:19" ht="15" customHeight="1" x14ac:dyDescent="0.25">
      <c r="A278" s="143" t="s">
        <v>1587</v>
      </c>
      <c r="B278" s="1" t="str">
        <f>VLOOKUP(A278,'[2]Catálogo MUNICIPIOS'!$1:$1048576,5,FALSE)</f>
        <v>Agua Prieta</v>
      </c>
      <c r="C278" s="130">
        <f>VLOOKUP(A278,[3]PROY_COVID!$1:$1048576,7,FALSE)</f>
        <v>88530</v>
      </c>
      <c r="D278" s="43">
        <v>194</v>
      </c>
      <c r="E278" s="43">
        <f t="shared" si="96"/>
        <v>219.1347565796905</v>
      </c>
      <c r="F278" s="6">
        <f t="shared" si="97"/>
        <v>2.0143381252875225</v>
      </c>
      <c r="G278" s="44">
        <v>9</v>
      </c>
      <c r="H278" s="44">
        <f t="shared" si="98"/>
        <v>10.166045408336158</v>
      </c>
      <c r="I278" s="14">
        <f t="shared" si="99"/>
        <v>9.3253478305045545E-2</v>
      </c>
      <c r="J278" s="49">
        <v>909</v>
      </c>
      <c r="K278" s="49">
        <f t="shared" si="100"/>
        <v>1026.7705862419518</v>
      </c>
      <c r="L278" s="50">
        <f t="shared" si="101"/>
        <v>0.98552922047032576</v>
      </c>
      <c r="M278" s="45">
        <v>1112</v>
      </c>
      <c r="N278" s="45">
        <f t="shared" si="102"/>
        <v>1256.0713882299785</v>
      </c>
      <c r="O278" s="18">
        <f t="shared" si="103"/>
        <v>0.99715937145618649</v>
      </c>
      <c r="P278" s="37">
        <f t="shared" si="104"/>
        <v>17.446043165467625</v>
      </c>
      <c r="Q278" s="37">
        <f t="shared" si="105"/>
        <v>2.0200764120041454</v>
      </c>
      <c r="R278" s="37">
        <f t="shared" si="106"/>
        <v>102.00764120041454</v>
      </c>
    </row>
    <row r="279" spans="1:19" ht="15" customHeight="1" x14ac:dyDescent="0.25">
      <c r="A279" s="143" t="s">
        <v>38</v>
      </c>
      <c r="B279" s="1" t="str">
        <f>VLOOKUP(A279,'[2]Catálogo MUNICIPIOS'!$1:$1048576,5,FALSE)</f>
        <v>Frontera</v>
      </c>
      <c r="C279" s="130">
        <f>VLOOKUP(A279,[3]PROY_COVID!$1:$1048576,7,FALSE)</f>
        <v>87942</v>
      </c>
      <c r="D279" s="43">
        <v>108</v>
      </c>
      <c r="E279" s="43">
        <f t="shared" ref="E279:E310" si="107">((D279/($C279/100000)))</f>
        <v>122.80821450501467</v>
      </c>
      <c r="F279" s="6">
        <f t="shared" ref="F279:F298" si="108">((D279/$C279)/(D$2345/$C$2345))</f>
        <v>1.1288819374756645</v>
      </c>
      <c r="G279" s="44">
        <v>83</v>
      </c>
      <c r="H279" s="44">
        <f t="shared" ref="H279:H310" si="109">((G279/($C279/100000)))</f>
        <v>94.380387073298309</v>
      </c>
      <c r="I279" s="14">
        <f t="shared" ref="I279:I298" si="110">((G279/$C279)/(G$2345/$C$2345))</f>
        <v>0.86575448218483853</v>
      </c>
      <c r="J279" s="49">
        <v>1080</v>
      </c>
      <c r="K279" s="49">
        <f t="shared" ref="K279:K310" si="111">((J279/($C279/100000)))</f>
        <v>1228.0821450501467</v>
      </c>
      <c r="L279" s="50">
        <f t="shared" ref="L279:L298" si="112">((J279/$C279)/(J$2345/$C$2345))</f>
        <v>1.1787548799139389</v>
      </c>
      <c r="M279" s="45">
        <v>1271</v>
      </c>
      <c r="N279" s="45">
        <f t="shared" ref="N279:N310" si="113">((M279/($C279/100000)))</f>
        <v>1445.2707466284596</v>
      </c>
      <c r="O279" s="18">
        <f t="shared" ref="O279:O298" si="114">((M279/$C279)/(M$2345/$C$2345))</f>
        <v>1.1473593641225273</v>
      </c>
      <c r="P279" s="37">
        <f t="shared" ref="P279:P298" si="115">D279/M279*100</f>
        <v>8.4972462627852092</v>
      </c>
      <c r="Q279" s="37">
        <f t="shared" ref="Q279:Q310" si="116">P279/P$2345</f>
        <v>0.98389569369053465</v>
      </c>
      <c r="R279" s="37">
        <f t="shared" ref="R279:R310" si="117">(Q279-1)*100</f>
        <v>-1.6104306309465355</v>
      </c>
      <c r="S279" s="131"/>
    </row>
    <row r="280" spans="1:19" ht="15" customHeight="1" x14ac:dyDescent="0.25">
      <c r="A280" s="143" t="s">
        <v>1473</v>
      </c>
      <c r="B280" s="1" t="str">
        <f>VLOOKUP(A280,'[2]Catálogo MUNICIPIOS'!$1:$1048576,5,FALSE)</f>
        <v>Zacatlán</v>
      </c>
      <c r="C280" s="130">
        <f>VLOOKUP(A280,[3]PROY_COVID!$1:$1048576,7,FALSE)</f>
        <v>87692</v>
      </c>
      <c r="D280" s="43">
        <v>40</v>
      </c>
      <c r="E280" s="43">
        <f t="shared" si="107"/>
        <v>45.614195137526799</v>
      </c>
      <c r="F280" s="6">
        <f t="shared" si="108"/>
        <v>0.41929638982856193</v>
      </c>
      <c r="G280" s="44">
        <v>31</v>
      </c>
      <c r="H280" s="44">
        <f t="shared" si="109"/>
        <v>35.351001231583268</v>
      </c>
      <c r="I280" s="14">
        <f t="shared" si="110"/>
        <v>0.32427592972463742</v>
      </c>
      <c r="J280" s="49">
        <v>313</v>
      </c>
      <c r="K280" s="49">
        <f t="shared" si="111"/>
        <v>356.93107695114719</v>
      </c>
      <c r="L280" s="50">
        <f t="shared" si="112"/>
        <v>0.3425945491064219</v>
      </c>
      <c r="M280" s="45">
        <v>384</v>
      </c>
      <c r="N280" s="45">
        <f t="shared" si="113"/>
        <v>437.89627332025725</v>
      </c>
      <c r="O280" s="18">
        <f t="shared" si="114"/>
        <v>0.34763340424651562</v>
      </c>
      <c r="P280" s="37">
        <f t="shared" si="115"/>
        <v>10.416666666666668</v>
      </c>
      <c r="Q280" s="37">
        <f t="shared" si="116"/>
        <v>1.2061452803633002</v>
      </c>
      <c r="R280" s="37">
        <f t="shared" si="117"/>
        <v>20.614528036330015</v>
      </c>
    </row>
    <row r="281" spans="1:19" ht="15" customHeight="1" x14ac:dyDescent="0.25">
      <c r="A281" s="143" t="s">
        <v>299</v>
      </c>
      <c r="B281" s="1" t="str">
        <f>VLOOKUP(A281,'[2]Catálogo MUNICIPIOS'!$1:$1048576,5,FALSE)</f>
        <v>Comonfort</v>
      </c>
      <c r="C281" s="130">
        <f>VLOOKUP(A281,[3]PROY_COVID!$1:$1048576,7,FALSE)</f>
        <v>87191</v>
      </c>
      <c r="D281" s="43">
        <v>59</v>
      </c>
      <c r="E281" s="43">
        <f t="shared" si="107"/>
        <v>67.667534493238989</v>
      </c>
      <c r="F281" s="6">
        <f t="shared" si="108"/>
        <v>0.62201586230056116</v>
      </c>
      <c r="G281" s="44">
        <v>57</v>
      </c>
      <c r="H281" s="44">
        <f t="shared" si="109"/>
        <v>65.373719764654609</v>
      </c>
      <c r="I281" s="14">
        <f t="shared" si="110"/>
        <v>0.59967534207493878</v>
      </c>
      <c r="J281" s="49">
        <v>527</v>
      </c>
      <c r="K281" s="49">
        <f t="shared" si="111"/>
        <v>604.42018098198207</v>
      </c>
      <c r="L281" s="50">
        <f t="shared" si="112"/>
        <v>0.58014298206565429</v>
      </c>
      <c r="M281" s="45">
        <v>643</v>
      </c>
      <c r="N281" s="45">
        <f t="shared" si="113"/>
        <v>737.46143523987575</v>
      </c>
      <c r="O281" s="18">
        <f t="shared" si="114"/>
        <v>0.58544967119522573</v>
      </c>
      <c r="P281" s="37">
        <f t="shared" si="115"/>
        <v>9.1757387247278395</v>
      </c>
      <c r="Q281" s="37">
        <f t="shared" si="116"/>
        <v>1.0624582998410159</v>
      </c>
      <c r="R281" s="37">
        <f t="shared" si="117"/>
        <v>6.2458299841015918</v>
      </c>
    </row>
    <row r="282" spans="1:19" ht="15" customHeight="1" x14ac:dyDescent="0.25">
      <c r="A282" s="143" t="s">
        <v>1582</v>
      </c>
      <c r="B282" s="1" t="str">
        <f>VLOOKUP(A282,'[2]Catálogo MUNICIPIOS'!$1:$1048576,5,FALSE)</f>
        <v>Salvador Alvarado</v>
      </c>
      <c r="C282" s="130">
        <f>VLOOKUP(A282,[3]PROY_COVID!$1:$1048576,7,FALSE)</f>
        <v>86932</v>
      </c>
      <c r="D282" s="43">
        <v>159</v>
      </c>
      <c r="E282" s="43">
        <f t="shared" si="107"/>
        <v>182.90157824506511</v>
      </c>
      <c r="F282" s="6">
        <f t="shared" si="108"/>
        <v>1.6812742441444333</v>
      </c>
      <c r="G282" s="44">
        <v>65</v>
      </c>
      <c r="H282" s="44">
        <f t="shared" si="109"/>
        <v>74.771085446095796</v>
      </c>
      <c r="I282" s="14">
        <f t="shared" si="110"/>
        <v>0.68587769525154951</v>
      </c>
      <c r="J282" s="49">
        <v>731</v>
      </c>
      <c r="K282" s="49">
        <f t="shared" si="111"/>
        <v>840.88713017070813</v>
      </c>
      <c r="L282" s="50">
        <f t="shared" si="112"/>
        <v>0.80711197711051796</v>
      </c>
      <c r="M282" s="45">
        <v>955</v>
      </c>
      <c r="N282" s="45">
        <f t="shared" si="113"/>
        <v>1098.5597938618691</v>
      </c>
      <c r="O282" s="18">
        <f t="shared" si="114"/>
        <v>0.87211539393314441</v>
      </c>
      <c r="P282" s="37">
        <f t="shared" si="115"/>
        <v>16.649214659685864</v>
      </c>
      <c r="Q282" s="37">
        <f t="shared" si="116"/>
        <v>1.9278116816194146</v>
      </c>
      <c r="R282" s="37">
        <f t="shared" si="117"/>
        <v>92.781168161941466</v>
      </c>
    </row>
    <row r="283" spans="1:19" ht="15" customHeight="1" x14ac:dyDescent="0.25">
      <c r="A283" s="143" t="s">
        <v>1616</v>
      </c>
      <c r="B283" s="1" t="str">
        <f>VLOOKUP(A283,'[2]Catálogo MUNICIPIOS'!$1:$1048576,5,FALSE)</f>
        <v>Huatabampo</v>
      </c>
      <c r="C283" s="130">
        <f>VLOOKUP(A283,[3]PROY_COVID!$1:$1048576,7,FALSE)</f>
        <v>86918</v>
      </c>
      <c r="D283" s="43">
        <v>100</v>
      </c>
      <c r="E283" s="43">
        <f t="shared" si="107"/>
        <v>115.05096757863734</v>
      </c>
      <c r="F283" s="6">
        <f t="shared" si="108"/>
        <v>1.0575755026820179</v>
      </c>
      <c r="G283" s="44">
        <v>33</v>
      </c>
      <c r="H283" s="44">
        <f t="shared" si="109"/>
        <v>37.96681930095032</v>
      </c>
      <c r="I283" s="14">
        <f t="shared" si="110"/>
        <v>0.3482709173312874</v>
      </c>
      <c r="J283" s="49">
        <v>840</v>
      </c>
      <c r="K283" s="49">
        <f t="shared" si="111"/>
        <v>966.42812766055363</v>
      </c>
      <c r="L283" s="50">
        <f t="shared" si="112"/>
        <v>0.92761048286346681</v>
      </c>
      <c r="M283" s="45">
        <v>973</v>
      </c>
      <c r="N283" s="45">
        <f t="shared" si="113"/>
        <v>1119.4459145401413</v>
      </c>
      <c r="O283" s="18">
        <f t="shared" si="114"/>
        <v>0.88869629145446483</v>
      </c>
      <c r="P283" s="37">
        <f t="shared" si="115"/>
        <v>10.277492291880781</v>
      </c>
      <c r="Q283" s="37">
        <f t="shared" si="116"/>
        <v>1.1900302868949311</v>
      </c>
      <c r="R283" s="37">
        <f t="shared" si="117"/>
        <v>19.003028689493107</v>
      </c>
    </row>
    <row r="284" spans="1:19" ht="15" customHeight="1" x14ac:dyDescent="0.25">
      <c r="A284" s="143" t="s">
        <v>2070</v>
      </c>
      <c r="B284" s="1" t="str">
        <f>VLOOKUP(A284,'[2]Catálogo MUNICIPIOS'!$1:$1048576,5,FALSE)</f>
        <v>Valladolid</v>
      </c>
      <c r="C284" s="130">
        <f>VLOOKUP(A284,[3]PROY_COVID!$1:$1048576,7,FALSE)</f>
        <v>86205</v>
      </c>
      <c r="D284" s="43">
        <v>90</v>
      </c>
      <c r="E284" s="43">
        <f t="shared" si="107"/>
        <v>104.40229685053072</v>
      </c>
      <c r="F284" s="6">
        <f t="shared" si="108"/>
        <v>0.95969042152896089</v>
      </c>
      <c r="G284" s="44">
        <v>67</v>
      </c>
      <c r="H284" s="44">
        <f t="shared" si="109"/>
        <v>77.721709877617315</v>
      </c>
      <c r="I284" s="14">
        <f t="shared" si="110"/>
        <v>0.71294387294003403</v>
      </c>
      <c r="J284" s="49">
        <v>1960</v>
      </c>
      <c r="K284" s="49">
        <f t="shared" si="111"/>
        <v>2273.6500203004466</v>
      </c>
      <c r="L284" s="50">
        <f t="shared" si="112"/>
        <v>2.1823263756807907</v>
      </c>
      <c r="M284" s="45">
        <v>2117</v>
      </c>
      <c r="N284" s="45">
        <f t="shared" si="113"/>
        <v>2455.7740270285949</v>
      </c>
      <c r="O284" s="18">
        <f t="shared" si="114"/>
        <v>1.9495691950129053</v>
      </c>
      <c r="P284" s="37">
        <f t="shared" si="115"/>
        <v>4.2512990080302311</v>
      </c>
      <c r="Q284" s="37">
        <f t="shared" si="116"/>
        <v>0.49225768645908885</v>
      </c>
      <c r="R284" s="37">
        <f t="shared" si="117"/>
        <v>-50.774231354091114</v>
      </c>
    </row>
    <row r="285" spans="1:19" ht="15" customHeight="1" x14ac:dyDescent="0.25">
      <c r="A285" s="143" t="s">
        <v>1462</v>
      </c>
      <c r="B285" s="1" t="str">
        <f>VLOOKUP(A285,'[2]Catálogo MUNICIPIOS'!$1:$1048576,5,FALSE)</f>
        <v>Xicotepec</v>
      </c>
      <c r="C285" s="130">
        <f>VLOOKUP(A285,[3]PROY_COVID!$1:$1048576,7,FALSE)</f>
        <v>86069</v>
      </c>
      <c r="D285" s="43">
        <v>40</v>
      </c>
      <c r="E285" s="43">
        <f t="shared" si="107"/>
        <v>46.47434035483159</v>
      </c>
      <c r="F285" s="6">
        <f t="shared" si="108"/>
        <v>0.42720304658873992</v>
      </c>
      <c r="G285" s="44">
        <v>20</v>
      </c>
      <c r="H285" s="44">
        <f t="shared" si="109"/>
        <v>23.237170177415795</v>
      </c>
      <c r="I285" s="14">
        <f t="shared" si="110"/>
        <v>0.21315534782417939</v>
      </c>
      <c r="J285" s="49">
        <v>191</v>
      </c>
      <c r="K285" s="49">
        <f t="shared" si="111"/>
        <v>221.91497519432085</v>
      </c>
      <c r="L285" s="50">
        <f t="shared" si="112"/>
        <v>0.21300151703256387</v>
      </c>
      <c r="M285" s="45">
        <v>251</v>
      </c>
      <c r="N285" s="45">
        <f t="shared" si="113"/>
        <v>291.62648572656821</v>
      </c>
      <c r="O285" s="18">
        <f t="shared" si="114"/>
        <v>0.23151397757484629</v>
      </c>
      <c r="P285" s="37">
        <f t="shared" si="115"/>
        <v>15.936254980079681</v>
      </c>
      <c r="Q285" s="37">
        <f t="shared" si="116"/>
        <v>1.8452581181653673</v>
      </c>
      <c r="R285" s="37">
        <f t="shared" si="117"/>
        <v>84.525811816536731</v>
      </c>
    </row>
    <row r="286" spans="1:19" ht="15" customHeight="1" x14ac:dyDescent="0.25">
      <c r="A286" s="143" t="s">
        <v>315</v>
      </c>
      <c r="B286" s="1" t="str">
        <f>VLOOKUP(A286,'[2]Catálogo MUNICIPIOS'!$1:$1048576,5,FALSE)</f>
        <v>Purísima del Rincón</v>
      </c>
      <c r="C286" s="130">
        <f>VLOOKUP(A286,[3]PROY_COVID!$1:$1048576,7,FALSE)</f>
        <v>86012</v>
      </c>
      <c r="D286" s="43">
        <v>56</v>
      </c>
      <c r="E286" s="43">
        <f t="shared" si="107"/>
        <v>65.107194344975113</v>
      </c>
      <c r="F286" s="6">
        <f t="shared" si="108"/>
        <v>0.5984806146070869</v>
      </c>
      <c r="G286" s="44">
        <v>151</v>
      </c>
      <c r="H286" s="44">
        <f t="shared" si="109"/>
        <v>175.55689903734364</v>
      </c>
      <c r="I286" s="14">
        <f t="shared" si="110"/>
        <v>1.6103893714910555</v>
      </c>
      <c r="J286" s="49">
        <v>683</v>
      </c>
      <c r="K286" s="49">
        <f t="shared" si="111"/>
        <v>794.07524531460729</v>
      </c>
      <c r="L286" s="50">
        <f t="shared" si="112"/>
        <v>0.76218034290795</v>
      </c>
      <c r="M286" s="45">
        <v>890</v>
      </c>
      <c r="N286" s="45">
        <f t="shared" si="113"/>
        <v>1034.7393386969261</v>
      </c>
      <c r="O286" s="18">
        <f t="shared" si="114"/>
        <v>0.82145014866551591</v>
      </c>
      <c r="P286" s="37">
        <f t="shared" si="115"/>
        <v>6.2921348314606744</v>
      </c>
      <c r="Q286" s="37">
        <f t="shared" si="116"/>
        <v>0.72856595811607872</v>
      </c>
      <c r="R286" s="37">
        <f t="shared" si="117"/>
        <v>-27.143404188392129</v>
      </c>
    </row>
    <row r="287" spans="1:19" ht="15" customHeight="1" x14ac:dyDescent="0.25">
      <c r="A287" s="143" t="s">
        <v>175</v>
      </c>
      <c r="B287" s="1" t="str">
        <f>VLOOKUP(A287,'[2]Catálogo MUNICIPIOS'!$1:$1048576,5,FALSE)</f>
        <v>Villa Corzo</v>
      </c>
      <c r="C287" s="130">
        <f>VLOOKUP(A287,[3]PROY_COVID!$1:$1048576,7,FALSE)</f>
        <v>85784</v>
      </c>
      <c r="D287" s="43">
        <v>4</v>
      </c>
      <c r="E287" s="43">
        <f t="shared" si="107"/>
        <v>4.6628741956542008</v>
      </c>
      <c r="F287" s="6">
        <f t="shared" si="108"/>
        <v>4.2862234235808837E-2</v>
      </c>
      <c r="G287" s="44"/>
      <c r="H287" s="44">
        <f t="shared" si="109"/>
        <v>0</v>
      </c>
      <c r="I287" s="14">
        <f t="shared" si="110"/>
        <v>0</v>
      </c>
      <c r="J287" s="49">
        <v>29</v>
      </c>
      <c r="K287" s="49">
        <f t="shared" si="111"/>
        <v>33.805837918492955</v>
      </c>
      <c r="L287" s="50">
        <f t="shared" si="112"/>
        <v>3.2447989392742203E-2</v>
      </c>
      <c r="M287" s="45">
        <v>33</v>
      </c>
      <c r="N287" s="45">
        <f t="shared" si="113"/>
        <v>38.468712114147159</v>
      </c>
      <c r="O287" s="18">
        <f t="shared" si="114"/>
        <v>3.0539217079474316E-2</v>
      </c>
      <c r="P287" s="37">
        <f t="shared" si="115"/>
        <v>12.121212121212121</v>
      </c>
      <c r="Q287" s="37">
        <f t="shared" si="116"/>
        <v>1.4035145080591127</v>
      </c>
      <c r="R287" s="37">
        <f t="shared" si="117"/>
        <v>40.35145080591127</v>
      </c>
    </row>
    <row r="288" spans="1:19" ht="15" customHeight="1" x14ac:dyDescent="0.25">
      <c r="A288" s="143" t="s">
        <v>579</v>
      </c>
      <c r="B288" s="1" t="str">
        <f>VLOOKUP(A288,'[2]Catálogo MUNICIPIOS'!$1:$1048576,5,FALSE)</f>
        <v>Tala</v>
      </c>
      <c r="C288" s="130">
        <f>VLOOKUP(A288,[3]PROY_COVID!$1:$1048576,7,FALSE)</f>
        <v>85654</v>
      </c>
      <c r="D288" s="43">
        <v>67</v>
      </c>
      <c r="E288" s="43">
        <f t="shared" si="107"/>
        <v>78.221682583417007</v>
      </c>
      <c r="F288" s="6">
        <f t="shared" si="108"/>
        <v>0.71903206917619111</v>
      </c>
      <c r="G288" s="44">
        <v>41</v>
      </c>
      <c r="H288" s="44">
        <f t="shared" si="109"/>
        <v>47.866999789852201</v>
      </c>
      <c r="I288" s="14">
        <f t="shared" si="110"/>
        <v>0.43908560773989019</v>
      </c>
      <c r="J288" s="49">
        <v>350</v>
      </c>
      <c r="K288" s="49">
        <f t="shared" si="111"/>
        <v>408.62072991337243</v>
      </c>
      <c r="L288" s="50">
        <f t="shared" si="112"/>
        <v>0.39220803051388348</v>
      </c>
      <c r="M288" s="45">
        <v>458</v>
      </c>
      <c r="N288" s="45">
        <f t="shared" si="113"/>
        <v>534.70941228664162</v>
      </c>
      <c r="O288" s="18">
        <f t="shared" si="114"/>
        <v>0.42449060337152644</v>
      </c>
      <c r="P288" s="37">
        <f t="shared" si="115"/>
        <v>14.628820960698691</v>
      </c>
      <c r="Q288" s="37">
        <f t="shared" si="116"/>
        <v>1.6938704024665385</v>
      </c>
      <c r="R288" s="37">
        <f t="shared" si="117"/>
        <v>69.387040246653854</v>
      </c>
    </row>
    <row r="289" spans="1:18" ht="15" customHeight="1" x14ac:dyDescent="0.25">
      <c r="A289" s="143" t="s">
        <v>1430</v>
      </c>
      <c r="B289" s="1" t="str">
        <f>VLOOKUP(A289,'[2]Catálogo MUNICIPIOS'!$1:$1048576,5,FALSE)</f>
        <v>Tepeaca</v>
      </c>
      <c r="C289" s="130">
        <f>VLOOKUP(A289,[3]PROY_COVID!$1:$1048576,7,FALSE)</f>
        <v>85594</v>
      </c>
      <c r="D289" s="43">
        <v>60</v>
      </c>
      <c r="E289" s="43">
        <f t="shared" si="107"/>
        <v>70.098371381171575</v>
      </c>
      <c r="F289" s="6">
        <f t="shared" si="108"/>
        <v>0.64436068562363458</v>
      </c>
      <c r="G289" s="44">
        <v>20</v>
      </c>
      <c r="H289" s="44">
        <f t="shared" si="109"/>
        <v>23.366123793723858</v>
      </c>
      <c r="I289" s="14">
        <f t="shared" si="110"/>
        <v>0.21433824370726096</v>
      </c>
      <c r="J289" s="49">
        <v>331</v>
      </c>
      <c r="K289" s="49">
        <f t="shared" si="111"/>
        <v>386.70934878612985</v>
      </c>
      <c r="L289" s="50">
        <f t="shared" si="112"/>
        <v>0.37117674402096185</v>
      </c>
      <c r="M289" s="45">
        <v>411</v>
      </c>
      <c r="N289" s="45">
        <f t="shared" si="113"/>
        <v>480.17384396102528</v>
      </c>
      <c r="O289" s="18">
        <f t="shared" si="114"/>
        <v>0.38119636584398503</v>
      </c>
      <c r="P289" s="37">
        <f t="shared" si="115"/>
        <v>14.5985401459854</v>
      </c>
      <c r="Q289" s="37">
        <f t="shared" si="116"/>
        <v>1.6903641885383471</v>
      </c>
      <c r="R289" s="37">
        <f t="shared" si="117"/>
        <v>69.036418853834718</v>
      </c>
    </row>
    <row r="290" spans="1:18" ht="15" customHeight="1" x14ac:dyDescent="0.25">
      <c r="A290" s="143" t="s">
        <v>164</v>
      </c>
      <c r="B290" s="1" t="str">
        <f>VLOOKUP(A290,'[2]Catálogo MUNICIPIOS'!$1:$1048576,5,FALSE)</f>
        <v>Tila</v>
      </c>
      <c r="C290" s="130">
        <f>VLOOKUP(A290,[3]PROY_COVID!$1:$1048576,7,FALSE)</f>
        <v>85507</v>
      </c>
      <c r="D290" s="43">
        <v>5</v>
      </c>
      <c r="E290" s="43">
        <f t="shared" si="107"/>
        <v>5.8474744757739137</v>
      </c>
      <c r="F290" s="6">
        <f t="shared" si="108"/>
        <v>5.3751358100574013E-2</v>
      </c>
      <c r="G290" s="44"/>
      <c r="H290" s="44">
        <f t="shared" si="109"/>
        <v>0</v>
      </c>
      <c r="I290" s="14">
        <f t="shared" si="110"/>
        <v>0</v>
      </c>
      <c r="J290" s="49">
        <v>11</v>
      </c>
      <c r="K290" s="49">
        <f t="shared" si="111"/>
        <v>12.86444384670261</v>
      </c>
      <c r="L290" s="50">
        <f t="shared" si="112"/>
        <v>1.2347729362240949E-2</v>
      </c>
      <c r="M290" s="45">
        <v>16</v>
      </c>
      <c r="N290" s="45">
        <f t="shared" si="113"/>
        <v>18.711918322476521</v>
      </c>
      <c r="O290" s="18">
        <f t="shared" si="114"/>
        <v>1.485486007246261E-2</v>
      </c>
      <c r="P290" s="37">
        <f t="shared" si="115"/>
        <v>31.25</v>
      </c>
      <c r="Q290" s="37">
        <f t="shared" si="116"/>
        <v>3.6184358410898998</v>
      </c>
      <c r="R290" s="37">
        <f t="shared" si="117"/>
        <v>261.84358410899</v>
      </c>
    </row>
    <row r="291" spans="1:18" ht="15" customHeight="1" x14ac:dyDescent="0.25">
      <c r="A291" s="143" t="s">
        <v>167</v>
      </c>
      <c r="B291" s="1" t="str">
        <f>VLOOKUP(A291,'[2]Catálogo MUNICIPIOS'!$1:$1048576,5,FALSE)</f>
        <v>La Trinitaria</v>
      </c>
      <c r="C291" s="130">
        <f>VLOOKUP(A291,[3]PROY_COVID!$1:$1048576,7,FALSE)</f>
        <v>85344</v>
      </c>
      <c r="D291" s="43">
        <v>5</v>
      </c>
      <c r="E291" s="43">
        <f t="shared" si="107"/>
        <v>5.8586426696662919</v>
      </c>
      <c r="F291" s="6">
        <f t="shared" si="108"/>
        <v>5.3854018760613305E-2</v>
      </c>
      <c r="G291" s="44"/>
      <c r="H291" s="44">
        <f t="shared" si="109"/>
        <v>0</v>
      </c>
      <c r="I291" s="14">
        <f t="shared" si="110"/>
        <v>0</v>
      </c>
      <c r="J291" s="49">
        <v>19</v>
      </c>
      <c r="K291" s="49">
        <f t="shared" si="111"/>
        <v>22.262842144731909</v>
      </c>
      <c r="L291" s="50">
        <f t="shared" si="112"/>
        <v>2.1368630693498824E-2</v>
      </c>
      <c r="M291" s="45">
        <v>24</v>
      </c>
      <c r="N291" s="45">
        <f t="shared" si="113"/>
        <v>28.121484814398201</v>
      </c>
      <c r="O291" s="18">
        <f t="shared" si="114"/>
        <v>2.2324847444742345E-2</v>
      </c>
      <c r="P291" s="37">
        <f t="shared" si="115"/>
        <v>20.833333333333336</v>
      </c>
      <c r="Q291" s="37">
        <f t="shared" si="116"/>
        <v>2.4122905607266003</v>
      </c>
      <c r="R291" s="37">
        <f t="shared" si="117"/>
        <v>141.22905607266003</v>
      </c>
    </row>
    <row r="292" spans="1:18" ht="15" customHeight="1" x14ac:dyDescent="0.25">
      <c r="A292" s="143" t="s">
        <v>1717</v>
      </c>
      <c r="B292" s="1" t="str">
        <f>VLOOKUP(A292,'[2]Catálogo MUNICIPIOS'!$1:$1048576,5,FALSE)</f>
        <v>Apizaco</v>
      </c>
      <c r="C292" s="130">
        <f>VLOOKUP(A292,[3]PROY_COVID!$1:$1048576,7,FALSE)</f>
        <v>85176</v>
      </c>
      <c r="D292" s="43">
        <v>138</v>
      </c>
      <c r="E292" s="43">
        <f t="shared" si="107"/>
        <v>162.0174697097774</v>
      </c>
      <c r="F292" s="6">
        <f t="shared" si="108"/>
        <v>1.4893026158556353</v>
      </c>
      <c r="G292" s="44">
        <v>201</v>
      </c>
      <c r="H292" s="44">
        <f t="shared" si="109"/>
        <v>235.98196675119752</v>
      </c>
      <c r="I292" s="14">
        <f t="shared" si="110"/>
        <v>2.1646705609606807</v>
      </c>
      <c r="J292" s="49">
        <v>1250</v>
      </c>
      <c r="K292" s="49">
        <f t="shared" si="111"/>
        <v>1467.5495444726214</v>
      </c>
      <c r="L292" s="50">
        <f t="shared" si="112"/>
        <v>1.4086038088209025</v>
      </c>
      <c r="M292" s="45">
        <v>1589</v>
      </c>
      <c r="N292" s="45">
        <f t="shared" si="113"/>
        <v>1865.5489809335963</v>
      </c>
      <c r="O292" s="18">
        <f t="shared" si="114"/>
        <v>1.4810063079853186</v>
      </c>
      <c r="P292" s="37">
        <f t="shared" si="115"/>
        <v>8.6847073631214613</v>
      </c>
      <c r="Q292" s="37">
        <f t="shared" si="116"/>
        <v>1.0056018045470736</v>
      </c>
      <c r="R292" s="37">
        <f t="shared" si="117"/>
        <v>0.56018045470735967</v>
      </c>
    </row>
    <row r="293" spans="1:18" ht="15" customHeight="1" x14ac:dyDescent="0.25">
      <c r="A293" s="143" t="s">
        <v>1832</v>
      </c>
      <c r="B293" s="1" t="str">
        <f>VLOOKUP(A293,'[2]Catálogo MUNICIPIOS'!$1:$1048576,5,FALSE)</f>
        <v>Las Choapas</v>
      </c>
      <c r="C293" s="130">
        <f>VLOOKUP(A293,[3]PROY_COVID!$1:$1048576,7,FALSE)</f>
        <v>85144</v>
      </c>
      <c r="D293" s="43">
        <v>52</v>
      </c>
      <c r="E293" s="43">
        <f t="shared" si="107"/>
        <v>61.073005731466694</v>
      </c>
      <c r="F293" s="6">
        <f t="shared" si="108"/>
        <v>0.56139740582895015</v>
      </c>
      <c r="G293" s="44">
        <v>5</v>
      </c>
      <c r="H293" s="44">
        <f t="shared" si="109"/>
        <v>5.8724043972564131</v>
      </c>
      <c r="I293" s="14">
        <f t="shared" si="110"/>
        <v>5.3867764116905754E-2</v>
      </c>
      <c r="J293" s="49">
        <v>163</v>
      </c>
      <c r="K293" s="49">
        <f t="shared" si="111"/>
        <v>191.44038335055905</v>
      </c>
      <c r="L293" s="50">
        <f t="shared" si="112"/>
        <v>0.183750970565452</v>
      </c>
      <c r="M293" s="45">
        <v>220</v>
      </c>
      <c r="N293" s="45">
        <f t="shared" si="113"/>
        <v>258.38579347928214</v>
      </c>
      <c r="O293" s="18">
        <f t="shared" si="114"/>
        <v>0.20512513686191428</v>
      </c>
      <c r="P293" s="37">
        <f t="shared" si="115"/>
        <v>23.636363636363637</v>
      </c>
      <c r="Q293" s="37">
        <f t="shared" si="116"/>
        <v>2.7368532907152696</v>
      </c>
      <c r="R293" s="37">
        <f t="shared" si="117"/>
        <v>173.68532907152695</v>
      </c>
    </row>
    <row r="294" spans="1:18" ht="15" customHeight="1" x14ac:dyDescent="0.25">
      <c r="A294" s="143" t="s">
        <v>1836</v>
      </c>
      <c r="B294" s="1" t="str">
        <f>VLOOKUP(A294,'[2]Catálogo MUNICIPIOS'!$1:$1048576,5,FALSE)</f>
        <v>Emiliano Zapata</v>
      </c>
      <c r="C294" s="130">
        <f>VLOOKUP(A294,[3]PROY_COVID!$1:$1048576,7,FALSE)</f>
        <v>84197</v>
      </c>
      <c r="D294" s="43">
        <v>32</v>
      </c>
      <c r="E294" s="43">
        <f t="shared" si="107"/>
        <v>38.006104730572346</v>
      </c>
      <c r="F294" s="6">
        <f t="shared" si="108"/>
        <v>0.34936103677657165</v>
      </c>
      <c r="G294" s="44">
        <v>18</v>
      </c>
      <c r="H294" s="44">
        <f t="shared" si="109"/>
        <v>21.378433910946946</v>
      </c>
      <c r="I294" s="14">
        <f t="shared" si="110"/>
        <v>0.19610509719694721</v>
      </c>
      <c r="J294" s="49">
        <v>187</v>
      </c>
      <c r="K294" s="49">
        <f t="shared" si="111"/>
        <v>222.09817451928217</v>
      </c>
      <c r="L294" s="50">
        <f t="shared" si="112"/>
        <v>0.21317735795588114</v>
      </c>
      <c r="M294" s="45">
        <v>237</v>
      </c>
      <c r="N294" s="45">
        <f t="shared" si="113"/>
        <v>281.48271316080144</v>
      </c>
      <c r="O294" s="18">
        <f t="shared" si="114"/>
        <v>0.22346112487024947</v>
      </c>
      <c r="P294" s="37">
        <f t="shared" si="115"/>
        <v>13.502109704641349</v>
      </c>
      <c r="Q294" s="37">
        <f t="shared" si="116"/>
        <v>1.5634085659392645</v>
      </c>
      <c r="R294" s="37">
        <f t="shared" si="117"/>
        <v>56.340856593926446</v>
      </c>
    </row>
    <row r="295" spans="1:18" ht="15" customHeight="1" x14ac:dyDescent="0.25">
      <c r="A295" s="143" t="s">
        <v>322</v>
      </c>
      <c r="B295" s="1" t="str">
        <f>VLOOKUP(A295,'[2]Catálogo MUNICIPIOS'!$1:$1048576,5,FALSE)</f>
        <v>San José Iturbide</v>
      </c>
      <c r="C295" s="130">
        <f>VLOOKUP(A295,[3]PROY_COVID!$1:$1048576,7,FALSE)</f>
        <v>83562</v>
      </c>
      <c r="D295" s="43">
        <v>52</v>
      </c>
      <c r="E295" s="43">
        <f t="shared" si="107"/>
        <v>62.229242957325098</v>
      </c>
      <c r="F295" s="6">
        <f t="shared" si="108"/>
        <v>0.57202580984059892</v>
      </c>
      <c r="G295" s="44">
        <v>71</v>
      </c>
      <c r="H295" s="44">
        <f t="shared" si="109"/>
        <v>84.966850960963114</v>
      </c>
      <c r="I295" s="14">
        <f t="shared" si="110"/>
        <v>0.7794037970988188</v>
      </c>
      <c r="J295" s="49">
        <v>601</v>
      </c>
      <c r="K295" s="49">
        <f t="shared" si="111"/>
        <v>719.22644264139194</v>
      </c>
      <c r="L295" s="50">
        <f t="shared" si="112"/>
        <v>0.6903379244163389</v>
      </c>
      <c r="M295" s="45">
        <v>724</v>
      </c>
      <c r="N295" s="45">
        <f t="shared" si="113"/>
        <v>866.42253655968022</v>
      </c>
      <c r="O295" s="18">
        <f t="shared" si="114"/>
        <v>0.68782822383112818</v>
      </c>
      <c r="P295" s="37">
        <f t="shared" si="115"/>
        <v>7.1823204419889501</v>
      </c>
      <c r="Q295" s="37">
        <f t="shared" si="116"/>
        <v>0.83164050270353496</v>
      </c>
      <c r="R295" s="37">
        <f t="shared" si="117"/>
        <v>-16.835949729646504</v>
      </c>
    </row>
    <row r="296" spans="1:18" ht="15" customHeight="1" x14ac:dyDescent="0.25">
      <c r="A296" s="143" t="s">
        <v>1874</v>
      </c>
      <c r="B296" s="1" t="str">
        <f>VLOOKUP(A296,'[2]Catálogo MUNICIPIOS'!$1:$1048576,5,FALSE)</f>
        <v>Medellín</v>
      </c>
      <c r="C296" s="130">
        <f>VLOOKUP(A296,[3]PROY_COVID!$1:$1048576,7,FALSE)</f>
        <v>83280</v>
      </c>
      <c r="D296" s="43">
        <v>60</v>
      </c>
      <c r="E296" s="43">
        <f t="shared" si="107"/>
        <v>72.046109510086453</v>
      </c>
      <c r="F296" s="6">
        <f t="shared" si="108"/>
        <v>0.66226475174434896</v>
      </c>
      <c r="G296" s="44">
        <v>22</v>
      </c>
      <c r="H296" s="44">
        <f t="shared" si="109"/>
        <v>26.416906820365035</v>
      </c>
      <c r="I296" s="14">
        <f t="shared" si="110"/>
        <v>0.24232317957573515</v>
      </c>
      <c r="J296" s="49">
        <v>411</v>
      </c>
      <c r="K296" s="49">
        <f t="shared" si="111"/>
        <v>493.51585014409221</v>
      </c>
      <c r="L296" s="50">
        <f t="shared" si="112"/>
        <v>0.47369324520915557</v>
      </c>
      <c r="M296" s="45">
        <v>493</v>
      </c>
      <c r="N296" s="45">
        <f t="shared" si="113"/>
        <v>591.97886647454368</v>
      </c>
      <c r="O296" s="18">
        <f t="shared" si="114"/>
        <v>0.46995519517480022</v>
      </c>
      <c r="P296" s="37">
        <f t="shared" si="115"/>
        <v>12.170385395537526</v>
      </c>
      <c r="Q296" s="37">
        <f t="shared" si="116"/>
        <v>1.4092082788828819</v>
      </c>
      <c r="R296" s="37">
        <f t="shared" si="117"/>
        <v>40.920827888288194</v>
      </c>
    </row>
    <row r="297" spans="1:18" ht="15" customHeight="1" x14ac:dyDescent="0.25">
      <c r="A297" s="143" t="s">
        <v>13</v>
      </c>
      <c r="B297" s="1" t="str">
        <f>VLOOKUP(A297,'[2]Catálogo MUNICIPIOS'!$1:$1048576,5,FALSE)</f>
        <v>Comondú</v>
      </c>
      <c r="C297" s="130">
        <f>VLOOKUP(A297,[3]PROY_COVID!$1:$1048576,7,FALSE)</f>
        <v>83051</v>
      </c>
      <c r="D297" s="43">
        <v>92</v>
      </c>
      <c r="E297" s="43">
        <f t="shared" si="107"/>
        <v>110.77530673923252</v>
      </c>
      <c r="F297" s="6">
        <f t="shared" si="108"/>
        <v>1.0182726245168197</v>
      </c>
      <c r="G297" s="44">
        <v>238</v>
      </c>
      <c r="H297" s="44">
        <f t="shared" si="109"/>
        <v>286.57090221671024</v>
      </c>
      <c r="I297" s="14">
        <f t="shared" si="110"/>
        <v>2.6287245766982168</v>
      </c>
      <c r="J297" s="49">
        <v>1185</v>
      </c>
      <c r="K297" s="49">
        <f t="shared" si="111"/>
        <v>1426.834113978158</v>
      </c>
      <c r="L297" s="50">
        <f t="shared" si="112"/>
        <v>1.3695237582098045</v>
      </c>
      <c r="M297" s="45">
        <v>1515</v>
      </c>
      <c r="N297" s="45">
        <f t="shared" si="113"/>
        <v>1824.1803229341008</v>
      </c>
      <c r="O297" s="18">
        <f t="shared" si="114"/>
        <v>1.4481649062980364</v>
      </c>
      <c r="P297" s="37">
        <f t="shared" si="115"/>
        <v>6.0726072607260724</v>
      </c>
      <c r="Q297" s="37">
        <f t="shared" si="116"/>
        <v>0.70314687235436735</v>
      </c>
      <c r="R297" s="37">
        <f t="shared" si="117"/>
        <v>-29.685312764563264</v>
      </c>
    </row>
    <row r="298" spans="1:18" ht="15" customHeight="1" x14ac:dyDescent="0.25">
      <c r="A298" s="143" t="s">
        <v>2064</v>
      </c>
      <c r="B298" s="1" t="str">
        <f>VLOOKUP(A298,'[2]Catálogo MUNICIPIOS'!$1:$1048576,5,FALSE)</f>
        <v>Tizimín</v>
      </c>
      <c r="C298" s="130">
        <f>VLOOKUP(A298,[3]PROY_COVID!$1:$1048576,7,FALSE)</f>
        <v>82742</v>
      </c>
      <c r="D298" s="43">
        <v>54</v>
      </c>
      <c r="E298" s="43">
        <f t="shared" si="107"/>
        <v>65.263107007323967</v>
      </c>
      <c r="F298" s="6">
        <f t="shared" si="108"/>
        <v>0.59991380040055164</v>
      </c>
      <c r="G298" s="44">
        <v>35</v>
      </c>
      <c r="H298" s="44">
        <f t="shared" si="109"/>
        <v>42.300161949191462</v>
      </c>
      <c r="I298" s="14">
        <f t="shared" si="110"/>
        <v>0.38802081597965682</v>
      </c>
      <c r="J298" s="49">
        <v>893</v>
      </c>
      <c r="K298" s="49">
        <f t="shared" si="111"/>
        <v>1079.2584177322278</v>
      </c>
      <c r="L298" s="50">
        <f t="shared" si="112"/>
        <v>1.035908820690584</v>
      </c>
      <c r="M298" s="45">
        <v>982</v>
      </c>
      <c r="N298" s="45">
        <f t="shared" si="113"/>
        <v>1186.8216866887433</v>
      </c>
      <c r="O298" s="18">
        <f t="shared" si="114"/>
        <v>0.9421840018160148</v>
      </c>
      <c r="P298" s="37">
        <f t="shared" si="115"/>
        <v>5.4989816700610996</v>
      </c>
      <c r="Q298" s="37">
        <f t="shared" si="116"/>
        <v>0.63672679566225532</v>
      </c>
      <c r="R298" s="37">
        <f t="shared" si="117"/>
        <v>-36.327320433774467</v>
      </c>
    </row>
    <row r="299" spans="1:18" ht="15" customHeight="1" x14ac:dyDescent="0.25">
      <c r="A299" s="143" t="s">
        <v>1737</v>
      </c>
      <c r="B299" s="1" t="str">
        <f>VLOOKUP(A299,'[2]Catálogo MUNICIPIOS'!$1:$1048576,5,FALSE)</f>
        <v>San Pablo del Monte</v>
      </c>
      <c r="C299" s="130">
        <f>VLOOKUP(A299,[3]PROY_COVID!$1:$1048576,7,FALSE)</f>
        <v>82542</v>
      </c>
      <c r="D299" s="43">
        <v>62</v>
      </c>
      <c r="E299" s="43"/>
      <c r="F299" s="6"/>
      <c r="G299" s="44">
        <v>38</v>
      </c>
      <c r="H299" s="44"/>
      <c r="I299" s="14"/>
      <c r="J299" s="49">
        <v>252</v>
      </c>
      <c r="K299" s="49"/>
      <c r="L299" s="50"/>
      <c r="M299" s="45">
        <v>352</v>
      </c>
      <c r="N299" s="45"/>
      <c r="O299" s="18"/>
      <c r="P299" s="37"/>
      <c r="Q299" s="37"/>
      <c r="R299" s="37"/>
    </row>
    <row r="300" spans="1:18" x14ac:dyDescent="0.25">
      <c r="A300" s="143" t="s">
        <v>721</v>
      </c>
      <c r="B300" s="1" t="str">
        <f>VLOOKUP(A300,'[2]Catálogo MUNICIPIOS'!$1:$1048576,5,FALSE)</f>
        <v>Tianguistenco</v>
      </c>
      <c r="C300" s="130">
        <f>VLOOKUP(A300,[3]PROY_COVID!$1:$1048576,7,FALSE)</f>
        <v>82457</v>
      </c>
      <c r="D300" s="43">
        <v>77</v>
      </c>
      <c r="E300" s="43">
        <f t="shared" ref="E300:E331" si="118">((D300/($C300/100000)))</f>
        <v>93.382005166329108</v>
      </c>
      <c r="F300" s="6">
        <f t="shared" ref="F300:F331" si="119">((D300/$C300)/(D$2345/$C$2345))</f>
        <v>0.85838931330789436</v>
      </c>
      <c r="G300" s="44">
        <v>21</v>
      </c>
      <c r="H300" s="44">
        <f t="shared" ref="H300:H331" si="120">((G300/($C300/100000)))</f>
        <v>25.46781959081703</v>
      </c>
      <c r="I300" s="14">
        <f t="shared" ref="I300:I331" si="121">((G300/$C300)/(G$2345/$C$2345))</f>
        <v>0.23361717032481485</v>
      </c>
      <c r="J300" s="49">
        <v>336</v>
      </c>
      <c r="K300" s="49">
        <f t="shared" ref="K300:K331" si="122">((J300/($C300/100000)))</f>
        <v>407.48511345307247</v>
      </c>
      <c r="L300" s="50">
        <f t="shared" ref="L300:L331" si="123">((J300/$C300)/(J$2345/$C$2345))</f>
        <v>0.39111802733316425</v>
      </c>
      <c r="M300" s="45">
        <v>434</v>
      </c>
      <c r="N300" s="45">
        <f t="shared" ref="N300:N331" si="124">((M300/($C300/100000)))</f>
        <v>526.33493821021864</v>
      </c>
      <c r="O300" s="18">
        <f t="shared" ref="O300:O331" si="125">((M300/$C300)/(M$2345/$C$2345))</f>
        <v>0.41784234644554902</v>
      </c>
      <c r="P300" s="37">
        <f t="shared" ref="P300:P331" si="126">D300/M300*100</f>
        <v>17.741935483870968</v>
      </c>
      <c r="Q300" s="37">
        <f t="shared" ref="Q300:Q331" si="127">P300/P$2345</f>
        <v>2.0543377678445882</v>
      </c>
      <c r="R300" s="37">
        <f t="shared" ref="R300:R331" si="128">(Q300-1)*100</f>
        <v>105.43377678445881</v>
      </c>
    </row>
    <row r="301" spans="1:18" ht="15" customHeight="1" x14ac:dyDescent="0.25">
      <c r="A301" s="143" t="s">
        <v>1355</v>
      </c>
      <c r="B301" s="1" t="str">
        <f>VLOOKUP(A301,'[2]Catálogo MUNICIPIOS'!$1:$1048576,5,FALSE)</f>
        <v>Izúcar de Matamoros</v>
      </c>
      <c r="C301" s="130">
        <f>VLOOKUP(A301,[3]PROY_COVID!$1:$1048576,7,FALSE)</f>
        <v>82453</v>
      </c>
      <c r="D301" s="43">
        <v>43</v>
      </c>
      <c r="E301" s="43">
        <f t="shared" si="118"/>
        <v>52.150922343638193</v>
      </c>
      <c r="F301" s="6">
        <f t="shared" si="119"/>
        <v>0.47938352083137936</v>
      </c>
      <c r="G301" s="44">
        <v>66</v>
      </c>
      <c r="H301" s="44">
        <f t="shared" si="120"/>
        <v>80.045601736747003</v>
      </c>
      <c r="I301" s="14">
        <f t="shared" si="121"/>
        <v>0.7342610115484175</v>
      </c>
      <c r="J301" s="49">
        <v>299</v>
      </c>
      <c r="K301" s="49">
        <f t="shared" si="122"/>
        <v>362.63083211041442</v>
      </c>
      <c r="L301" s="50">
        <f t="shared" si="123"/>
        <v>0.34806536735370336</v>
      </c>
      <c r="M301" s="45">
        <v>408</v>
      </c>
      <c r="N301" s="45">
        <f t="shared" si="124"/>
        <v>494.82735619079961</v>
      </c>
      <c r="O301" s="18">
        <f t="shared" si="125"/>
        <v>0.39282937267909646</v>
      </c>
      <c r="P301" s="37">
        <f t="shared" si="126"/>
        <v>10.53921568627451</v>
      </c>
      <c r="Q301" s="37">
        <f t="shared" si="127"/>
        <v>1.2203352248381623</v>
      </c>
      <c r="R301" s="37">
        <f t="shared" si="128"/>
        <v>22.033522483816228</v>
      </c>
    </row>
    <row r="302" spans="1:18" ht="15" customHeight="1" x14ac:dyDescent="0.25">
      <c r="A302" s="143" t="s">
        <v>1420</v>
      </c>
      <c r="B302" s="1" t="str">
        <f>VLOOKUP(A302,'[2]Catálogo MUNICIPIOS'!$1:$1048576,5,FALSE)</f>
        <v>Tecamachalco</v>
      </c>
      <c r="C302" s="130">
        <f>VLOOKUP(A302,[3]PROY_COVID!$1:$1048576,7,FALSE)</f>
        <v>81930</v>
      </c>
      <c r="D302" s="43">
        <v>72</v>
      </c>
      <c r="E302" s="43">
        <f t="shared" si="118"/>
        <v>87.879897473452942</v>
      </c>
      <c r="F302" s="6">
        <f t="shared" si="119"/>
        <v>0.80781264775202322</v>
      </c>
      <c r="G302" s="44">
        <v>21</v>
      </c>
      <c r="H302" s="44">
        <f t="shared" si="120"/>
        <v>25.631636763090441</v>
      </c>
      <c r="I302" s="14">
        <f t="shared" si="121"/>
        <v>0.23511987078571048</v>
      </c>
      <c r="J302" s="49">
        <v>299</v>
      </c>
      <c r="K302" s="49">
        <f t="shared" si="122"/>
        <v>364.94568534114489</v>
      </c>
      <c r="L302" s="50">
        <f t="shared" si="123"/>
        <v>0.35028724196771516</v>
      </c>
      <c r="M302" s="45">
        <v>392</v>
      </c>
      <c r="N302" s="45">
        <f t="shared" si="124"/>
        <v>478.45721957768825</v>
      </c>
      <c r="O302" s="18">
        <f t="shared" si="125"/>
        <v>0.37983358654086996</v>
      </c>
      <c r="P302" s="37">
        <f t="shared" si="126"/>
        <v>18.367346938775512</v>
      </c>
      <c r="Q302" s="37">
        <f t="shared" si="127"/>
        <v>2.1267541270079415</v>
      </c>
      <c r="R302" s="37">
        <f t="shared" si="128"/>
        <v>112.67541270079415</v>
      </c>
    </row>
    <row r="303" spans="1:18" ht="15" customHeight="1" x14ac:dyDescent="0.25">
      <c r="A303" s="143" t="s">
        <v>895</v>
      </c>
      <c r="B303" s="1" t="str">
        <f>VLOOKUP(A303,'[2]Catálogo MUNICIPIOS'!$1:$1048576,5,FALSE)</f>
        <v>Compostela</v>
      </c>
      <c r="C303" s="130">
        <f>VLOOKUP(A303,[3]PROY_COVID!$1:$1048576,7,FALSE)</f>
        <v>81920</v>
      </c>
      <c r="D303" s="43">
        <v>47</v>
      </c>
      <c r="E303" s="43">
        <f t="shared" si="118"/>
        <v>57.373046875</v>
      </c>
      <c r="F303" s="6">
        <f t="shared" si="119"/>
        <v>0.5273865154393842</v>
      </c>
      <c r="G303" s="44">
        <v>23</v>
      </c>
      <c r="H303" s="44">
        <f t="shared" si="120"/>
        <v>28.076171875</v>
      </c>
      <c r="I303" s="14">
        <f t="shared" si="121"/>
        <v>0.25754367403150863</v>
      </c>
      <c r="J303" s="49">
        <v>210</v>
      </c>
      <c r="K303" s="49">
        <f t="shared" si="122"/>
        <v>256.34765625</v>
      </c>
      <c r="L303" s="50">
        <f t="shared" si="123"/>
        <v>0.24605117172096805</v>
      </c>
      <c r="M303" s="45">
        <v>280</v>
      </c>
      <c r="N303" s="45">
        <f t="shared" si="124"/>
        <v>341.796875</v>
      </c>
      <c r="O303" s="18">
        <f t="shared" si="125"/>
        <v>0.27134282353248362</v>
      </c>
      <c r="P303" s="37">
        <f t="shared" si="126"/>
        <v>16.785714285714285</v>
      </c>
      <c r="Q303" s="37">
        <f t="shared" si="127"/>
        <v>1.943616966071146</v>
      </c>
      <c r="R303" s="37">
        <f t="shared" si="128"/>
        <v>94.361696607114595</v>
      </c>
    </row>
    <row r="304" spans="1:18" ht="15" customHeight="1" x14ac:dyDescent="0.25">
      <c r="A304" s="143" t="s">
        <v>819</v>
      </c>
      <c r="B304" s="1" t="str">
        <f>VLOOKUP(A304,'[2]Catálogo MUNICIPIOS'!$1:$1048576,5,FALSE)</f>
        <v>Sahuayo</v>
      </c>
      <c r="C304" s="130">
        <f>VLOOKUP(A304,[3]PROY_COVID!$1:$1048576,7,FALSE)</f>
        <v>81371</v>
      </c>
      <c r="D304" s="43">
        <v>23</v>
      </c>
      <c r="E304" s="43">
        <f t="shared" si="118"/>
        <v>28.265598308979857</v>
      </c>
      <c r="F304" s="6">
        <f t="shared" si="119"/>
        <v>0.25982401512438824</v>
      </c>
      <c r="G304" s="44">
        <v>24</v>
      </c>
      <c r="H304" s="44">
        <f t="shared" si="120"/>
        <v>29.494537365892025</v>
      </c>
      <c r="I304" s="14">
        <f t="shared" si="121"/>
        <v>0.270554388642823</v>
      </c>
      <c r="J304" s="49">
        <v>262</v>
      </c>
      <c r="K304" s="49">
        <f t="shared" si="122"/>
        <v>321.98203291098793</v>
      </c>
      <c r="L304" s="50">
        <f t="shared" si="123"/>
        <v>0.30904927171865992</v>
      </c>
      <c r="M304" s="45">
        <v>309</v>
      </c>
      <c r="N304" s="45">
        <f t="shared" si="124"/>
        <v>379.74216858585982</v>
      </c>
      <c r="O304" s="18">
        <f t="shared" si="125"/>
        <v>0.30146651352045156</v>
      </c>
      <c r="P304" s="37">
        <f t="shared" si="126"/>
        <v>7.4433656957928811</v>
      </c>
      <c r="Q304" s="37">
        <f t="shared" si="127"/>
        <v>0.86186691878387267</v>
      </c>
      <c r="R304" s="37">
        <f t="shared" si="128"/>
        <v>-13.813308121612733</v>
      </c>
    </row>
    <row r="305" spans="1:18" ht="15" customHeight="1" x14ac:dyDescent="0.25">
      <c r="A305" s="143" t="s">
        <v>993</v>
      </c>
      <c r="B305" s="1" t="str">
        <f>VLOOKUP(A305,'[2]Catálogo MUNICIPIOS'!$1:$1048576,5,FALSE)</f>
        <v>Heroica Ciudad de Huajuapan de León</v>
      </c>
      <c r="C305" s="130">
        <f>VLOOKUP(A305,[3]PROY_COVID!$1:$1048576,7,FALSE)</f>
        <v>81271</v>
      </c>
      <c r="D305" s="43">
        <v>66</v>
      </c>
      <c r="E305" s="43">
        <f t="shared" si="118"/>
        <v>81.209779626188919</v>
      </c>
      <c r="F305" s="6">
        <f t="shared" si="119"/>
        <v>0.74649935866171602</v>
      </c>
      <c r="G305" s="44">
        <v>69</v>
      </c>
      <c r="H305" s="44">
        <f t="shared" si="120"/>
        <v>84.901133245561141</v>
      </c>
      <c r="I305" s="14">
        <f t="shared" si="121"/>
        <v>0.77880096627313011</v>
      </c>
      <c r="J305" s="49">
        <v>923</v>
      </c>
      <c r="K305" s="49">
        <f t="shared" si="122"/>
        <v>1135.7064635601876</v>
      </c>
      <c r="L305" s="50">
        <f t="shared" si="123"/>
        <v>1.0900895688998953</v>
      </c>
      <c r="M305" s="45">
        <v>1058</v>
      </c>
      <c r="N305" s="45">
        <f t="shared" si="124"/>
        <v>1301.8173764319374</v>
      </c>
      <c r="O305" s="18">
        <f t="shared" si="125"/>
        <v>1.0334758111661846</v>
      </c>
      <c r="P305" s="37">
        <f t="shared" si="126"/>
        <v>6.2381852551984878</v>
      </c>
      <c r="Q305" s="37">
        <f t="shared" si="127"/>
        <v>0.72231913954460003</v>
      </c>
      <c r="R305" s="37">
        <f t="shared" si="128"/>
        <v>-27.768086045539995</v>
      </c>
    </row>
    <row r="306" spans="1:18" ht="15" customHeight="1" x14ac:dyDescent="0.25">
      <c r="A306" s="143" t="s">
        <v>825</v>
      </c>
      <c r="B306" s="1" t="str">
        <f>VLOOKUP(A306,'[2]Catálogo MUNICIPIOS'!$1:$1048576,5,FALSE)</f>
        <v>Tacámbaro</v>
      </c>
      <c r="C306" s="130">
        <f>VLOOKUP(A306,[3]PROY_COVID!$1:$1048576,7,FALSE)</f>
        <v>81105</v>
      </c>
      <c r="D306" s="43">
        <v>53</v>
      </c>
      <c r="E306" s="43">
        <f t="shared" si="118"/>
        <v>65.347389186856546</v>
      </c>
      <c r="F306" s="6">
        <f t="shared" si="119"/>
        <v>0.60068854198041166</v>
      </c>
      <c r="G306" s="44">
        <v>8</v>
      </c>
      <c r="H306" s="44">
        <f t="shared" si="120"/>
        <v>9.8637568583934403</v>
      </c>
      <c r="I306" s="14">
        <f t="shared" si="121"/>
        <v>9.0480575214249653E-2</v>
      </c>
      <c r="J306" s="49">
        <v>285</v>
      </c>
      <c r="K306" s="49">
        <f t="shared" si="122"/>
        <v>351.39633808026628</v>
      </c>
      <c r="L306" s="50">
        <f t="shared" si="123"/>
        <v>0.33728211908747247</v>
      </c>
      <c r="M306" s="45">
        <v>346</v>
      </c>
      <c r="N306" s="45">
        <f t="shared" si="124"/>
        <v>426.60748412551629</v>
      </c>
      <c r="O306" s="18">
        <f t="shared" si="125"/>
        <v>0.33867155538711918</v>
      </c>
      <c r="P306" s="37">
        <f t="shared" si="126"/>
        <v>15.317919075144509</v>
      </c>
      <c r="Q306" s="37">
        <f t="shared" si="127"/>
        <v>1.7736610365573613</v>
      </c>
      <c r="R306" s="37">
        <f t="shared" si="128"/>
        <v>77.366103655736126</v>
      </c>
    </row>
    <row r="307" spans="1:18" x14ac:dyDescent="0.25">
      <c r="A307" s="143" t="s">
        <v>696</v>
      </c>
      <c r="B307" s="1" t="str">
        <f>VLOOKUP(A307,'[2]Catálogo MUNICIPIOS'!$1:$1048576,5,FALSE)</f>
        <v>San Mateo Atenco</v>
      </c>
      <c r="C307" s="130">
        <f>VLOOKUP(A307,[3]PROY_COVID!$1:$1048576,7,FALSE)</f>
        <v>80903</v>
      </c>
      <c r="D307" s="43">
        <v>129</v>
      </c>
      <c r="E307" s="43">
        <f t="shared" si="118"/>
        <v>159.4502058020098</v>
      </c>
      <c r="F307" s="6">
        <f t="shared" si="119"/>
        <v>1.465703723339421</v>
      </c>
      <c r="G307" s="44">
        <v>28</v>
      </c>
      <c r="H307" s="44">
        <f t="shared" si="120"/>
        <v>34.609346995785074</v>
      </c>
      <c r="I307" s="14">
        <f t="shared" si="121"/>
        <v>0.31747271033992575</v>
      </c>
      <c r="J307" s="49">
        <v>640</v>
      </c>
      <c r="K307" s="49">
        <f t="shared" si="122"/>
        <v>791.0707884750874</v>
      </c>
      <c r="L307" s="50">
        <f t="shared" si="123"/>
        <v>0.75929656336979023</v>
      </c>
      <c r="M307" s="45">
        <v>797</v>
      </c>
      <c r="N307" s="45">
        <f t="shared" si="124"/>
        <v>985.13034127288233</v>
      </c>
      <c r="O307" s="18">
        <f t="shared" si="125"/>
        <v>0.78206697573962036</v>
      </c>
      <c r="P307" s="37">
        <f t="shared" si="126"/>
        <v>16.185696361355081</v>
      </c>
      <c r="Q307" s="37">
        <f t="shared" si="127"/>
        <v>1.8741409224616192</v>
      </c>
      <c r="R307" s="37">
        <f t="shared" si="128"/>
        <v>87.414092246161928</v>
      </c>
    </row>
    <row r="308" spans="1:18" ht="15" customHeight="1" x14ac:dyDescent="0.25">
      <c r="A308" s="143" t="s">
        <v>107</v>
      </c>
      <c r="B308" s="1" t="str">
        <f>VLOOKUP(A308,'[2]Catálogo MUNICIPIOS'!$1:$1048576,5,FALSE)</f>
        <v>Frontera Comalapa</v>
      </c>
      <c r="C308" s="130">
        <f>VLOOKUP(A308,[3]PROY_COVID!$1:$1048576,7,FALSE)</f>
        <v>80805</v>
      </c>
      <c r="D308" s="43">
        <v>11</v>
      </c>
      <c r="E308" s="43">
        <f t="shared" si="118"/>
        <v>13.613018996349235</v>
      </c>
      <c r="F308" s="6">
        <f t="shared" si="119"/>
        <v>0.12513406632798366</v>
      </c>
      <c r="G308" s="44">
        <v>1</v>
      </c>
      <c r="H308" s="44">
        <f t="shared" si="120"/>
        <v>1.2375471814862942</v>
      </c>
      <c r="I308" s="14">
        <f t="shared" si="121"/>
        <v>1.1352062144594575E-2</v>
      </c>
      <c r="J308" s="49">
        <v>32</v>
      </c>
      <c r="K308" s="49">
        <f t="shared" si="122"/>
        <v>39.601509807561413</v>
      </c>
      <c r="L308" s="50">
        <f t="shared" si="123"/>
        <v>3.8010871769263127E-2</v>
      </c>
      <c r="M308" s="45">
        <v>44</v>
      </c>
      <c r="N308" s="45">
        <f t="shared" si="124"/>
        <v>54.452075985396938</v>
      </c>
      <c r="O308" s="18">
        <f t="shared" si="125"/>
        <v>4.3227955331899832E-2</v>
      </c>
      <c r="P308" s="37">
        <f t="shared" si="126"/>
        <v>25</v>
      </c>
      <c r="Q308" s="37">
        <f t="shared" si="127"/>
        <v>2.8947486728719198</v>
      </c>
      <c r="R308" s="37">
        <f t="shared" si="128"/>
        <v>189.47486728719198</v>
      </c>
    </row>
    <row r="309" spans="1:18" ht="15" customHeight="1" x14ac:dyDescent="0.25">
      <c r="A309" s="143" t="s">
        <v>507</v>
      </c>
      <c r="B309" s="1" t="str">
        <f>VLOOKUP(A309,'[2]Catálogo MUNICIPIOS'!$1:$1048576,5,FALSE)</f>
        <v>Arandas</v>
      </c>
      <c r="C309" s="130">
        <f>VLOOKUP(A309,[3]PROY_COVID!$1:$1048576,7,FALSE)</f>
        <v>80444</v>
      </c>
      <c r="D309" s="43">
        <v>19</v>
      </c>
      <c r="E309" s="43">
        <f t="shared" si="118"/>
        <v>23.618915021629952</v>
      </c>
      <c r="F309" s="6">
        <f t="shared" si="119"/>
        <v>0.21711061151859642</v>
      </c>
      <c r="G309" s="44">
        <v>15</v>
      </c>
      <c r="H309" s="44">
        <f t="shared" si="120"/>
        <v>18.64651185918154</v>
      </c>
      <c r="I309" s="14">
        <f t="shared" si="121"/>
        <v>0.17104508383359196</v>
      </c>
      <c r="J309" s="49">
        <v>149</v>
      </c>
      <c r="K309" s="49">
        <f t="shared" si="122"/>
        <v>185.22201780120332</v>
      </c>
      <c r="L309" s="50">
        <f t="shared" si="123"/>
        <v>0.17778237248271342</v>
      </c>
      <c r="M309" s="45">
        <v>183</v>
      </c>
      <c r="N309" s="45">
        <f t="shared" si="124"/>
        <v>227.4874446820148</v>
      </c>
      <c r="O309" s="18">
        <f t="shared" si="125"/>
        <v>0.18059581603315586</v>
      </c>
      <c r="P309" s="37">
        <f t="shared" si="126"/>
        <v>10.382513661202186</v>
      </c>
      <c r="Q309" s="37">
        <f t="shared" si="127"/>
        <v>1.2021907056735841</v>
      </c>
      <c r="R309" s="37">
        <f t="shared" si="128"/>
        <v>20.219070567358411</v>
      </c>
    </row>
    <row r="310" spans="1:18" ht="15" customHeight="1" x14ac:dyDescent="0.25">
      <c r="A310" s="143" t="s">
        <v>850</v>
      </c>
      <c r="B310" s="1" t="str">
        <f>VLOOKUP(A310,'[2]Catálogo MUNICIPIOS'!$1:$1048576,5,FALSE)</f>
        <v>Zacapu</v>
      </c>
      <c r="C310" s="130">
        <f>VLOOKUP(A310,[3]PROY_COVID!$1:$1048576,7,FALSE)</f>
        <v>79809</v>
      </c>
      <c r="D310" s="43">
        <v>60</v>
      </c>
      <c r="E310" s="43">
        <f t="shared" si="118"/>
        <v>75.179491034845697</v>
      </c>
      <c r="F310" s="6">
        <f t="shared" si="119"/>
        <v>0.69106753029444534</v>
      </c>
      <c r="G310" s="44">
        <v>76</v>
      </c>
      <c r="H310" s="44">
        <f t="shared" si="120"/>
        <v>95.227355310804555</v>
      </c>
      <c r="I310" s="14">
        <f t="shared" si="121"/>
        <v>0.87352375046851005</v>
      </c>
      <c r="J310" s="49">
        <v>486</v>
      </c>
      <c r="K310" s="49">
        <f t="shared" si="122"/>
        <v>608.9538773822502</v>
      </c>
      <c r="L310" s="50">
        <f t="shared" si="123"/>
        <v>0.58449457758180434</v>
      </c>
      <c r="M310" s="45">
        <v>622</v>
      </c>
      <c r="N310" s="45">
        <f t="shared" si="124"/>
        <v>779.36072372790045</v>
      </c>
      <c r="O310" s="18">
        <f t="shared" si="125"/>
        <v>0.61871232534425125</v>
      </c>
      <c r="P310" s="37">
        <f t="shared" si="126"/>
        <v>9.6463022508038581</v>
      </c>
      <c r="Q310" s="37">
        <f t="shared" si="127"/>
        <v>1.1169448255454353</v>
      </c>
      <c r="R310" s="37">
        <f t="shared" si="128"/>
        <v>11.694482554543528</v>
      </c>
    </row>
    <row r="311" spans="1:18" x14ac:dyDescent="0.25">
      <c r="A311" s="143" t="s">
        <v>702</v>
      </c>
      <c r="B311" s="1" t="str">
        <f>VLOOKUP(A311,'[2]Catálogo MUNICIPIOS'!$1:$1048576,5,FALSE)</f>
        <v>Tejupilco</v>
      </c>
      <c r="C311" s="130">
        <f>VLOOKUP(A311,[3]PROY_COVID!$1:$1048576,7,FALSE)</f>
        <v>79795</v>
      </c>
      <c r="D311" s="43">
        <v>44</v>
      </c>
      <c r="E311" s="43">
        <f t="shared" si="118"/>
        <v>55.141299580174191</v>
      </c>
      <c r="F311" s="6">
        <f t="shared" si="119"/>
        <v>0.50687177039326881</v>
      </c>
      <c r="G311" s="44">
        <v>21</v>
      </c>
      <c r="H311" s="44">
        <f t="shared" si="120"/>
        <v>26.31743843599223</v>
      </c>
      <c r="I311" s="14">
        <f t="shared" si="121"/>
        <v>0.24141075272226653</v>
      </c>
      <c r="J311" s="49">
        <v>564</v>
      </c>
      <c r="K311" s="49">
        <f t="shared" si="122"/>
        <v>706.81120370950555</v>
      </c>
      <c r="L311" s="50">
        <f t="shared" si="123"/>
        <v>0.67842135716125429</v>
      </c>
      <c r="M311" s="45">
        <v>629</v>
      </c>
      <c r="N311" s="45">
        <f t="shared" si="124"/>
        <v>788.26994172567197</v>
      </c>
      <c r="O311" s="18">
        <f t="shared" si="125"/>
        <v>0.62578510026936363</v>
      </c>
      <c r="P311" s="37">
        <f t="shared" si="126"/>
        <v>6.995230524642289</v>
      </c>
      <c r="Q311" s="37">
        <f t="shared" si="127"/>
        <v>0.80997737110565637</v>
      </c>
      <c r="R311" s="37">
        <f t="shared" si="128"/>
        <v>-19.002262889434363</v>
      </c>
    </row>
    <row r="312" spans="1:18" ht="15" customHeight="1" x14ac:dyDescent="0.25">
      <c r="A312" s="143" t="s">
        <v>129</v>
      </c>
      <c r="B312" s="1" t="str">
        <f>VLOOKUP(A312,'[2]Catálogo MUNICIPIOS'!$1:$1048576,5,FALSE)</f>
        <v>Motozintla</v>
      </c>
      <c r="C312" s="130">
        <f>VLOOKUP(A312,[3]PROY_COVID!$1:$1048576,7,FALSE)</f>
        <v>79732</v>
      </c>
      <c r="D312" s="43">
        <v>19</v>
      </c>
      <c r="E312" s="43">
        <f t="shared" si="118"/>
        <v>23.829829930266392</v>
      </c>
      <c r="F312" s="6">
        <f t="shared" si="119"/>
        <v>0.21904939087194564</v>
      </c>
      <c r="G312" s="44">
        <v>1</v>
      </c>
      <c r="H312" s="44">
        <f t="shared" si="120"/>
        <v>1.2542015752771785</v>
      </c>
      <c r="I312" s="14">
        <f t="shared" si="121"/>
        <v>1.1504833462022334E-2</v>
      </c>
      <c r="J312" s="49">
        <v>42</v>
      </c>
      <c r="K312" s="49">
        <f t="shared" si="122"/>
        <v>52.6764661616415</v>
      </c>
      <c r="L312" s="50">
        <f t="shared" si="123"/>
        <v>5.0560658173334924E-2</v>
      </c>
      <c r="M312" s="45">
        <v>62</v>
      </c>
      <c r="N312" s="45">
        <f t="shared" si="124"/>
        <v>77.760497667185064</v>
      </c>
      <c r="O312" s="18">
        <f t="shared" si="125"/>
        <v>6.1731848766332635E-2</v>
      </c>
      <c r="P312" s="37">
        <f t="shared" si="126"/>
        <v>30.64516129032258</v>
      </c>
      <c r="Q312" s="37">
        <f t="shared" si="127"/>
        <v>3.548401599004289</v>
      </c>
      <c r="R312" s="37">
        <f t="shared" si="128"/>
        <v>254.84015990042889</v>
      </c>
    </row>
    <row r="313" spans="1:18" x14ac:dyDescent="0.25">
      <c r="A313" s="143" t="s">
        <v>667</v>
      </c>
      <c r="B313" s="1" t="str">
        <f>VLOOKUP(A313,'[2]Catálogo MUNICIPIOS'!$1:$1048576,5,FALSE)</f>
        <v>Jiquipilco</v>
      </c>
      <c r="C313" s="130">
        <f>VLOOKUP(A313,[3]PROY_COVID!$1:$1048576,7,FALSE)</f>
        <v>79263</v>
      </c>
      <c r="D313" s="43">
        <v>32</v>
      </c>
      <c r="E313" s="43">
        <f t="shared" si="118"/>
        <v>40.371926371699281</v>
      </c>
      <c r="F313" s="6">
        <f t="shared" si="119"/>
        <v>0.37110822468840443</v>
      </c>
      <c r="G313" s="44">
        <v>9</v>
      </c>
      <c r="H313" s="44">
        <f t="shared" si="120"/>
        <v>11.354604292040424</v>
      </c>
      <c r="I313" s="14">
        <f t="shared" si="121"/>
        <v>0.10415616913750025</v>
      </c>
      <c r="J313" s="49">
        <v>137</v>
      </c>
      <c r="K313" s="49">
        <f t="shared" si="122"/>
        <v>172.84230977883755</v>
      </c>
      <c r="L313" s="50">
        <f t="shared" si="123"/>
        <v>0.16589990899923243</v>
      </c>
      <c r="M313" s="45">
        <v>178</v>
      </c>
      <c r="N313" s="45">
        <f t="shared" si="124"/>
        <v>224.56884044257725</v>
      </c>
      <c r="O313" s="18">
        <f t="shared" si="125"/>
        <v>0.17827881908839777</v>
      </c>
      <c r="P313" s="37">
        <f t="shared" si="126"/>
        <v>17.977528089887642</v>
      </c>
      <c r="Q313" s="37">
        <f t="shared" si="127"/>
        <v>2.0816170231887963</v>
      </c>
      <c r="R313" s="37">
        <f t="shared" si="128"/>
        <v>108.16170231887963</v>
      </c>
    </row>
    <row r="314" spans="1:18" ht="15" customHeight="1" x14ac:dyDescent="0.25">
      <c r="A314" s="143" t="s">
        <v>358</v>
      </c>
      <c r="B314" s="1" t="str">
        <f>VLOOKUP(A314,'[2]Catálogo MUNICIPIOS'!$1:$1048576,5,FALSE)</f>
        <v>Coyuca de Benítez</v>
      </c>
      <c r="C314" s="130">
        <f>VLOOKUP(A314,[3]PROY_COVID!$1:$1048576,7,FALSE)</f>
        <v>78931</v>
      </c>
      <c r="D314" s="43">
        <v>29</v>
      </c>
      <c r="E314" s="43">
        <f t="shared" si="118"/>
        <v>36.740950957165118</v>
      </c>
      <c r="F314" s="6">
        <f t="shared" si="119"/>
        <v>0.3377314462912358</v>
      </c>
      <c r="G314" s="44">
        <v>8</v>
      </c>
      <c r="H314" s="44">
        <f t="shared" si="120"/>
        <v>10.135434746804171</v>
      </c>
      <c r="I314" s="14">
        <f t="shared" si="121"/>
        <v>9.2972685671684346E-2</v>
      </c>
      <c r="J314" s="49">
        <v>152</v>
      </c>
      <c r="K314" s="49">
        <f t="shared" si="122"/>
        <v>192.57326018927927</v>
      </c>
      <c r="L314" s="50">
        <f t="shared" si="123"/>
        <v>0.18483834416449441</v>
      </c>
      <c r="M314" s="45">
        <v>189</v>
      </c>
      <c r="N314" s="45">
        <f t="shared" si="124"/>
        <v>239.44964589324854</v>
      </c>
      <c r="O314" s="18">
        <f t="shared" si="125"/>
        <v>0.19009226755080022</v>
      </c>
      <c r="P314" s="37">
        <f t="shared" si="126"/>
        <v>15.343915343915343</v>
      </c>
      <c r="Q314" s="37">
        <f t="shared" si="127"/>
        <v>1.7766711431383211</v>
      </c>
      <c r="R314" s="37">
        <f t="shared" si="128"/>
        <v>77.667114313832116</v>
      </c>
    </row>
    <row r="315" spans="1:18" ht="15" customHeight="1" x14ac:dyDescent="0.25">
      <c r="A315" s="143" t="s">
        <v>1496</v>
      </c>
      <c r="B315" s="1" t="str">
        <f>VLOOKUP(A315,'[2]Catálogo MUNICIPIOS'!$1:$1048576,5,FALSE)</f>
        <v>Tequisquiapan</v>
      </c>
      <c r="C315" s="130">
        <f>VLOOKUP(A315,[3]PROY_COVID!$1:$1048576,7,FALSE)</f>
        <v>78742</v>
      </c>
      <c r="D315" s="43">
        <v>38</v>
      </c>
      <c r="E315" s="43">
        <f t="shared" si="118"/>
        <v>48.258870742424627</v>
      </c>
      <c r="F315" s="6">
        <f t="shared" si="119"/>
        <v>0.44360686883751932</v>
      </c>
      <c r="G315" s="44">
        <v>37</v>
      </c>
      <c r="H315" s="44">
        <f t="shared" si="120"/>
        <v>46.988900459729244</v>
      </c>
      <c r="I315" s="14">
        <f t="shared" si="121"/>
        <v>0.43103077289091835</v>
      </c>
      <c r="J315" s="49">
        <v>202</v>
      </c>
      <c r="K315" s="49">
        <f t="shared" si="122"/>
        <v>256.53399710446774</v>
      </c>
      <c r="L315" s="50">
        <f t="shared" si="123"/>
        <v>0.24623002799081656</v>
      </c>
      <c r="M315" s="45">
        <v>277</v>
      </c>
      <c r="N315" s="45">
        <f t="shared" si="124"/>
        <v>351.78176830662164</v>
      </c>
      <c r="O315" s="18">
        <f t="shared" si="125"/>
        <v>0.27926954650936658</v>
      </c>
      <c r="P315" s="37">
        <f t="shared" si="126"/>
        <v>13.718411552346572</v>
      </c>
      <c r="Q315" s="37">
        <f t="shared" si="127"/>
        <v>1.5884541454026422</v>
      </c>
      <c r="R315" s="37">
        <f t="shared" si="128"/>
        <v>58.845414540264215</v>
      </c>
    </row>
    <row r="316" spans="1:18" ht="15" customHeight="1" x14ac:dyDescent="0.25">
      <c r="A316" s="143" t="s">
        <v>1345</v>
      </c>
      <c r="B316" s="1" t="str">
        <f>VLOOKUP(A316,'[2]Catálogo MUNICIPIOS'!$1:$1048576,5,FALSE)</f>
        <v>Huejotzingo</v>
      </c>
      <c r="C316" s="130">
        <f>VLOOKUP(A316,[3]PROY_COVID!$1:$1048576,7,FALSE)</f>
        <v>78403</v>
      </c>
      <c r="D316" s="43">
        <v>93</v>
      </c>
      <c r="E316" s="43">
        <f t="shared" si="118"/>
        <v>118.61791002895298</v>
      </c>
      <c r="F316" s="6">
        <f t="shared" si="119"/>
        <v>1.090363675040082</v>
      </c>
      <c r="G316" s="44">
        <v>52</v>
      </c>
      <c r="H316" s="44">
        <f t="shared" si="120"/>
        <v>66.323992704360805</v>
      </c>
      <c r="I316" s="14">
        <f t="shared" si="121"/>
        <v>0.60839222788523606</v>
      </c>
      <c r="J316" s="49">
        <v>582</v>
      </c>
      <c r="K316" s="49">
        <f t="shared" si="122"/>
        <v>742.31853372957664</v>
      </c>
      <c r="L316" s="50">
        <f t="shared" si="123"/>
        <v>0.71250249636075336</v>
      </c>
      <c r="M316" s="45">
        <v>727</v>
      </c>
      <c r="N316" s="45">
        <f t="shared" si="124"/>
        <v>927.26043646289042</v>
      </c>
      <c r="O316" s="18">
        <f t="shared" si="125"/>
        <v>0.73612570325519733</v>
      </c>
      <c r="P316" s="37">
        <f t="shared" si="126"/>
        <v>12.792297111416781</v>
      </c>
      <c r="Q316" s="37">
        <f t="shared" si="127"/>
        <v>1.4812194034502808</v>
      </c>
      <c r="R316" s="37">
        <f t="shared" si="128"/>
        <v>48.121940345028079</v>
      </c>
    </row>
    <row r="317" spans="1:18" ht="15" customHeight="1" x14ac:dyDescent="0.25">
      <c r="A317" s="143" t="s">
        <v>1722</v>
      </c>
      <c r="B317" s="1" t="str">
        <f>VLOOKUP(A317,'[2]Catálogo MUNICIPIOS'!$1:$1048576,5,FALSE)</f>
        <v>Chiautempan</v>
      </c>
      <c r="C317" s="130">
        <f>VLOOKUP(A317,[3]PROY_COVID!$1:$1048576,7,FALSE)</f>
        <v>77435</v>
      </c>
      <c r="D317" s="43">
        <v>124</v>
      </c>
      <c r="E317" s="43">
        <f t="shared" si="118"/>
        <v>160.13430619229032</v>
      </c>
      <c r="F317" s="6">
        <f t="shared" si="119"/>
        <v>1.471992134722327</v>
      </c>
      <c r="G317" s="44">
        <v>89</v>
      </c>
      <c r="H317" s="44">
        <f t="shared" si="120"/>
        <v>114.93510686382128</v>
      </c>
      <c r="I317" s="14">
        <f t="shared" si="121"/>
        <v>1.0543036219004696</v>
      </c>
      <c r="J317" s="49">
        <v>659</v>
      </c>
      <c r="K317" s="49">
        <f t="shared" si="122"/>
        <v>851.03635307031709</v>
      </c>
      <c r="L317" s="50">
        <f t="shared" si="123"/>
        <v>0.81685354535045018</v>
      </c>
      <c r="M317" s="45">
        <v>872</v>
      </c>
      <c r="N317" s="45">
        <f t="shared" si="124"/>
        <v>1126.1057661264285</v>
      </c>
      <c r="O317" s="18">
        <f t="shared" si="125"/>
        <v>0.89398335832343634</v>
      </c>
      <c r="P317" s="37">
        <f t="shared" si="126"/>
        <v>14.220183486238533</v>
      </c>
      <c r="Q317" s="37">
        <f t="shared" si="127"/>
        <v>1.6465542909913673</v>
      </c>
      <c r="R317" s="37">
        <f t="shared" si="128"/>
        <v>64.655429099136725</v>
      </c>
    </row>
    <row r="318" spans="1:18" ht="15" customHeight="1" x14ac:dyDescent="0.25">
      <c r="A318" s="143" t="s">
        <v>1896</v>
      </c>
      <c r="B318" s="1" t="str">
        <f>VLOOKUP(A318,'[2]Catálogo MUNICIPIOS'!$1:$1048576,5,FALSE)</f>
        <v>Perote</v>
      </c>
      <c r="C318" s="130">
        <f>VLOOKUP(A318,[3]PROY_COVID!$1:$1048576,7,FALSE)</f>
        <v>76977</v>
      </c>
      <c r="D318" s="43">
        <v>64</v>
      </c>
      <c r="E318" s="43">
        <f t="shared" si="118"/>
        <v>83.141717655923202</v>
      </c>
      <c r="F318" s="6">
        <f t="shared" si="119"/>
        <v>0.76425818656162237</v>
      </c>
      <c r="G318" s="44">
        <v>21</v>
      </c>
      <c r="H318" s="44">
        <f t="shared" si="120"/>
        <v>27.280876105849799</v>
      </c>
      <c r="I318" s="14">
        <f t="shared" si="121"/>
        <v>0.25024839904742013</v>
      </c>
      <c r="J318" s="49">
        <v>192</v>
      </c>
      <c r="K318" s="49">
        <f t="shared" si="122"/>
        <v>249.42515296776961</v>
      </c>
      <c r="L318" s="50">
        <f t="shared" si="123"/>
        <v>0.23940671836901728</v>
      </c>
      <c r="M318" s="45">
        <v>277</v>
      </c>
      <c r="N318" s="45">
        <f t="shared" si="124"/>
        <v>359.84774672954262</v>
      </c>
      <c r="O318" s="18">
        <f t="shared" si="125"/>
        <v>0.2856728975049761</v>
      </c>
      <c r="P318" s="37">
        <f t="shared" si="126"/>
        <v>23.104693140794225</v>
      </c>
      <c r="Q318" s="37">
        <f t="shared" si="127"/>
        <v>2.6752911922570815</v>
      </c>
      <c r="R318" s="37">
        <f t="shared" si="128"/>
        <v>167.52911922570814</v>
      </c>
    </row>
    <row r="319" spans="1:18" ht="15" customHeight="1" x14ac:dyDescent="0.25">
      <c r="A319" s="143" t="s">
        <v>2109</v>
      </c>
      <c r="B319" s="1" t="str">
        <f>VLOOKUP(A319,'[2]Catálogo MUNICIPIOS'!$1:$1048576,5,FALSE)</f>
        <v>Pinos</v>
      </c>
      <c r="C319" s="130">
        <f>VLOOKUP(A319,[3]PROY_COVID!$1:$1048576,7,FALSE)</f>
        <v>76871</v>
      </c>
      <c r="D319" s="43">
        <v>44</v>
      </c>
      <c r="E319" s="43">
        <f t="shared" si="118"/>
        <v>57.23875063417934</v>
      </c>
      <c r="F319" s="6">
        <f t="shared" si="119"/>
        <v>0.52615203286715251</v>
      </c>
      <c r="G319" s="44">
        <v>26</v>
      </c>
      <c r="H319" s="44">
        <f t="shared" si="120"/>
        <v>33.822898102015067</v>
      </c>
      <c r="I319" s="14">
        <f t="shared" si="121"/>
        <v>0.3102585880428651</v>
      </c>
      <c r="J319" s="49">
        <v>192</v>
      </c>
      <c r="K319" s="49">
        <f t="shared" si="122"/>
        <v>249.76909367641895</v>
      </c>
      <c r="L319" s="50">
        <f t="shared" si="123"/>
        <v>0.2397368443222001</v>
      </c>
      <c r="M319" s="45">
        <v>262</v>
      </c>
      <c r="N319" s="45">
        <f t="shared" si="124"/>
        <v>340.83074241261335</v>
      </c>
      <c r="O319" s="18">
        <f t="shared" si="125"/>
        <v>0.27057583833354565</v>
      </c>
      <c r="P319" s="37">
        <f t="shared" si="126"/>
        <v>16.793893129770993</v>
      </c>
      <c r="Q319" s="37">
        <f t="shared" si="127"/>
        <v>1.9445639939902974</v>
      </c>
      <c r="R319" s="37">
        <f t="shared" si="128"/>
        <v>94.456399399029749</v>
      </c>
    </row>
    <row r="320" spans="1:18" ht="15" customHeight="1" x14ac:dyDescent="0.25">
      <c r="A320" s="143" t="s">
        <v>1483</v>
      </c>
      <c r="B320" s="1" t="str">
        <f>VLOOKUP(A320,'[2]Catálogo MUNICIPIOS'!$1:$1048576,5,FALSE)</f>
        <v>Cadereyta de Montes</v>
      </c>
      <c r="C320" s="130">
        <f>VLOOKUP(A320,[3]PROY_COVID!$1:$1048576,7,FALSE)</f>
        <v>76829</v>
      </c>
      <c r="D320" s="43">
        <v>41</v>
      </c>
      <c r="E320" s="43">
        <f t="shared" si="118"/>
        <v>53.365265719975525</v>
      </c>
      <c r="F320" s="6">
        <f t="shared" si="119"/>
        <v>0.49054605021889403</v>
      </c>
      <c r="G320" s="44">
        <v>54</v>
      </c>
      <c r="H320" s="44">
        <f t="shared" si="120"/>
        <v>70.285959728748253</v>
      </c>
      <c r="I320" s="14">
        <f t="shared" si="121"/>
        <v>0.64473548537758008</v>
      </c>
      <c r="J320" s="49">
        <v>325</v>
      </c>
      <c r="K320" s="49">
        <f t="shared" si="122"/>
        <v>423.01735021931819</v>
      </c>
      <c r="L320" s="50">
        <f t="shared" si="123"/>
        <v>0.40602639478886343</v>
      </c>
      <c r="M320" s="45">
        <v>420</v>
      </c>
      <c r="N320" s="45">
        <f t="shared" si="124"/>
        <v>546.66857566804197</v>
      </c>
      <c r="O320" s="18">
        <f t="shared" si="125"/>
        <v>0.43398464324241609</v>
      </c>
      <c r="P320" s="37">
        <f t="shared" si="126"/>
        <v>9.7619047619047628</v>
      </c>
      <c r="Q320" s="37">
        <f t="shared" si="127"/>
        <v>1.1303304341690354</v>
      </c>
      <c r="R320" s="37">
        <f t="shared" si="128"/>
        <v>13.033043416903546</v>
      </c>
    </row>
    <row r="321" spans="1:18" ht="15" customHeight="1" x14ac:dyDescent="0.25">
      <c r="A321" s="143" t="s">
        <v>1491</v>
      </c>
      <c r="B321" s="1" t="str">
        <f>VLOOKUP(A321,'[2]Catálogo MUNICIPIOS'!$1:$1048576,5,FALSE)</f>
        <v>Pedro Escobedo</v>
      </c>
      <c r="C321" s="130">
        <f>VLOOKUP(A321,[3]PROY_COVID!$1:$1048576,7,FALSE)</f>
        <v>76411</v>
      </c>
      <c r="D321" s="43">
        <v>55</v>
      </c>
      <c r="E321" s="43">
        <f t="shared" si="118"/>
        <v>71.979165303424907</v>
      </c>
      <c r="F321" s="6">
        <f t="shared" si="119"/>
        <v>0.66164938488128144</v>
      </c>
      <c r="G321" s="44">
        <v>67</v>
      </c>
      <c r="H321" s="44">
        <f t="shared" si="120"/>
        <v>87.683710460535792</v>
      </c>
      <c r="I321" s="14">
        <f t="shared" si="121"/>
        <v>0.8043256411615558</v>
      </c>
      <c r="J321" s="49">
        <v>570</v>
      </c>
      <c r="K321" s="49">
        <f t="shared" si="122"/>
        <v>745.96589496276715</v>
      </c>
      <c r="L321" s="50">
        <f t="shared" si="123"/>
        <v>0.71600335733309228</v>
      </c>
      <c r="M321" s="45">
        <v>692</v>
      </c>
      <c r="N321" s="45">
        <f t="shared" si="124"/>
        <v>905.62877072672791</v>
      </c>
      <c r="O321" s="18">
        <f t="shared" si="125"/>
        <v>0.71895293870443544</v>
      </c>
      <c r="P321" s="37">
        <f t="shared" si="126"/>
        <v>7.9479768786127174</v>
      </c>
      <c r="Q321" s="37">
        <f t="shared" si="127"/>
        <v>0.92029582085523476</v>
      </c>
      <c r="R321" s="37">
        <f t="shared" si="128"/>
        <v>-7.9704179144765241</v>
      </c>
    </row>
    <row r="322" spans="1:18" ht="15" customHeight="1" x14ac:dyDescent="0.25">
      <c r="A322" s="143" t="s">
        <v>47</v>
      </c>
      <c r="B322" s="1" t="str">
        <f>VLOOKUP(A322,'[2]Catálogo MUNICIPIOS'!$1:$1048576,5,FALSE)</f>
        <v>Múzquiz</v>
      </c>
      <c r="C322" s="130">
        <f>VLOOKUP(A322,[3]PROY_COVID!$1:$1048576,7,FALSE)</f>
        <v>75647</v>
      </c>
      <c r="D322" s="43">
        <v>120</v>
      </c>
      <c r="E322" s="43">
        <f t="shared" si="118"/>
        <v>158.63153859373142</v>
      </c>
      <c r="F322" s="6">
        <f t="shared" si="119"/>
        <v>1.4581783421753507</v>
      </c>
      <c r="G322" s="44">
        <v>124</v>
      </c>
      <c r="H322" s="44">
        <f t="shared" si="120"/>
        <v>163.91925654685579</v>
      </c>
      <c r="I322" s="14">
        <f t="shared" si="121"/>
        <v>1.5036368833879945</v>
      </c>
      <c r="J322" s="49">
        <v>1278</v>
      </c>
      <c r="K322" s="49">
        <f t="shared" si="122"/>
        <v>1689.4258860232396</v>
      </c>
      <c r="L322" s="50">
        <f t="shared" si="123"/>
        <v>1.6215682439723991</v>
      </c>
      <c r="M322" s="45">
        <v>1522</v>
      </c>
      <c r="N322" s="45">
        <f t="shared" si="124"/>
        <v>2011.9766811638267</v>
      </c>
      <c r="O322" s="18">
        <f t="shared" si="125"/>
        <v>1.5972510970104927</v>
      </c>
      <c r="P322" s="37">
        <f t="shared" si="126"/>
        <v>7.8843626806833118</v>
      </c>
      <c r="Q322" s="37">
        <f t="shared" si="127"/>
        <v>0.91292993625395635</v>
      </c>
      <c r="R322" s="37">
        <f t="shared" si="128"/>
        <v>-8.7070063746043651</v>
      </c>
    </row>
    <row r="323" spans="1:18" ht="15" customHeight="1" x14ac:dyDescent="0.25">
      <c r="A323" s="143" t="s">
        <v>884</v>
      </c>
      <c r="B323" s="1" t="str">
        <f>VLOOKUP(A323,'[2]Catálogo MUNICIPIOS'!$1:$1048576,5,FALSE)</f>
        <v>Xochitepec</v>
      </c>
      <c r="C323" s="130">
        <f>VLOOKUP(A323,[3]PROY_COVID!$1:$1048576,7,FALSE)</f>
        <v>74691</v>
      </c>
      <c r="D323" s="43">
        <v>50</v>
      </c>
      <c r="E323" s="43">
        <f t="shared" si="118"/>
        <v>66.942469641590023</v>
      </c>
      <c r="F323" s="6">
        <f t="shared" si="119"/>
        <v>0.61535089597217629</v>
      </c>
      <c r="G323" s="44">
        <v>74</v>
      </c>
      <c r="H323" s="44">
        <f t="shared" si="120"/>
        <v>99.074855069553237</v>
      </c>
      <c r="I323" s="14">
        <f t="shared" si="121"/>
        <v>0.90881699586233122</v>
      </c>
      <c r="J323" s="49">
        <v>217</v>
      </c>
      <c r="K323" s="49">
        <f t="shared" si="122"/>
        <v>290.53031824450068</v>
      </c>
      <c r="L323" s="50">
        <f t="shared" si="123"/>
        <v>0.27886084963776664</v>
      </c>
      <c r="M323" s="45">
        <v>341</v>
      </c>
      <c r="N323" s="45">
        <f t="shared" si="124"/>
        <v>456.54764295564394</v>
      </c>
      <c r="O323" s="18">
        <f t="shared" si="125"/>
        <v>0.36244019643738584</v>
      </c>
      <c r="P323" s="37">
        <f t="shared" si="126"/>
        <v>14.66275659824047</v>
      </c>
      <c r="Q323" s="37">
        <f t="shared" si="127"/>
        <v>1.6977998081360235</v>
      </c>
      <c r="R323" s="37">
        <f t="shared" si="128"/>
        <v>69.77998081360235</v>
      </c>
    </row>
    <row r="324" spans="1:18" ht="15" customHeight="1" x14ac:dyDescent="0.25">
      <c r="A324" s="143" t="s">
        <v>570</v>
      </c>
      <c r="B324" s="1" t="str">
        <f>VLOOKUP(A324,'[2]Catálogo MUNICIPIOS'!$1:$1048576,5,FALSE)</f>
        <v>San Juan de los Lagos</v>
      </c>
      <c r="C324" s="130">
        <f>VLOOKUP(A324,[3]PROY_COVID!$1:$1048576,7,FALSE)</f>
        <v>74195</v>
      </c>
      <c r="D324" s="43">
        <v>38</v>
      </c>
      <c r="E324" s="43">
        <f t="shared" si="118"/>
        <v>51.216389244558258</v>
      </c>
      <c r="F324" s="6">
        <f t="shared" si="119"/>
        <v>0.47079307319905572</v>
      </c>
      <c r="G324" s="44">
        <v>56</v>
      </c>
      <c r="H324" s="44">
        <f t="shared" si="120"/>
        <v>75.476784149875328</v>
      </c>
      <c r="I324" s="14">
        <f t="shared" si="121"/>
        <v>0.69235109332518396</v>
      </c>
      <c r="J324" s="49">
        <v>404</v>
      </c>
      <c r="K324" s="49">
        <f t="shared" si="122"/>
        <v>544.51108565267202</v>
      </c>
      <c r="L324" s="50">
        <f t="shared" si="123"/>
        <v>0.5226402012009671</v>
      </c>
      <c r="M324" s="45">
        <v>498</v>
      </c>
      <c r="N324" s="45">
        <f t="shared" si="124"/>
        <v>671.20425904710555</v>
      </c>
      <c r="O324" s="18">
        <f t="shared" si="125"/>
        <v>0.5328499823670716</v>
      </c>
      <c r="P324" s="37">
        <f t="shared" si="126"/>
        <v>7.6305220883534144</v>
      </c>
      <c r="Q324" s="37">
        <f t="shared" si="127"/>
        <v>0.88353774754323666</v>
      </c>
      <c r="R324" s="37">
        <f t="shared" si="128"/>
        <v>-11.646225245676334</v>
      </c>
    </row>
    <row r="325" spans="1:18" ht="15" customHeight="1" x14ac:dyDescent="0.25">
      <c r="A325" s="143" t="s">
        <v>336</v>
      </c>
      <c r="B325" s="1" t="str">
        <f>VLOOKUP(A325,'[2]Catálogo MUNICIPIOS'!$1:$1048576,5,FALSE)</f>
        <v>Yuriria</v>
      </c>
      <c r="C325" s="130">
        <f>VLOOKUP(A325,[3]PROY_COVID!$1:$1048576,7,FALSE)</f>
        <v>73948</v>
      </c>
      <c r="D325" s="43">
        <v>17</v>
      </c>
      <c r="E325" s="43">
        <f t="shared" si="118"/>
        <v>22.989127494996485</v>
      </c>
      <c r="F325" s="6">
        <f t="shared" si="119"/>
        <v>0.2113214567285073</v>
      </c>
      <c r="G325" s="44">
        <v>87</v>
      </c>
      <c r="H325" s="44">
        <f t="shared" si="120"/>
        <v>117.65024070968788</v>
      </c>
      <c r="I325" s="14">
        <f t="shared" si="121"/>
        <v>1.0792096364834063</v>
      </c>
      <c r="J325" s="49">
        <v>769</v>
      </c>
      <c r="K325" s="49">
        <f t="shared" si="122"/>
        <v>1039.9199437442526</v>
      </c>
      <c r="L325" s="50">
        <f t="shared" si="123"/>
        <v>0.99815041961896844</v>
      </c>
      <c r="M325" s="45">
        <v>873</v>
      </c>
      <c r="N325" s="45">
        <f t="shared" si="124"/>
        <v>1180.559311948937</v>
      </c>
      <c r="O325" s="18">
        <f t="shared" si="125"/>
        <v>0.93721248051723904</v>
      </c>
      <c r="P325" s="37">
        <f t="shared" si="126"/>
        <v>1.9473081328751431</v>
      </c>
      <c r="Q325" s="37">
        <f t="shared" si="127"/>
        <v>0.22547870533252068</v>
      </c>
      <c r="R325" s="37">
        <f t="shared" si="128"/>
        <v>-77.452129466747934</v>
      </c>
    </row>
    <row r="326" spans="1:18" ht="15" customHeight="1" x14ac:dyDescent="0.25">
      <c r="A326" s="143" t="s">
        <v>818</v>
      </c>
      <c r="B326" s="1" t="str">
        <f>VLOOKUP(A326,'[2]Catálogo MUNICIPIOS'!$1:$1048576,5,FALSE)</f>
        <v>Los Reyes</v>
      </c>
      <c r="C326" s="130">
        <f>VLOOKUP(A326,[3]PROY_COVID!$1:$1048576,7,FALSE)</f>
        <v>73199</v>
      </c>
      <c r="D326" s="43">
        <v>30</v>
      </c>
      <c r="E326" s="43">
        <f t="shared" si="118"/>
        <v>40.984166450361343</v>
      </c>
      <c r="F326" s="6">
        <f t="shared" si="119"/>
        <v>0.3767360792174031</v>
      </c>
      <c r="G326" s="44">
        <v>15</v>
      </c>
      <c r="H326" s="44">
        <f t="shared" si="120"/>
        <v>20.492083225180671</v>
      </c>
      <c r="I326" s="14">
        <f t="shared" si="121"/>
        <v>0.18797457238363188</v>
      </c>
      <c r="J326" s="49">
        <v>196</v>
      </c>
      <c r="K326" s="49">
        <f t="shared" si="122"/>
        <v>267.76322080902742</v>
      </c>
      <c r="L326" s="50">
        <f t="shared" si="123"/>
        <v>0.2570082176198617</v>
      </c>
      <c r="M326" s="45">
        <v>241</v>
      </c>
      <c r="N326" s="45">
        <f t="shared" si="124"/>
        <v>329.23947048456944</v>
      </c>
      <c r="O326" s="18">
        <f t="shared" si="125"/>
        <v>0.26137385703021093</v>
      </c>
      <c r="P326" s="37">
        <f t="shared" si="126"/>
        <v>12.448132780082988</v>
      </c>
      <c r="Q326" s="37">
        <f t="shared" si="127"/>
        <v>1.4413686337951468</v>
      </c>
      <c r="R326" s="37">
        <f t="shared" si="128"/>
        <v>44.136863379514679</v>
      </c>
    </row>
    <row r="327" spans="1:18" ht="15" customHeight="1" x14ac:dyDescent="0.25">
      <c r="A327" s="143" t="s">
        <v>787</v>
      </c>
      <c r="B327" s="1" t="str">
        <f>VLOOKUP(A327,'[2]Catálogo MUNICIPIOS'!$1:$1048576,5,FALSE)</f>
        <v>Jacona</v>
      </c>
      <c r="C327" s="130">
        <f>VLOOKUP(A327,[3]PROY_COVID!$1:$1048576,7,FALSE)</f>
        <v>72669</v>
      </c>
      <c r="D327" s="43">
        <v>23</v>
      </c>
      <c r="E327" s="43">
        <f t="shared" si="118"/>
        <v>31.65035985083048</v>
      </c>
      <c r="F327" s="6">
        <f t="shared" si="119"/>
        <v>0.29093753780410625</v>
      </c>
      <c r="G327" s="44">
        <v>44</v>
      </c>
      <c r="H327" s="44">
        <f t="shared" si="120"/>
        <v>60.548514497240916</v>
      </c>
      <c r="I327" s="14">
        <f t="shared" si="121"/>
        <v>0.55541357098810296</v>
      </c>
      <c r="J327" s="49">
        <v>213</v>
      </c>
      <c r="K327" s="49">
        <f t="shared" si="122"/>
        <v>293.10985427073444</v>
      </c>
      <c r="L327" s="50">
        <f t="shared" si="123"/>
        <v>0.28133677577275062</v>
      </c>
      <c r="M327" s="45">
        <v>280</v>
      </c>
      <c r="N327" s="45">
        <f t="shared" si="124"/>
        <v>385.30872861880584</v>
      </c>
      <c r="O327" s="18">
        <f t="shared" si="125"/>
        <v>0.30588564730189016</v>
      </c>
      <c r="P327" s="37">
        <f t="shared" si="126"/>
        <v>8.2142857142857135</v>
      </c>
      <c r="Q327" s="37">
        <f t="shared" si="127"/>
        <v>0.95113170680077364</v>
      </c>
      <c r="R327" s="37">
        <f t="shared" si="128"/>
        <v>-4.8868293199226365</v>
      </c>
    </row>
    <row r="328" spans="1:18" ht="15" customHeight="1" x14ac:dyDescent="0.25">
      <c r="A328" s="143" t="s">
        <v>1854</v>
      </c>
      <c r="B328" s="1" t="str">
        <f>VLOOKUP(A328,'[2]Catálogo MUNICIPIOS'!$1:$1048576,5,FALSE)</f>
        <v>Ixtaczoquitlán</v>
      </c>
      <c r="C328" s="130">
        <f>VLOOKUP(A328,[3]PROY_COVID!$1:$1048576,7,FALSE)</f>
        <v>72556</v>
      </c>
      <c r="D328" s="43">
        <v>45</v>
      </c>
      <c r="E328" s="43">
        <f t="shared" si="118"/>
        <v>62.02105959534704</v>
      </c>
      <c r="F328" s="6">
        <f t="shared" si="119"/>
        <v>0.57011213950537565</v>
      </c>
      <c r="G328" s="44">
        <v>28</v>
      </c>
      <c r="H328" s="44">
        <f t="shared" si="120"/>
        <v>38.590881525993716</v>
      </c>
      <c r="I328" s="14">
        <f t="shared" si="121"/>
        <v>0.35399546122486097</v>
      </c>
      <c r="J328" s="49">
        <v>579</v>
      </c>
      <c r="K328" s="49">
        <f t="shared" si="122"/>
        <v>798.00430012679863</v>
      </c>
      <c r="L328" s="50">
        <f t="shared" si="123"/>
        <v>0.76595158292799825</v>
      </c>
      <c r="M328" s="45">
        <v>652</v>
      </c>
      <c r="N328" s="45">
        <f t="shared" si="124"/>
        <v>898.61624124813943</v>
      </c>
      <c r="O328" s="18">
        <f t="shared" si="125"/>
        <v>0.71338589088158744</v>
      </c>
      <c r="P328" s="37">
        <f t="shared" si="126"/>
        <v>6.9018404907975466</v>
      </c>
      <c r="Q328" s="37">
        <f t="shared" si="127"/>
        <v>0.79916374404439516</v>
      </c>
      <c r="R328" s="37">
        <f t="shared" si="128"/>
        <v>-20.083625595560484</v>
      </c>
    </row>
    <row r="329" spans="1:18" ht="15" customHeight="1" x14ac:dyDescent="0.25">
      <c r="A329" s="143" t="s">
        <v>619</v>
      </c>
      <c r="B329" s="1" t="str">
        <f>VLOOKUP(A329,'[2]Catálogo MUNICIPIOS'!$1:$1048576,5,FALSE)</f>
        <v>Zapotlanejo</v>
      </c>
      <c r="C329" s="130">
        <f>VLOOKUP(A329,[3]PROY_COVID!$1:$1048576,7,FALSE)</f>
        <v>72439</v>
      </c>
      <c r="D329" s="43">
        <v>23</v>
      </c>
      <c r="E329" s="43">
        <f t="shared" si="118"/>
        <v>31.750852441364458</v>
      </c>
      <c r="F329" s="6">
        <f t="shared" si="119"/>
        <v>0.29186128928735344</v>
      </c>
      <c r="G329" s="44">
        <v>20</v>
      </c>
      <c r="H329" s="44">
        <f t="shared" si="120"/>
        <v>27.609436905534313</v>
      </c>
      <c r="I329" s="14">
        <f t="shared" si="121"/>
        <v>0.25326229837351832</v>
      </c>
      <c r="J329" s="49">
        <v>145</v>
      </c>
      <c r="K329" s="49">
        <f t="shared" si="122"/>
        <v>200.16841756512378</v>
      </c>
      <c r="L329" s="50">
        <f t="shared" si="123"/>
        <v>0.19212843372126873</v>
      </c>
      <c r="M329" s="45">
        <v>188</v>
      </c>
      <c r="N329" s="45">
        <f t="shared" si="124"/>
        <v>259.52870691202253</v>
      </c>
      <c r="O329" s="18">
        <f t="shared" si="125"/>
        <v>0.20603246334900685</v>
      </c>
      <c r="P329" s="37">
        <f t="shared" si="126"/>
        <v>12.23404255319149</v>
      </c>
      <c r="Q329" s="37">
        <f t="shared" si="127"/>
        <v>1.4165791377883863</v>
      </c>
      <c r="R329" s="37">
        <f t="shared" si="128"/>
        <v>41.657913778838626</v>
      </c>
    </row>
    <row r="330" spans="1:18" ht="15" customHeight="1" x14ac:dyDescent="0.25">
      <c r="A330" s="143" t="s">
        <v>1631</v>
      </c>
      <c r="B330" s="1" t="str">
        <f>VLOOKUP(A330,'[2]Catálogo MUNICIPIOS'!$1:$1048576,5,FALSE)</f>
        <v>Puerto Peñasco</v>
      </c>
      <c r="C330" s="130">
        <f>VLOOKUP(A330,[3]PROY_COVID!$1:$1048576,7,FALSE)</f>
        <v>72279</v>
      </c>
      <c r="D330" s="43">
        <v>59</v>
      </c>
      <c r="E330" s="43">
        <f t="shared" si="118"/>
        <v>81.628135419693123</v>
      </c>
      <c r="F330" s="6">
        <f t="shared" si="119"/>
        <v>0.7503449833263911</v>
      </c>
      <c r="G330" s="44">
        <v>17</v>
      </c>
      <c r="H330" s="44">
        <f t="shared" si="120"/>
        <v>23.519971222623443</v>
      </c>
      <c r="I330" s="14">
        <f t="shared" si="121"/>
        <v>0.21574949137505223</v>
      </c>
      <c r="J330" s="49">
        <v>336</v>
      </c>
      <c r="K330" s="49">
        <f t="shared" si="122"/>
        <v>464.86531357655747</v>
      </c>
      <c r="L330" s="50">
        <f t="shared" si="123"/>
        <v>0.44619348883923027</v>
      </c>
      <c r="M330" s="45">
        <v>412</v>
      </c>
      <c r="N330" s="45">
        <f t="shared" si="124"/>
        <v>570.0134202188741</v>
      </c>
      <c r="O330" s="18">
        <f t="shared" si="125"/>
        <v>0.45251745175726771</v>
      </c>
      <c r="P330" s="37">
        <f t="shared" si="126"/>
        <v>14.320388349514563</v>
      </c>
      <c r="Q330" s="37">
        <f t="shared" si="127"/>
        <v>1.6581570067907114</v>
      </c>
      <c r="R330" s="37">
        <f t="shared" si="128"/>
        <v>65.815700679071142</v>
      </c>
    </row>
    <row r="331" spans="1:18" ht="15" customHeight="1" x14ac:dyDescent="0.25">
      <c r="A331" s="143" t="s">
        <v>294</v>
      </c>
      <c r="B331" s="1" t="str">
        <f>VLOOKUP(A331,'[2]Catálogo MUNICIPIOS'!$1:$1048576,5,FALSE)</f>
        <v>Apaseo el Alto</v>
      </c>
      <c r="C331" s="130">
        <f>VLOOKUP(A331,[3]PROY_COVID!$1:$1048576,7,FALSE)</f>
        <v>72209</v>
      </c>
      <c r="D331" s="43">
        <v>40</v>
      </c>
      <c r="E331" s="43">
        <f t="shared" si="118"/>
        <v>55.394756886260716</v>
      </c>
      <c r="F331" s="6">
        <f t="shared" si="119"/>
        <v>0.50920160945098614</v>
      </c>
      <c r="G331" s="44">
        <v>66</v>
      </c>
      <c r="H331" s="44">
        <f t="shared" si="120"/>
        <v>91.401348862330181</v>
      </c>
      <c r="I331" s="14">
        <f t="shared" si="121"/>
        <v>0.83842766393665158</v>
      </c>
      <c r="J331" s="49">
        <v>556</v>
      </c>
      <c r="K331" s="49">
        <f t="shared" si="122"/>
        <v>769.98712071902389</v>
      </c>
      <c r="L331" s="50">
        <f t="shared" si="123"/>
        <v>0.73905974423345377</v>
      </c>
      <c r="M331" s="45">
        <v>662</v>
      </c>
      <c r="N331" s="45">
        <f t="shared" si="124"/>
        <v>916.78322646761478</v>
      </c>
      <c r="O331" s="18">
        <f t="shared" si="125"/>
        <v>0.72780814405322736</v>
      </c>
      <c r="P331" s="37">
        <f t="shared" si="126"/>
        <v>6.0422960725075532</v>
      </c>
      <c r="Q331" s="37">
        <f t="shared" si="127"/>
        <v>0.69963714147961809</v>
      </c>
      <c r="R331" s="37">
        <f t="shared" si="128"/>
        <v>-30.036285852038191</v>
      </c>
    </row>
    <row r="332" spans="1:18" x14ac:dyDescent="0.25">
      <c r="A332" s="143" t="s">
        <v>682</v>
      </c>
      <c r="B332" s="1" t="str">
        <f>VLOOKUP(A332,'[2]Catálogo MUNICIPIOS'!$1:$1048576,5,FALSE)</f>
        <v>Ocoyoacac</v>
      </c>
      <c r="C332" s="130">
        <f>VLOOKUP(A332,[3]PROY_COVID!$1:$1048576,7,FALSE)</f>
        <v>71711</v>
      </c>
      <c r="D332" s="43">
        <v>90</v>
      </c>
      <c r="E332" s="43">
        <f t="shared" ref="E332:E363" si="129">((D332/($C332/100000)))</f>
        <v>125.5037581403132</v>
      </c>
      <c r="F332" s="6">
        <f t="shared" ref="F332:F363" si="130">((D332/$C332)/(D$2345/$C$2345))</f>
        <v>1.1536600073615495</v>
      </c>
      <c r="G332" s="44">
        <v>20</v>
      </c>
      <c r="H332" s="44">
        <f t="shared" ref="H332:H363" si="131">((G332/($C332/100000)))</f>
        <v>27.889724031180709</v>
      </c>
      <c r="I332" s="14">
        <f t="shared" ref="I332:I363" si="132">((G332/$C332)/(G$2345/$C$2345))</f>
        <v>0.25583338165524527</v>
      </c>
      <c r="J332" s="49">
        <v>448</v>
      </c>
      <c r="K332" s="49">
        <f t="shared" ref="K332:K363" si="133">((J332/($C332/100000)))</f>
        <v>624.72981829844787</v>
      </c>
      <c r="L332" s="50">
        <f t="shared" ref="L332:L363" si="134">((J332/$C332)/(J$2345/$C$2345))</f>
        <v>0.5996368605432123</v>
      </c>
      <c r="M332" s="45">
        <v>558</v>
      </c>
      <c r="N332" s="45">
        <f t="shared" ref="N332:N363" si="135">((M332/($C332/100000)))</f>
        <v>778.1233004699418</v>
      </c>
      <c r="O332" s="18">
        <f t="shared" ref="O332:O363" si="136">((M332/$C332)/(M$2345/$C$2345))</f>
        <v>0.61772997019334697</v>
      </c>
      <c r="P332" s="37">
        <f t="shared" ref="P332:P363" si="137">D332/M332*100</f>
        <v>16.129032258064516</v>
      </c>
      <c r="Q332" s="37">
        <f t="shared" ref="Q332:Q363" si="138">P332/P$2345</f>
        <v>1.8675797889496257</v>
      </c>
      <c r="R332" s="37">
        <f t="shared" ref="R332:R363" si="139">(Q332-1)*100</f>
        <v>86.757978894962577</v>
      </c>
    </row>
    <row r="333" spans="1:18" x14ac:dyDescent="0.25">
      <c r="A333" s="143" t="s">
        <v>733</v>
      </c>
      <c r="B333" s="1" t="str">
        <f>VLOOKUP(A333,'[2]Catálogo MUNICIPIOS'!$1:$1048576,5,FALSE)</f>
        <v>Villa Guerrero</v>
      </c>
      <c r="C333" s="130">
        <f>VLOOKUP(A333,[3]PROY_COVID!$1:$1048576,7,FALSE)</f>
        <v>71710</v>
      </c>
      <c r="D333" s="43">
        <v>10</v>
      </c>
      <c r="E333" s="43">
        <f t="shared" si="129"/>
        <v>13.945056477478735</v>
      </c>
      <c r="F333" s="6">
        <f t="shared" si="130"/>
        <v>0.12818623280172312</v>
      </c>
      <c r="G333" s="44">
        <v>6</v>
      </c>
      <c r="H333" s="44">
        <f t="shared" si="131"/>
        <v>8.3670338864872402</v>
      </c>
      <c r="I333" s="14">
        <f t="shared" si="132"/>
        <v>7.6751084779860382E-2</v>
      </c>
      <c r="J333" s="49">
        <v>97</v>
      </c>
      <c r="K333" s="49">
        <f t="shared" si="133"/>
        <v>135.26704783154372</v>
      </c>
      <c r="L333" s="50">
        <f t="shared" si="134"/>
        <v>0.12983389862448788</v>
      </c>
      <c r="M333" s="45">
        <v>113</v>
      </c>
      <c r="N333" s="45">
        <f t="shared" si="135"/>
        <v>157.5791381955097</v>
      </c>
      <c r="O333" s="18">
        <f t="shared" si="136"/>
        <v>0.12509759864769107</v>
      </c>
      <c r="P333" s="37">
        <f t="shared" si="137"/>
        <v>8.8495575221238933</v>
      </c>
      <c r="Q333" s="37">
        <f t="shared" si="138"/>
        <v>1.0246897957068744</v>
      </c>
      <c r="R333" s="37">
        <f t="shared" si="139"/>
        <v>2.4689795706874351</v>
      </c>
    </row>
    <row r="334" spans="1:18" ht="15" customHeight="1" x14ac:dyDescent="0.25">
      <c r="A334" s="143" t="s">
        <v>174</v>
      </c>
      <c r="B334" s="1" t="str">
        <f>VLOOKUP(A334,'[2]Catálogo MUNICIPIOS'!$1:$1048576,5,FALSE)</f>
        <v>Venustiano Carranza</v>
      </c>
      <c r="C334" s="130">
        <f>VLOOKUP(A334,[3]PROY_COVID!$1:$1048576,7,FALSE)</f>
        <v>70992</v>
      </c>
      <c r="D334" s="43">
        <v>22</v>
      </c>
      <c r="E334" s="43">
        <f t="shared" si="129"/>
        <v>30.989407257155737</v>
      </c>
      <c r="F334" s="6">
        <f t="shared" si="130"/>
        <v>0.28486190640164299</v>
      </c>
      <c r="G334" s="44"/>
      <c r="H334" s="44">
        <f t="shared" si="131"/>
        <v>0</v>
      </c>
      <c r="I334" s="14">
        <f t="shared" si="132"/>
        <v>0</v>
      </c>
      <c r="J334" s="49">
        <v>66</v>
      </c>
      <c r="K334" s="49">
        <f t="shared" si="133"/>
        <v>92.968221771467213</v>
      </c>
      <c r="L334" s="50">
        <f t="shared" si="134"/>
        <v>8.9234051265816156E-2</v>
      </c>
      <c r="M334" s="45">
        <v>88</v>
      </c>
      <c r="N334" s="45">
        <f t="shared" si="135"/>
        <v>123.95762902862295</v>
      </c>
      <c r="O334" s="18">
        <f t="shared" si="136"/>
        <v>9.8406438206957561E-2</v>
      </c>
      <c r="P334" s="37">
        <f t="shared" si="137"/>
        <v>25</v>
      </c>
      <c r="Q334" s="37">
        <f t="shared" si="138"/>
        <v>2.8947486728719198</v>
      </c>
      <c r="R334" s="37">
        <f t="shared" si="139"/>
        <v>189.47486728719198</v>
      </c>
    </row>
    <row r="335" spans="1:18" ht="15" customHeight="1" x14ac:dyDescent="0.25">
      <c r="A335" s="143" t="s">
        <v>873</v>
      </c>
      <c r="B335" s="1" t="str">
        <f>VLOOKUP(A335,'[2]Catálogo MUNICIPIOS'!$1:$1048576,5,FALSE)</f>
        <v>Puente de Ixtla</v>
      </c>
      <c r="C335" s="130">
        <f>VLOOKUP(A335,[3]PROY_COVID!$1:$1048576,7,FALSE)</f>
        <v>70917</v>
      </c>
      <c r="D335" s="43">
        <v>76</v>
      </c>
      <c r="E335" s="43">
        <f t="shared" si="129"/>
        <v>107.1675338776316</v>
      </c>
      <c r="F335" s="6">
        <f t="shared" si="130"/>
        <v>0.98510912943311035</v>
      </c>
      <c r="G335" s="44">
        <v>85</v>
      </c>
      <c r="H335" s="44">
        <f t="shared" si="131"/>
        <v>119.85842604735113</v>
      </c>
      <c r="I335" s="14">
        <f t="shared" si="132"/>
        <v>1.0994653952576532</v>
      </c>
      <c r="J335" s="49">
        <v>214</v>
      </c>
      <c r="K335" s="49">
        <f t="shared" si="133"/>
        <v>301.7612138133311</v>
      </c>
      <c r="L335" s="50">
        <f t="shared" si="134"/>
        <v>0.28964064397882194</v>
      </c>
      <c r="M335" s="45">
        <v>375</v>
      </c>
      <c r="N335" s="45">
        <f t="shared" si="135"/>
        <v>528.78717373831387</v>
      </c>
      <c r="O335" s="18">
        <f t="shared" si="136"/>
        <v>0.41978910652684009</v>
      </c>
      <c r="P335" s="37">
        <f t="shared" si="137"/>
        <v>20.266666666666666</v>
      </c>
      <c r="Q335" s="37">
        <f t="shared" si="138"/>
        <v>2.3466762574748361</v>
      </c>
      <c r="R335" s="37">
        <f t="shared" si="139"/>
        <v>134.66762574748361</v>
      </c>
    </row>
    <row r="336" spans="1:18" x14ac:dyDescent="0.25">
      <c r="A336" s="143" t="s">
        <v>668</v>
      </c>
      <c r="B336" s="1" t="str">
        <f>VLOOKUP(A336,'[2]Catálogo MUNICIPIOS'!$1:$1048576,5,FALSE)</f>
        <v>Jocotitlán</v>
      </c>
      <c r="C336" s="130">
        <f>VLOOKUP(A336,[3]PROY_COVID!$1:$1048576,7,FALSE)</f>
        <v>70471</v>
      </c>
      <c r="D336" s="43">
        <v>33</v>
      </c>
      <c r="E336" s="43">
        <f t="shared" si="129"/>
        <v>46.827773126534325</v>
      </c>
      <c r="F336" s="6">
        <f t="shared" si="130"/>
        <v>0.43045188359606312</v>
      </c>
      <c r="G336" s="44">
        <v>11</v>
      </c>
      <c r="H336" s="44">
        <f t="shared" si="131"/>
        <v>15.609257708844774</v>
      </c>
      <c r="I336" s="14">
        <f t="shared" si="132"/>
        <v>0.14318424880494973</v>
      </c>
      <c r="J336" s="49">
        <v>396</v>
      </c>
      <c r="K336" s="49">
        <f t="shared" si="133"/>
        <v>561.93327751841184</v>
      </c>
      <c r="L336" s="50">
        <f t="shared" si="134"/>
        <v>0.53936261163850274</v>
      </c>
      <c r="M336" s="45">
        <v>440</v>
      </c>
      <c r="N336" s="45">
        <f t="shared" si="135"/>
        <v>624.37030835379096</v>
      </c>
      <c r="O336" s="18">
        <f t="shared" si="136"/>
        <v>0.49566984016037319</v>
      </c>
      <c r="P336" s="37">
        <f t="shared" si="137"/>
        <v>7.5</v>
      </c>
      <c r="Q336" s="37">
        <f t="shared" si="138"/>
        <v>0.868424601861576</v>
      </c>
      <c r="R336" s="37">
        <f t="shared" si="139"/>
        <v>-13.157539813842401</v>
      </c>
    </row>
    <row r="337" spans="1:18" ht="15" customHeight="1" x14ac:dyDescent="0.25">
      <c r="A337" s="143" t="s">
        <v>1839</v>
      </c>
      <c r="B337" s="1" t="str">
        <f>VLOOKUP(A337,'[2]Catálogo MUNICIPIOS'!$1:$1048576,5,FALSE)</f>
        <v>Fortín</v>
      </c>
      <c r="C337" s="130">
        <f>VLOOKUP(A337,[3]PROY_COVID!$1:$1048576,7,FALSE)</f>
        <v>70428</v>
      </c>
      <c r="D337" s="43">
        <v>46</v>
      </c>
      <c r="E337" s="43">
        <f t="shared" si="129"/>
        <v>65.314931561310843</v>
      </c>
      <c r="F337" s="6">
        <f t="shared" si="130"/>
        <v>0.6003901838668313</v>
      </c>
      <c r="G337" s="44">
        <v>61</v>
      </c>
      <c r="H337" s="44">
        <f t="shared" si="131"/>
        <v>86.613278809564378</v>
      </c>
      <c r="I337" s="14">
        <f t="shared" si="132"/>
        <v>0.79450653542954286</v>
      </c>
      <c r="J337" s="49">
        <v>682</v>
      </c>
      <c r="K337" s="49">
        <f t="shared" si="133"/>
        <v>968.36485488726078</v>
      </c>
      <c r="L337" s="50">
        <f t="shared" si="134"/>
        <v>0.92946941931877203</v>
      </c>
      <c r="M337" s="45">
        <v>789</v>
      </c>
      <c r="N337" s="45">
        <f t="shared" si="135"/>
        <v>1120.293065258136</v>
      </c>
      <c r="O337" s="18">
        <f t="shared" si="136"/>
        <v>0.88936882032933606</v>
      </c>
      <c r="P337" s="37">
        <f t="shared" si="137"/>
        <v>5.8301647655259821</v>
      </c>
      <c r="Q337" s="37">
        <f t="shared" si="138"/>
        <v>0.67507446870523857</v>
      </c>
      <c r="R337" s="37">
        <f t="shared" si="139"/>
        <v>-32.492553129476143</v>
      </c>
    </row>
    <row r="338" spans="1:18" ht="15" customHeight="1" x14ac:dyDescent="0.25">
      <c r="A338" s="143" t="s">
        <v>814</v>
      </c>
      <c r="B338" s="1" t="str">
        <f>VLOOKUP(A338,'[2]Catálogo MUNICIPIOS'!$1:$1048576,5,FALSE)</f>
        <v>Puruándiro</v>
      </c>
      <c r="C338" s="130">
        <f>VLOOKUP(A338,[3]PROY_COVID!$1:$1048576,7,FALSE)</f>
        <v>70372</v>
      </c>
      <c r="D338" s="43">
        <v>38</v>
      </c>
      <c r="E338" s="43">
        <f t="shared" si="129"/>
        <v>53.998749502643093</v>
      </c>
      <c r="F338" s="6">
        <f t="shared" si="130"/>
        <v>0.49636918186216028</v>
      </c>
      <c r="G338" s="44">
        <v>29</v>
      </c>
      <c r="H338" s="44">
        <f t="shared" si="131"/>
        <v>41.209571988859203</v>
      </c>
      <c r="I338" s="14">
        <f t="shared" si="132"/>
        <v>0.37801679739420474</v>
      </c>
      <c r="J338" s="49">
        <v>316</v>
      </c>
      <c r="K338" s="49">
        <f t="shared" si="133"/>
        <v>449.04223270618996</v>
      </c>
      <c r="L338" s="50">
        <f t="shared" si="134"/>
        <v>0.4310059593515696</v>
      </c>
      <c r="M338" s="45">
        <v>383</v>
      </c>
      <c r="N338" s="45">
        <f t="shared" si="135"/>
        <v>544.25055419769228</v>
      </c>
      <c r="O338" s="18">
        <f t="shared" si="136"/>
        <v>0.43206504472903917</v>
      </c>
      <c r="P338" s="37">
        <f t="shared" si="137"/>
        <v>9.9216710182767613</v>
      </c>
      <c r="Q338" s="37">
        <f t="shared" si="138"/>
        <v>1.1488297605131379</v>
      </c>
      <c r="R338" s="37">
        <f t="shared" si="139"/>
        <v>14.88297605131379</v>
      </c>
    </row>
    <row r="339" spans="1:18" ht="15" customHeight="1" x14ac:dyDescent="0.25">
      <c r="A339" s="143" t="s">
        <v>349</v>
      </c>
      <c r="B339" s="1" t="str">
        <f>VLOOKUP(A339,'[2]Catálogo MUNICIPIOS'!$1:$1048576,5,FALSE)</f>
        <v>Ayutla de los Libres</v>
      </c>
      <c r="C339" s="130">
        <f>VLOOKUP(A339,[3]PROY_COVID!$1:$1048576,7,FALSE)</f>
        <v>70242</v>
      </c>
      <c r="D339" s="43">
        <v>15</v>
      </c>
      <c r="E339" s="43">
        <f t="shared" si="129"/>
        <v>21.354745024344407</v>
      </c>
      <c r="F339" s="6">
        <f t="shared" si="130"/>
        <v>0.19629782938010515</v>
      </c>
      <c r="G339" s="44">
        <v>2</v>
      </c>
      <c r="H339" s="44">
        <f t="shared" si="131"/>
        <v>2.8472993365792543</v>
      </c>
      <c r="I339" s="14">
        <f t="shared" si="132"/>
        <v>2.6118373098544024E-2</v>
      </c>
      <c r="J339" s="49">
        <v>136</v>
      </c>
      <c r="K339" s="49">
        <f t="shared" si="133"/>
        <v>193.61635488738929</v>
      </c>
      <c r="L339" s="50">
        <f t="shared" si="134"/>
        <v>0.18583954182099108</v>
      </c>
      <c r="M339" s="45">
        <v>153</v>
      </c>
      <c r="N339" s="45">
        <f t="shared" si="135"/>
        <v>217.81839924831297</v>
      </c>
      <c r="O339" s="18">
        <f t="shared" si="136"/>
        <v>0.17291983570465075</v>
      </c>
      <c r="P339" s="37">
        <f t="shared" si="137"/>
        <v>9.8039215686274517</v>
      </c>
      <c r="Q339" s="37">
        <f t="shared" si="138"/>
        <v>1.1351955579889883</v>
      </c>
      <c r="R339" s="37">
        <f t="shared" si="139"/>
        <v>13.51955579889883</v>
      </c>
    </row>
    <row r="340" spans="1:18" x14ac:dyDescent="0.25">
      <c r="A340" s="143" t="s">
        <v>730</v>
      </c>
      <c r="B340" s="1" t="str">
        <f>VLOOKUP(A340,'[2]Catálogo MUNICIPIOS'!$1:$1048576,5,FALSE)</f>
        <v>Valle de Bravo</v>
      </c>
      <c r="C340" s="130">
        <f>VLOOKUP(A340,[3]PROY_COVID!$1:$1048576,7,FALSE)</f>
        <v>70192</v>
      </c>
      <c r="D340" s="43">
        <v>33</v>
      </c>
      <c r="E340" s="43">
        <f t="shared" si="129"/>
        <v>47.013904718486437</v>
      </c>
      <c r="F340" s="6">
        <f t="shared" si="130"/>
        <v>0.43216284888446205</v>
      </c>
      <c r="G340" s="44">
        <v>6</v>
      </c>
      <c r="H340" s="44">
        <f t="shared" si="131"/>
        <v>8.5479826760884432</v>
      </c>
      <c r="I340" s="14">
        <f t="shared" si="132"/>
        <v>7.8410934145825562E-2</v>
      </c>
      <c r="J340" s="49">
        <v>357</v>
      </c>
      <c r="K340" s="49">
        <f t="shared" si="133"/>
        <v>508.60496922726236</v>
      </c>
      <c r="L340" s="50">
        <f t="shared" si="134"/>
        <v>0.4881762932891055</v>
      </c>
      <c r="M340" s="45">
        <v>396</v>
      </c>
      <c r="N340" s="45">
        <f t="shared" si="135"/>
        <v>564.16685662183727</v>
      </c>
      <c r="O340" s="18">
        <f t="shared" si="136"/>
        <v>0.44787603110536089</v>
      </c>
      <c r="P340" s="37">
        <f t="shared" si="137"/>
        <v>8.3333333333333321</v>
      </c>
      <c r="Q340" s="37">
        <f t="shared" si="138"/>
        <v>0.96491622429063983</v>
      </c>
      <c r="R340" s="37">
        <f t="shared" si="139"/>
        <v>-3.5083775709360165</v>
      </c>
    </row>
    <row r="341" spans="1:18" ht="15" customHeight="1" x14ac:dyDescent="0.25">
      <c r="A341" s="143" t="s">
        <v>1289</v>
      </c>
      <c r="B341" s="1" t="str">
        <f>VLOOKUP(A341,'[2]Catálogo MUNICIPIOS'!$1:$1048576,5,FALSE)</f>
        <v>Ajalpan</v>
      </c>
      <c r="C341" s="130">
        <f>VLOOKUP(A341,[3]PROY_COVID!$1:$1048576,7,FALSE)</f>
        <v>70090</v>
      </c>
      <c r="D341" s="43">
        <v>21</v>
      </c>
      <c r="E341" s="43">
        <f t="shared" si="129"/>
        <v>29.961478099586248</v>
      </c>
      <c r="F341" s="6">
        <f t="shared" si="130"/>
        <v>0.27541294027456531</v>
      </c>
      <c r="G341" s="44">
        <v>5</v>
      </c>
      <c r="H341" s="44">
        <f t="shared" si="131"/>
        <v>7.1336852618062494</v>
      </c>
      <c r="I341" s="14">
        <f t="shared" si="132"/>
        <v>6.5437536138819002E-2</v>
      </c>
      <c r="J341" s="49">
        <v>37</v>
      </c>
      <c r="K341" s="49">
        <f t="shared" si="133"/>
        <v>52.789270937366247</v>
      </c>
      <c r="L341" s="50">
        <f t="shared" si="134"/>
        <v>5.0668932021626818E-2</v>
      </c>
      <c r="M341" s="45">
        <v>63</v>
      </c>
      <c r="N341" s="45">
        <f t="shared" si="135"/>
        <v>89.884434298758748</v>
      </c>
      <c r="O341" s="18">
        <f t="shared" si="136"/>
        <v>7.135669743687742E-2</v>
      </c>
      <c r="P341" s="37">
        <f t="shared" si="137"/>
        <v>33.333333333333329</v>
      </c>
      <c r="Q341" s="37">
        <f t="shared" si="138"/>
        <v>3.8596648971625593</v>
      </c>
      <c r="R341" s="37">
        <f t="shared" si="139"/>
        <v>285.96648971625592</v>
      </c>
    </row>
    <row r="342" spans="1:18" x14ac:dyDescent="0.25">
      <c r="A342" s="143" t="s">
        <v>631</v>
      </c>
      <c r="B342" s="1" t="str">
        <f>VLOOKUP(A342,'[2]Catálogo MUNICIPIOS'!$1:$1048576,5,FALSE)</f>
        <v>Atenco</v>
      </c>
      <c r="C342" s="130">
        <f>VLOOKUP(A342,[3]PROY_COVID!$1:$1048576,7,FALSE)</f>
        <v>70016</v>
      </c>
      <c r="D342" s="43">
        <v>62</v>
      </c>
      <c r="E342" s="43">
        <f t="shared" si="129"/>
        <v>88.551188299817184</v>
      </c>
      <c r="F342" s="6">
        <f t="shared" si="130"/>
        <v>0.81398331061631191</v>
      </c>
      <c r="G342" s="44">
        <v>29</v>
      </c>
      <c r="H342" s="44">
        <f t="shared" si="131"/>
        <v>41.419104204753197</v>
      </c>
      <c r="I342" s="14">
        <f t="shared" si="132"/>
        <v>0.37993884349612911</v>
      </c>
      <c r="J342" s="49">
        <v>336</v>
      </c>
      <c r="K342" s="49">
        <f t="shared" si="133"/>
        <v>479.89031078610606</v>
      </c>
      <c r="L342" s="50">
        <f t="shared" si="134"/>
        <v>0.4606149905708799</v>
      </c>
      <c r="M342" s="45">
        <v>427</v>
      </c>
      <c r="N342" s="45">
        <f t="shared" si="135"/>
        <v>609.86060329067641</v>
      </c>
      <c r="O342" s="18">
        <f t="shared" si="136"/>
        <v>0.48415099774717368</v>
      </c>
      <c r="P342" s="37">
        <f t="shared" si="137"/>
        <v>14.519906323185012</v>
      </c>
      <c r="Q342" s="37">
        <f t="shared" si="138"/>
        <v>1.6812591823705765</v>
      </c>
      <c r="R342" s="37">
        <f t="shared" si="139"/>
        <v>68.125918237057647</v>
      </c>
    </row>
    <row r="343" spans="1:18" ht="15" customHeight="1" x14ac:dyDescent="0.25">
      <c r="A343" s="143" t="s">
        <v>517</v>
      </c>
      <c r="B343" s="1" t="str">
        <f>VLOOKUP(A343,'[2]Catálogo MUNICIPIOS'!$1:$1048576,5,FALSE)</f>
        <v>La Barca</v>
      </c>
      <c r="C343" s="130">
        <f>VLOOKUP(A343,[3]PROY_COVID!$1:$1048576,7,FALSE)</f>
        <v>69931</v>
      </c>
      <c r="D343" s="43">
        <v>66</v>
      </c>
      <c r="E343" s="43">
        <f t="shared" si="129"/>
        <v>94.378744762694652</v>
      </c>
      <c r="F343" s="6">
        <f t="shared" si="130"/>
        <v>0.86755157766650437</v>
      </c>
      <c r="G343" s="44">
        <v>47</v>
      </c>
      <c r="H343" s="44">
        <f t="shared" si="131"/>
        <v>67.209106118888613</v>
      </c>
      <c r="I343" s="14">
        <f t="shared" si="132"/>
        <v>0.61651140316764153</v>
      </c>
      <c r="J343" s="49">
        <v>290</v>
      </c>
      <c r="K343" s="49">
        <f t="shared" si="133"/>
        <v>414.69448456335533</v>
      </c>
      <c r="L343" s="50">
        <f t="shared" si="134"/>
        <v>0.39803782615249278</v>
      </c>
      <c r="M343" s="45">
        <v>403</v>
      </c>
      <c r="N343" s="45">
        <f t="shared" si="135"/>
        <v>576.28233544493855</v>
      </c>
      <c r="O343" s="18">
        <f t="shared" si="136"/>
        <v>0.45749416536217158</v>
      </c>
      <c r="P343" s="37">
        <f t="shared" si="137"/>
        <v>16.377171215880892</v>
      </c>
      <c r="Q343" s="37">
        <f t="shared" si="138"/>
        <v>1.8963117857026968</v>
      </c>
      <c r="R343" s="37">
        <f t="shared" si="139"/>
        <v>89.631178570269682</v>
      </c>
    </row>
    <row r="344" spans="1:18" ht="15" customHeight="1" x14ac:dyDescent="0.25">
      <c r="A344" s="143" t="s">
        <v>382</v>
      </c>
      <c r="B344" s="1" t="str">
        <f>VLOOKUP(A344,'[2]Catálogo MUNICIPIOS'!$1:$1048576,5,FALSE)</f>
        <v>Ometepec</v>
      </c>
      <c r="C344" s="130">
        <f>VLOOKUP(A344,[3]PROY_COVID!$1:$1048576,7,FALSE)</f>
        <v>69853</v>
      </c>
      <c r="D344" s="43">
        <v>37</v>
      </c>
      <c r="E344" s="43">
        <f t="shared" si="129"/>
        <v>52.968376447682992</v>
      </c>
      <c r="F344" s="6">
        <f t="shared" si="130"/>
        <v>0.48689775085655285</v>
      </c>
      <c r="G344" s="44">
        <v>8</v>
      </c>
      <c r="H344" s="44">
        <f t="shared" si="131"/>
        <v>11.452621934634161</v>
      </c>
      <c r="I344" s="14">
        <f t="shared" si="132"/>
        <v>0.1050552882875713</v>
      </c>
      <c r="J344" s="49">
        <v>434</v>
      </c>
      <c r="K344" s="49">
        <f t="shared" si="133"/>
        <v>621.30473995390321</v>
      </c>
      <c r="L344" s="50">
        <f t="shared" si="134"/>
        <v>0.5963493542237106</v>
      </c>
      <c r="M344" s="45">
        <v>479</v>
      </c>
      <c r="N344" s="45">
        <f t="shared" si="135"/>
        <v>685.72573833622039</v>
      </c>
      <c r="O344" s="18">
        <f t="shared" si="136"/>
        <v>0.54437817200361194</v>
      </c>
      <c r="P344" s="37">
        <f t="shared" si="137"/>
        <v>7.7244258872651352</v>
      </c>
      <c r="Q344" s="37">
        <f t="shared" si="138"/>
        <v>0.89441086343433007</v>
      </c>
      <c r="R344" s="37">
        <f t="shared" si="139"/>
        <v>-10.558913656566993</v>
      </c>
    </row>
    <row r="345" spans="1:18" x14ac:dyDescent="0.25">
      <c r="A345" s="143" t="s">
        <v>621</v>
      </c>
      <c r="B345" s="1" t="str">
        <f>VLOOKUP(A345,'[2]Catálogo MUNICIPIOS'!$1:$1048576,5,FALSE)</f>
        <v>Acambay</v>
      </c>
      <c r="C345" s="130">
        <f>VLOOKUP(A345,[3]PROY_COVID!$1:$1048576,7,FALSE)</f>
        <v>69520</v>
      </c>
      <c r="D345" s="43">
        <v>24</v>
      </c>
      <c r="E345" s="43">
        <f t="shared" si="129"/>
        <v>34.522439585730723</v>
      </c>
      <c r="F345" s="6">
        <f t="shared" si="130"/>
        <v>0.31733836896012302</v>
      </c>
      <c r="G345" s="44">
        <v>16</v>
      </c>
      <c r="H345" s="44">
        <f t="shared" si="131"/>
        <v>23.014959723820482</v>
      </c>
      <c r="I345" s="14">
        <f t="shared" si="132"/>
        <v>0.21111700381909429</v>
      </c>
      <c r="J345" s="49">
        <v>304</v>
      </c>
      <c r="K345" s="49">
        <f t="shared" si="133"/>
        <v>437.28423475258916</v>
      </c>
      <c r="L345" s="50">
        <f t="shared" si="134"/>
        <v>0.41972023427064753</v>
      </c>
      <c r="M345" s="45">
        <v>344</v>
      </c>
      <c r="N345" s="45">
        <f t="shared" si="135"/>
        <v>494.82163406214039</v>
      </c>
      <c r="O345" s="18">
        <f t="shared" si="136"/>
        <v>0.39282483004380458</v>
      </c>
      <c r="P345" s="37">
        <f t="shared" si="137"/>
        <v>6.9767441860465116</v>
      </c>
      <c r="Q345" s="37">
        <f t="shared" si="138"/>
        <v>0.80783683894100089</v>
      </c>
      <c r="R345" s="37">
        <f t="shared" si="139"/>
        <v>-19.21631610589991</v>
      </c>
    </row>
    <row r="346" spans="1:18" ht="15" customHeight="1" x14ac:dyDescent="0.25">
      <c r="A346" s="143" t="s">
        <v>55</v>
      </c>
      <c r="B346" s="1" t="str">
        <f>VLOOKUP(A346,'[2]Catálogo MUNICIPIOS'!$1:$1048576,5,FALSE)</f>
        <v>Sabinas</v>
      </c>
      <c r="C346" s="130">
        <f>VLOOKUP(A346,[3]PROY_COVID!$1:$1048576,7,FALSE)</f>
        <v>69500</v>
      </c>
      <c r="D346" s="43">
        <v>113</v>
      </c>
      <c r="E346" s="43">
        <f t="shared" si="129"/>
        <v>162.58992805755398</v>
      </c>
      <c r="F346" s="6">
        <f t="shared" si="130"/>
        <v>1.4945647873754055</v>
      </c>
      <c r="G346" s="44">
        <v>137</v>
      </c>
      <c r="H346" s="44">
        <f t="shared" si="131"/>
        <v>197.12230215827338</v>
      </c>
      <c r="I346" s="14">
        <f t="shared" si="132"/>
        <v>1.8082095435737144</v>
      </c>
      <c r="J346" s="49">
        <v>1746</v>
      </c>
      <c r="K346" s="49">
        <f t="shared" si="133"/>
        <v>2512.2302158273383</v>
      </c>
      <c r="L346" s="50">
        <f t="shared" si="134"/>
        <v>2.4113237362088698</v>
      </c>
      <c r="M346" s="45">
        <v>1996</v>
      </c>
      <c r="N346" s="45">
        <f t="shared" si="135"/>
        <v>2871.9424460431655</v>
      </c>
      <c r="O346" s="18">
        <f t="shared" si="136"/>
        <v>2.2799534733374607</v>
      </c>
      <c r="P346" s="37">
        <f t="shared" si="137"/>
        <v>5.6613226452905812</v>
      </c>
      <c r="Q346" s="37">
        <f t="shared" si="138"/>
        <v>0.6555242485661863</v>
      </c>
      <c r="R346" s="37">
        <f t="shared" si="139"/>
        <v>-34.447575143381371</v>
      </c>
    </row>
    <row r="347" spans="1:18" x14ac:dyDescent="0.25">
      <c r="A347" s="143" t="s">
        <v>711</v>
      </c>
      <c r="B347" s="1" t="str">
        <f>VLOOKUP(A347,'[2]Catálogo MUNICIPIOS'!$1:$1048576,5,FALSE)</f>
        <v>Teoloyucan</v>
      </c>
      <c r="C347" s="130">
        <f>VLOOKUP(A347,[3]PROY_COVID!$1:$1048576,7,FALSE)</f>
        <v>69466</v>
      </c>
      <c r="D347" s="43">
        <v>86</v>
      </c>
      <c r="E347" s="43">
        <f t="shared" si="129"/>
        <v>123.80157199205365</v>
      </c>
      <c r="F347" s="6">
        <f t="shared" si="130"/>
        <v>1.1380131126913806</v>
      </c>
      <c r="G347" s="44">
        <v>35</v>
      </c>
      <c r="H347" s="44">
        <f t="shared" si="131"/>
        <v>50.384360694440439</v>
      </c>
      <c r="I347" s="14">
        <f t="shared" si="132"/>
        <v>0.46217744444460263</v>
      </c>
      <c r="J347" s="49">
        <v>382</v>
      </c>
      <c r="K347" s="49">
        <f t="shared" si="133"/>
        <v>549.90930815075001</v>
      </c>
      <c r="L347" s="50">
        <f t="shared" si="134"/>
        <v>0.52782159817682728</v>
      </c>
      <c r="M347" s="45">
        <v>503</v>
      </c>
      <c r="N347" s="45">
        <f t="shared" si="135"/>
        <v>724.09524083724409</v>
      </c>
      <c r="O347" s="18">
        <f t="shared" si="136"/>
        <v>0.57483862939124752</v>
      </c>
      <c r="P347" s="37">
        <f t="shared" si="137"/>
        <v>17.097415506958249</v>
      </c>
      <c r="Q347" s="37">
        <f t="shared" si="138"/>
        <v>1.979708833932287</v>
      </c>
      <c r="R347" s="37">
        <f t="shared" si="139"/>
        <v>97.970883393228704</v>
      </c>
    </row>
    <row r="348" spans="1:18" ht="15" customHeight="1" x14ac:dyDescent="0.25">
      <c r="A348" s="143" t="s">
        <v>1484</v>
      </c>
      <c r="B348" s="1" t="str">
        <f>VLOOKUP(A348,'[2]Catálogo MUNICIPIOS'!$1:$1048576,5,FALSE)</f>
        <v>Colón</v>
      </c>
      <c r="C348" s="130">
        <f>VLOOKUP(A348,[3]PROY_COVID!$1:$1048576,7,FALSE)</f>
        <v>69112</v>
      </c>
      <c r="D348" s="43">
        <v>29</v>
      </c>
      <c r="E348" s="43">
        <f t="shared" si="129"/>
        <v>41.960875101284877</v>
      </c>
      <c r="F348" s="6">
        <f t="shared" si="130"/>
        <v>0.38571421442316151</v>
      </c>
      <c r="G348" s="44">
        <v>27</v>
      </c>
      <c r="H348" s="44">
        <f t="shared" si="131"/>
        <v>39.067021646023846</v>
      </c>
      <c r="I348" s="14">
        <f t="shared" si="132"/>
        <v>0.35836311064702286</v>
      </c>
      <c r="J348" s="49">
        <v>157</v>
      </c>
      <c r="K348" s="49">
        <f t="shared" si="133"/>
        <v>227.16749623799052</v>
      </c>
      <c r="L348" s="50">
        <f t="shared" si="134"/>
        <v>0.2180430648125973</v>
      </c>
      <c r="M348" s="45">
        <v>213</v>
      </c>
      <c r="N348" s="45">
        <f t="shared" si="135"/>
        <v>308.19539298529924</v>
      </c>
      <c r="O348" s="18">
        <f t="shared" si="136"/>
        <v>0.24466756207860144</v>
      </c>
      <c r="P348" s="37">
        <f t="shared" si="137"/>
        <v>13.615023474178404</v>
      </c>
      <c r="Q348" s="37">
        <f t="shared" si="138"/>
        <v>1.5764828453199189</v>
      </c>
      <c r="R348" s="37">
        <f t="shared" si="139"/>
        <v>57.648284531991891</v>
      </c>
    </row>
    <row r="349" spans="1:18" ht="15" customHeight="1" x14ac:dyDescent="0.25">
      <c r="A349" s="143" t="s">
        <v>1280</v>
      </c>
      <c r="B349" s="1" t="str">
        <f>VLOOKUP(A349,'[2]Catálogo MUNICIPIOS'!$1:$1048576,5,FALSE)</f>
        <v>Acajete</v>
      </c>
      <c r="C349" s="130">
        <f>VLOOKUP(A349,[3]PROY_COVID!$1:$1048576,7,FALSE)</f>
        <v>69076</v>
      </c>
      <c r="D349" s="43">
        <v>28</v>
      </c>
      <c r="E349" s="43">
        <f t="shared" si="129"/>
        <v>40.535062829347382</v>
      </c>
      <c r="F349" s="6">
        <f t="shared" si="130"/>
        <v>0.37260781330407633</v>
      </c>
      <c r="G349" s="44">
        <v>6</v>
      </c>
      <c r="H349" s="44">
        <f t="shared" si="131"/>
        <v>8.6860848920030111</v>
      </c>
      <c r="I349" s="14">
        <f t="shared" si="132"/>
        <v>7.9677750442466097E-2</v>
      </c>
      <c r="J349" s="49">
        <v>101</v>
      </c>
      <c r="K349" s="49">
        <f t="shared" si="133"/>
        <v>146.21576234871733</v>
      </c>
      <c r="L349" s="50">
        <f t="shared" si="134"/>
        <v>0.14034284602505123</v>
      </c>
      <c r="M349" s="45">
        <v>135</v>
      </c>
      <c r="N349" s="45">
        <f t="shared" si="135"/>
        <v>195.43691007006774</v>
      </c>
      <c r="O349" s="18">
        <f t="shared" si="136"/>
        <v>0.15515180763684941</v>
      </c>
      <c r="P349" s="37">
        <f t="shared" si="137"/>
        <v>20.74074074074074</v>
      </c>
      <c r="Q349" s="37">
        <f t="shared" si="138"/>
        <v>2.4015692693455928</v>
      </c>
      <c r="R349" s="37">
        <f t="shared" si="139"/>
        <v>140.15692693455927</v>
      </c>
    </row>
    <row r="350" spans="1:18" ht="15" customHeight="1" x14ac:dyDescent="0.25">
      <c r="A350" s="143" t="s">
        <v>149</v>
      </c>
      <c r="B350" s="1" t="str">
        <f>VLOOKUP(A350,'[2]Catálogo MUNICIPIOS'!$1:$1048576,5,FALSE)</f>
        <v>Salto de Agua</v>
      </c>
      <c r="C350" s="130">
        <f>VLOOKUP(A350,[3]PROY_COVID!$1:$1048576,7,FALSE)</f>
        <v>68779</v>
      </c>
      <c r="D350" s="43">
        <v>3</v>
      </c>
      <c r="E350" s="43">
        <f t="shared" si="129"/>
        <v>4.3617964785763093</v>
      </c>
      <c r="F350" s="6">
        <f t="shared" si="130"/>
        <v>4.0094657181166768E-2</v>
      </c>
      <c r="G350" s="44"/>
      <c r="H350" s="44">
        <f t="shared" si="131"/>
        <v>0</v>
      </c>
      <c r="I350" s="14">
        <f t="shared" si="132"/>
        <v>0</v>
      </c>
      <c r="J350" s="49">
        <v>14</v>
      </c>
      <c r="K350" s="49">
        <f t="shared" si="133"/>
        <v>20.35505023335611</v>
      </c>
      <c r="L350" s="50">
        <f t="shared" si="134"/>
        <v>1.9537467334876154E-2</v>
      </c>
      <c r="M350" s="45">
        <v>17</v>
      </c>
      <c r="N350" s="45">
        <f t="shared" si="135"/>
        <v>24.716846711932419</v>
      </c>
      <c r="O350" s="18">
        <f t="shared" si="136"/>
        <v>1.962200203157307E-2</v>
      </c>
      <c r="P350" s="37">
        <f t="shared" si="137"/>
        <v>17.647058823529413</v>
      </c>
      <c r="Q350" s="37">
        <f t="shared" si="138"/>
        <v>2.0433520043801789</v>
      </c>
      <c r="R350" s="37">
        <f t="shared" si="139"/>
        <v>104.33520043801789</v>
      </c>
    </row>
    <row r="351" spans="1:18" ht="15" customHeight="1" x14ac:dyDescent="0.25">
      <c r="A351" s="143" t="s">
        <v>1480</v>
      </c>
      <c r="B351" s="1" t="str">
        <f>VLOOKUP(A351,'[2]Catálogo MUNICIPIOS'!$1:$1048576,5,FALSE)</f>
        <v>Amealco de Bonfil</v>
      </c>
      <c r="C351" s="130">
        <f>VLOOKUP(A351,[3]PROY_COVID!$1:$1048576,7,FALSE)</f>
        <v>68441</v>
      </c>
      <c r="D351" s="43">
        <v>16</v>
      </c>
      <c r="E351" s="43">
        <f t="shared" si="129"/>
        <v>23.377799856810977</v>
      </c>
      <c r="F351" s="6">
        <f t="shared" si="130"/>
        <v>0.21489422432077995</v>
      </c>
      <c r="G351" s="44">
        <v>17</v>
      </c>
      <c r="H351" s="44">
        <f t="shared" si="131"/>
        <v>24.838912347861662</v>
      </c>
      <c r="I351" s="14">
        <f t="shared" si="132"/>
        <v>0.22784818291809586</v>
      </c>
      <c r="J351" s="49">
        <v>101</v>
      </c>
      <c r="K351" s="49">
        <f t="shared" si="133"/>
        <v>147.57236159611929</v>
      </c>
      <c r="L351" s="50">
        <f t="shared" si="134"/>
        <v>0.14164495597706694</v>
      </c>
      <c r="M351" s="45">
        <v>134</v>
      </c>
      <c r="N351" s="45">
        <f t="shared" si="135"/>
        <v>195.78907380079193</v>
      </c>
      <c r="O351" s="18">
        <f t="shared" si="136"/>
        <v>0.15543138041246485</v>
      </c>
      <c r="P351" s="37">
        <f t="shared" si="137"/>
        <v>11.940298507462686</v>
      </c>
      <c r="Q351" s="37">
        <f t="shared" si="138"/>
        <v>1.382566530326887</v>
      </c>
      <c r="R351" s="37">
        <f t="shared" si="139"/>
        <v>38.256653032688703</v>
      </c>
    </row>
    <row r="352" spans="1:18" ht="15" customHeight="1" x14ac:dyDescent="0.25">
      <c r="A352" s="143" t="s">
        <v>1782</v>
      </c>
      <c r="B352" s="1" t="str">
        <f>VLOOKUP(A352,'[2]Catálogo MUNICIPIOS'!$1:$1048576,5,FALSE)</f>
        <v>Altotonga</v>
      </c>
      <c r="C352" s="130">
        <f>VLOOKUP(A352,[3]PROY_COVID!$1:$1048576,7,FALSE)</f>
        <v>68340</v>
      </c>
      <c r="D352" s="43">
        <v>25</v>
      </c>
      <c r="E352" s="43">
        <f t="shared" si="129"/>
        <v>36.581796897863626</v>
      </c>
      <c r="F352" s="6">
        <f t="shared" si="130"/>
        <v>0.33626846481605077</v>
      </c>
      <c r="G352" s="44">
        <v>6</v>
      </c>
      <c r="H352" s="44">
        <f t="shared" si="131"/>
        <v>8.7796312554872689</v>
      </c>
      <c r="I352" s="14">
        <f t="shared" si="132"/>
        <v>8.053585439806539E-2</v>
      </c>
      <c r="J352" s="49">
        <v>47</v>
      </c>
      <c r="K352" s="49">
        <f t="shared" si="133"/>
        <v>68.773778167983608</v>
      </c>
      <c r="L352" s="50">
        <f t="shared" si="134"/>
        <v>6.6011404002880553E-2</v>
      </c>
      <c r="M352" s="45">
        <v>78</v>
      </c>
      <c r="N352" s="45">
        <f t="shared" si="135"/>
        <v>114.13520632133451</v>
      </c>
      <c r="O352" s="18">
        <f t="shared" si="136"/>
        <v>9.0608696020680349E-2</v>
      </c>
      <c r="P352" s="37">
        <f t="shared" si="137"/>
        <v>32.051282051282051</v>
      </c>
      <c r="Q352" s="37">
        <f t="shared" si="138"/>
        <v>3.7112162472716923</v>
      </c>
      <c r="R352" s="37">
        <f t="shared" si="139"/>
        <v>271.12162472716921</v>
      </c>
    </row>
    <row r="353" spans="1:18" ht="15" customHeight="1" x14ac:dyDescent="0.25">
      <c r="A353" s="143" t="s">
        <v>1244</v>
      </c>
      <c r="B353" s="1" t="str">
        <f>VLOOKUP(A353,'[2]Catálogo MUNICIPIOS'!$1:$1048576,5,FALSE)</f>
        <v>Santo Domingo Tehuantepec</v>
      </c>
      <c r="C353" s="130">
        <f>VLOOKUP(A353,[3]PROY_COVID!$1:$1048576,7,FALSE)</f>
        <v>68052</v>
      </c>
      <c r="D353" s="43">
        <v>49</v>
      </c>
      <c r="E353" s="43">
        <f t="shared" si="129"/>
        <v>72.003761829189443</v>
      </c>
      <c r="F353" s="6">
        <f t="shared" si="130"/>
        <v>0.66187548192024726</v>
      </c>
      <c r="G353" s="44">
        <v>13</v>
      </c>
      <c r="H353" s="44">
        <f t="shared" si="131"/>
        <v>19.103038852642097</v>
      </c>
      <c r="I353" s="14">
        <f t="shared" si="132"/>
        <v>0.17523282138249485</v>
      </c>
      <c r="J353" s="49">
        <v>285</v>
      </c>
      <c r="K353" s="49">
        <f t="shared" si="133"/>
        <v>418.79739023099984</v>
      </c>
      <c r="L353" s="50">
        <f t="shared" si="134"/>
        <v>0.40197593411787247</v>
      </c>
      <c r="M353" s="45">
        <v>347</v>
      </c>
      <c r="N353" s="45">
        <f t="shared" si="135"/>
        <v>509.90419091283138</v>
      </c>
      <c r="O353" s="18">
        <f t="shared" si="136"/>
        <v>0.40479844320792646</v>
      </c>
      <c r="P353" s="37">
        <f t="shared" si="137"/>
        <v>14.121037463976945</v>
      </c>
      <c r="Q353" s="37">
        <f t="shared" si="138"/>
        <v>1.635074178336877</v>
      </c>
      <c r="R353" s="37">
        <f t="shared" si="139"/>
        <v>63.507417833687697</v>
      </c>
    </row>
    <row r="354" spans="1:18" ht="15" customHeight="1" x14ac:dyDescent="0.25">
      <c r="A354" s="143" t="s">
        <v>1708</v>
      </c>
      <c r="B354" s="1" t="str">
        <f>VLOOKUP(A354,'[2]Catálogo MUNICIPIOS'!$1:$1048576,5,FALSE)</f>
        <v>Valle Hermoso</v>
      </c>
      <c r="C354" s="130">
        <f>VLOOKUP(A354,[3]PROY_COVID!$1:$1048576,7,FALSE)</f>
        <v>67965</v>
      </c>
      <c r="D354" s="43">
        <v>28</v>
      </c>
      <c r="E354" s="43">
        <f t="shared" si="129"/>
        <v>41.197675274038112</v>
      </c>
      <c r="F354" s="6">
        <f t="shared" si="130"/>
        <v>0.37869870244673554</v>
      </c>
      <c r="G354" s="44">
        <v>38</v>
      </c>
      <c r="H354" s="44">
        <f t="shared" si="131"/>
        <v>55.91113072905172</v>
      </c>
      <c r="I354" s="14">
        <f t="shared" si="132"/>
        <v>0.51287469286501375</v>
      </c>
      <c r="J354" s="49">
        <v>562</v>
      </c>
      <c r="K354" s="49">
        <f t="shared" si="133"/>
        <v>826.8961965717649</v>
      </c>
      <c r="L354" s="50">
        <f t="shared" si="134"/>
        <v>0.79368300469138642</v>
      </c>
      <c r="M354" s="45">
        <v>628</v>
      </c>
      <c r="N354" s="45">
        <f t="shared" si="135"/>
        <v>924.00500257485476</v>
      </c>
      <c r="O354" s="18">
        <f t="shared" si="136"/>
        <v>0.73354130682675445</v>
      </c>
      <c r="P354" s="37">
        <f t="shared" si="137"/>
        <v>4.4585987261146496</v>
      </c>
      <c r="Q354" s="37">
        <f t="shared" si="138"/>
        <v>0.51626090981155259</v>
      </c>
      <c r="R354" s="37">
        <f t="shared" si="139"/>
        <v>-48.373909018844742</v>
      </c>
    </row>
    <row r="355" spans="1:18" ht="15" customHeight="1" x14ac:dyDescent="0.25">
      <c r="A355" s="143" t="s">
        <v>1877</v>
      </c>
      <c r="B355" s="1" t="str">
        <f>VLOOKUP(A355,'[2]Catálogo MUNICIPIOS'!$1:$1048576,5,FALSE)</f>
        <v>Misantla</v>
      </c>
      <c r="C355" s="130">
        <f>VLOOKUP(A355,[3]PROY_COVID!$1:$1048576,7,FALSE)</f>
        <v>67752</v>
      </c>
      <c r="D355" s="43">
        <v>18</v>
      </c>
      <c r="E355" s="43">
        <f t="shared" si="129"/>
        <v>26.567481402763018</v>
      </c>
      <c r="F355" s="6">
        <f t="shared" si="130"/>
        <v>0.2442145258823476</v>
      </c>
      <c r="G355" s="44">
        <v>9</v>
      </c>
      <c r="H355" s="44">
        <f t="shared" si="131"/>
        <v>13.283740701381509</v>
      </c>
      <c r="I355" s="14">
        <f t="shared" si="132"/>
        <v>0.12185220265594641</v>
      </c>
      <c r="J355" s="49">
        <v>85</v>
      </c>
      <c r="K355" s="49">
        <f t="shared" si="133"/>
        <v>125.45755106860314</v>
      </c>
      <c r="L355" s="50">
        <f t="shared" si="134"/>
        <v>0.12041841104865959</v>
      </c>
      <c r="M355" s="45">
        <v>112</v>
      </c>
      <c r="N355" s="45">
        <f t="shared" si="135"/>
        <v>165.30877317274766</v>
      </c>
      <c r="O355" s="18">
        <f t="shared" si="136"/>
        <v>0.13123393614228987</v>
      </c>
      <c r="P355" s="37">
        <f t="shared" si="137"/>
        <v>16.071428571428573</v>
      </c>
      <c r="Q355" s="37">
        <f t="shared" si="138"/>
        <v>1.8609098611319486</v>
      </c>
      <c r="R355" s="37">
        <f t="shared" si="139"/>
        <v>86.090986113194859</v>
      </c>
    </row>
    <row r="356" spans="1:18" ht="15" customHeight="1" x14ac:dyDescent="0.25">
      <c r="A356" s="143" t="s">
        <v>14</v>
      </c>
      <c r="B356" s="1" t="str">
        <f>VLOOKUP(A356,'[2]Catálogo MUNICIPIOS'!$1:$1048576,5,FALSE)</f>
        <v>Mulegé</v>
      </c>
      <c r="C356" s="130">
        <f>VLOOKUP(A356,[3]PROY_COVID!$1:$1048576,7,FALSE)</f>
        <v>67727</v>
      </c>
      <c r="D356" s="43">
        <v>60</v>
      </c>
      <c r="E356" s="43">
        <f t="shared" si="129"/>
        <v>88.590960768969538</v>
      </c>
      <c r="F356" s="6">
        <f t="shared" si="130"/>
        <v>0.81434890848951502</v>
      </c>
      <c r="G356" s="44">
        <v>174</v>
      </c>
      <c r="H356" s="44">
        <f t="shared" si="131"/>
        <v>256.91378623001162</v>
      </c>
      <c r="I356" s="14">
        <f t="shared" si="132"/>
        <v>2.3566788488689867</v>
      </c>
      <c r="J356" s="49">
        <v>1255</v>
      </c>
      <c r="K356" s="49">
        <f t="shared" si="133"/>
        <v>1853.0275960842794</v>
      </c>
      <c r="L356" s="50">
        <f t="shared" si="134"/>
        <v>1.7785987120677087</v>
      </c>
      <c r="M356" s="45">
        <v>1489</v>
      </c>
      <c r="N356" s="45">
        <f t="shared" si="135"/>
        <v>2198.5323430832605</v>
      </c>
      <c r="O356" s="18">
        <f t="shared" si="136"/>
        <v>1.7453523341888333</v>
      </c>
      <c r="P356" s="37">
        <f t="shared" si="137"/>
        <v>4.0295500335795831</v>
      </c>
      <c r="Q356" s="37">
        <f t="shared" si="138"/>
        <v>0.46658138447901992</v>
      </c>
      <c r="R356" s="37">
        <f t="shared" si="139"/>
        <v>-53.34186155209801</v>
      </c>
    </row>
    <row r="357" spans="1:18" ht="15" customHeight="1" x14ac:dyDescent="0.25">
      <c r="A357" s="143" t="s">
        <v>949</v>
      </c>
      <c r="B357" s="1" t="str">
        <f>VLOOKUP(A357,'[2]Catálogo MUNICIPIOS'!$1:$1048576,5,FALSE)</f>
        <v>Montemorelos</v>
      </c>
      <c r="C357" s="130">
        <f>VLOOKUP(A357,[3]PROY_COVID!$1:$1048576,7,FALSE)</f>
        <v>67657</v>
      </c>
      <c r="D357" s="43">
        <v>26</v>
      </c>
      <c r="E357" s="43">
        <f t="shared" si="129"/>
        <v>38.429135196653711</v>
      </c>
      <c r="F357" s="6">
        <f t="shared" si="130"/>
        <v>0.35324963212897509</v>
      </c>
      <c r="G357" s="44">
        <v>159</v>
      </c>
      <c r="H357" s="44">
        <f t="shared" si="131"/>
        <v>235.00894216415153</v>
      </c>
      <c r="I357" s="14">
        <f t="shared" si="132"/>
        <v>2.1557449735199667</v>
      </c>
      <c r="J357" s="49">
        <v>1087</v>
      </c>
      <c r="K357" s="49">
        <f t="shared" si="133"/>
        <v>1606.6334599524071</v>
      </c>
      <c r="L357" s="50">
        <f t="shared" si="134"/>
        <v>1.5421012664218683</v>
      </c>
      <c r="M357" s="45">
        <v>1272</v>
      </c>
      <c r="N357" s="45">
        <f t="shared" si="135"/>
        <v>1880.0715373132123</v>
      </c>
      <c r="O357" s="18">
        <f t="shared" si="136"/>
        <v>1.4925353526933915</v>
      </c>
      <c r="P357" s="37">
        <f t="shared" si="137"/>
        <v>2.0440251572327042</v>
      </c>
      <c r="Q357" s="37">
        <f t="shared" si="138"/>
        <v>0.23667756444864751</v>
      </c>
      <c r="R357" s="37">
        <f t="shared" si="139"/>
        <v>-76.33224355513525</v>
      </c>
    </row>
    <row r="358" spans="1:18" ht="15" customHeight="1" x14ac:dyDescent="0.25">
      <c r="A358" s="143" t="s">
        <v>2110</v>
      </c>
      <c r="B358" s="1" t="str">
        <f>VLOOKUP(A358,'[2]Catálogo MUNICIPIOS'!$1:$1048576,5,FALSE)</f>
        <v>Río Grande</v>
      </c>
      <c r="C358" s="130">
        <f>VLOOKUP(A358,[3]PROY_COVID!$1:$1048576,7,FALSE)</f>
        <v>67507</v>
      </c>
      <c r="D358" s="43">
        <v>91</v>
      </c>
      <c r="E358" s="43">
        <f t="shared" si="129"/>
        <v>134.80083546891436</v>
      </c>
      <c r="F358" s="6">
        <f t="shared" si="130"/>
        <v>1.2391209246941093</v>
      </c>
      <c r="G358" s="44">
        <v>22</v>
      </c>
      <c r="H358" s="44">
        <f t="shared" si="131"/>
        <v>32.589212970506765</v>
      </c>
      <c r="I358" s="14">
        <f t="shared" si="132"/>
        <v>0.29894195261331752</v>
      </c>
      <c r="J358" s="49">
        <v>383</v>
      </c>
      <c r="K358" s="49">
        <f t="shared" si="133"/>
        <v>567.34857125927681</v>
      </c>
      <c r="L358" s="50">
        <f t="shared" si="134"/>
        <v>0.54456039417197599</v>
      </c>
      <c r="M358" s="45">
        <v>496</v>
      </c>
      <c r="N358" s="45">
        <f t="shared" si="135"/>
        <v>734.73861969869802</v>
      </c>
      <c r="O358" s="18">
        <f t="shared" si="136"/>
        <v>0.58328810533274877</v>
      </c>
      <c r="P358" s="37">
        <f t="shared" si="137"/>
        <v>18.346774193548388</v>
      </c>
      <c r="Q358" s="37">
        <f t="shared" si="138"/>
        <v>2.1243720099301995</v>
      </c>
      <c r="R358" s="37">
        <f t="shared" si="139"/>
        <v>112.43720099301994</v>
      </c>
    </row>
    <row r="359" spans="1:18" ht="15" customHeight="1" x14ac:dyDescent="0.25">
      <c r="A359" s="143" t="s">
        <v>227</v>
      </c>
      <c r="B359" s="1" t="str">
        <f>VLOOKUP(A359,'[2]Catálogo MUNICIPIOS'!$1:$1048576,5,FALSE)</f>
        <v>Nuevo Casas Grandes</v>
      </c>
      <c r="C359" s="130">
        <f>VLOOKUP(A359,[3]PROY_COVID!$1:$1048576,7,FALSE)</f>
        <v>67320</v>
      </c>
      <c r="D359" s="43">
        <v>65</v>
      </c>
      <c r="E359" s="43">
        <f t="shared" si="129"/>
        <v>96.553773024361263</v>
      </c>
      <c r="F359" s="6">
        <f t="shared" si="130"/>
        <v>0.88754494804478856</v>
      </c>
      <c r="G359" s="44">
        <v>15</v>
      </c>
      <c r="H359" s="44">
        <f t="shared" si="131"/>
        <v>22.281639928698752</v>
      </c>
      <c r="I359" s="14">
        <f t="shared" si="132"/>
        <v>0.2043902365405447</v>
      </c>
      <c r="J359" s="49">
        <v>554</v>
      </c>
      <c r="K359" s="49">
        <f t="shared" si="133"/>
        <v>822.93523469994057</v>
      </c>
      <c r="L359" s="50">
        <f t="shared" si="134"/>
        <v>0.78988113919372038</v>
      </c>
      <c r="M359" s="45">
        <v>634</v>
      </c>
      <c r="N359" s="45">
        <f t="shared" si="135"/>
        <v>941.77064765300054</v>
      </c>
      <c r="O359" s="18">
        <f t="shared" si="136"/>
        <v>0.74764494746823218</v>
      </c>
      <c r="P359" s="37">
        <f t="shared" si="137"/>
        <v>10.252365930599369</v>
      </c>
      <c r="Q359" s="37">
        <f t="shared" si="138"/>
        <v>1.1871209068559925</v>
      </c>
      <c r="R359" s="37">
        <f t="shared" si="139"/>
        <v>18.712090685599247</v>
      </c>
    </row>
    <row r="360" spans="1:18" x14ac:dyDescent="0.25">
      <c r="A360" s="143" t="s">
        <v>705</v>
      </c>
      <c r="B360" s="1" t="str">
        <f>VLOOKUP(A360,'[2]Catálogo MUNICIPIOS'!$1:$1048576,5,FALSE)</f>
        <v>Temascalcingo</v>
      </c>
      <c r="C360" s="130">
        <f>VLOOKUP(A360,[3]PROY_COVID!$1:$1048576,7,FALSE)</f>
        <v>67308</v>
      </c>
      <c r="D360" s="43">
        <v>25</v>
      </c>
      <c r="E360" s="43">
        <f t="shared" si="129"/>
        <v>37.142687347714983</v>
      </c>
      <c r="F360" s="6">
        <f t="shared" si="130"/>
        <v>0.34142430150247982</v>
      </c>
      <c r="G360" s="44">
        <v>7</v>
      </c>
      <c r="H360" s="44">
        <f t="shared" si="131"/>
        <v>10.399952457360195</v>
      </c>
      <c r="I360" s="14">
        <f t="shared" si="132"/>
        <v>9.53991155755297E-2</v>
      </c>
      <c r="J360" s="49">
        <v>230</v>
      </c>
      <c r="K360" s="49">
        <f t="shared" si="133"/>
        <v>341.71272359897785</v>
      </c>
      <c r="L360" s="50">
        <f t="shared" si="134"/>
        <v>0.327987457593507</v>
      </c>
      <c r="M360" s="45">
        <v>262</v>
      </c>
      <c r="N360" s="45">
        <f t="shared" si="135"/>
        <v>389.25536340405301</v>
      </c>
      <c r="O360" s="18">
        <f t="shared" si="136"/>
        <v>0.3090187684753371</v>
      </c>
      <c r="P360" s="37">
        <f t="shared" si="137"/>
        <v>9.5419847328244281</v>
      </c>
      <c r="Q360" s="37">
        <f t="shared" si="138"/>
        <v>1.1048659056763053</v>
      </c>
      <c r="R360" s="37">
        <f t="shared" si="139"/>
        <v>10.486590567630527</v>
      </c>
    </row>
    <row r="361" spans="1:18" ht="15" customHeight="1" x14ac:dyDescent="0.25">
      <c r="A361" s="143" t="s">
        <v>331</v>
      </c>
      <c r="B361" s="1" t="str">
        <f>VLOOKUP(A361,'[2]Catálogo MUNICIPIOS'!$1:$1048576,5,FALSE)</f>
        <v>Uriangato</v>
      </c>
      <c r="C361" s="130">
        <f>VLOOKUP(A361,[3]PROY_COVID!$1:$1048576,7,FALSE)</f>
        <v>67184</v>
      </c>
      <c r="D361" s="43">
        <v>16</v>
      </c>
      <c r="E361" s="43">
        <f t="shared" si="129"/>
        <v>23.815194093831867</v>
      </c>
      <c r="F361" s="6">
        <f t="shared" si="130"/>
        <v>0.21891485482761522</v>
      </c>
      <c r="G361" s="44">
        <v>110</v>
      </c>
      <c r="H361" s="44">
        <f t="shared" si="131"/>
        <v>163.72945939509407</v>
      </c>
      <c r="I361" s="14">
        <f t="shared" si="132"/>
        <v>1.5018958676967153</v>
      </c>
      <c r="J361" s="49">
        <v>957</v>
      </c>
      <c r="K361" s="49">
        <f t="shared" si="133"/>
        <v>1424.4462967373183</v>
      </c>
      <c r="L361" s="50">
        <f t="shared" si="134"/>
        <v>1.3672318502651064</v>
      </c>
      <c r="M361" s="45">
        <v>1083</v>
      </c>
      <c r="N361" s="45">
        <f t="shared" si="135"/>
        <v>1611.9909502262444</v>
      </c>
      <c r="O361" s="18">
        <f t="shared" si="136"/>
        <v>1.279713794759535</v>
      </c>
      <c r="P361" s="37">
        <f t="shared" si="137"/>
        <v>1.4773776546629731</v>
      </c>
      <c r="Q361" s="37">
        <f t="shared" si="138"/>
        <v>0.17106548020665083</v>
      </c>
      <c r="R361" s="37">
        <f t="shared" si="139"/>
        <v>-82.893451979334927</v>
      </c>
    </row>
    <row r="362" spans="1:18" ht="15" customHeight="1" x14ac:dyDescent="0.25">
      <c r="A362" s="143" t="s">
        <v>393</v>
      </c>
      <c r="B362" s="1" t="str">
        <f>VLOOKUP(A362,'[2]Catálogo MUNICIPIOS'!$1:$1048576,5,FALSE)</f>
        <v>Técpan de Galeana</v>
      </c>
      <c r="C362" s="130">
        <f>VLOOKUP(A362,[3]PROY_COVID!$1:$1048576,7,FALSE)</f>
        <v>66974</v>
      </c>
      <c r="D362" s="43">
        <v>27</v>
      </c>
      <c r="E362" s="43">
        <f t="shared" si="129"/>
        <v>40.314151760384625</v>
      </c>
      <c r="F362" s="6">
        <f t="shared" si="130"/>
        <v>0.37057714689836685</v>
      </c>
      <c r="G362" s="44">
        <v>35</v>
      </c>
      <c r="H362" s="44">
        <f t="shared" si="131"/>
        <v>52.259085615313403</v>
      </c>
      <c r="I362" s="14">
        <f t="shared" si="132"/>
        <v>0.47937435953935503</v>
      </c>
      <c r="J362" s="49">
        <v>166</v>
      </c>
      <c r="K362" s="49">
        <f t="shared" si="133"/>
        <v>247.85737748977215</v>
      </c>
      <c r="L362" s="50">
        <f t="shared" si="134"/>
        <v>0.23790191431112306</v>
      </c>
      <c r="M362" s="45">
        <v>228</v>
      </c>
      <c r="N362" s="45">
        <f t="shared" si="135"/>
        <v>340.4306148654702</v>
      </c>
      <c r="O362" s="18">
        <f t="shared" si="136"/>
        <v>0.27025818844744021</v>
      </c>
      <c r="P362" s="37">
        <f t="shared" si="137"/>
        <v>11.842105263157894</v>
      </c>
      <c r="Q362" s="37">
        <f t="shared" si="138"/>
        <v>1.3711967397814355</v>
      </c>
      <c r="R362" s="37">
        <f t="shared" si="139"/>
        <v>37.119673978143553</v>
      </c>
    </row>
    <row r="363" spans="1:18" ht="15" customHeight="1" x14ac:dyDescent="0.25">
      <c r="A363" s="143" t="s">
        <v>1609</v>
      </c>
      <c r="B363" s="1" t="str">
        <f>VLOOKUP(A363,'[2]Catálogo MUNICIPIOS'!$1:$1048576,5,FALSE)</f>
        <v>Etchojoa</v>
      </c>
      <c r="C363" s="130">
        <f>VLOOKUP(A363,[3]PROY_COVID!$1:$1048576,7,FALSE)</f>
        <v>66633</v>
      </c>
      <c r="D363" s="43">
        <v>62</v>
      </c>
      <c r="E363" s="43">
        <f t="shared" si="129"/>
        <v>93.04698872930831</v>
      </c>
      <c r="F363" s="6">
        <f t="shared" si="130"/>
        <v>0.8553097635722795</v>
      </c>
      <c r="G363" s="44">
        <v>20</v>
      </c>
      <c r="H363" s="44">
        <f t="shared" si="131"/>
        <v>30.015157654615582</v>
      </c>
      <c r="I363" s="14">
        <f t="shared" si="132"/>
        <v>0.27533005615654849</v>
      </c>
      <c r="J363" s="49">
        <v>506</v>
      </c>
      <c r="K363" s="49">
        <f t="shared" si="133"/>
        <v>759.38348866177421</v>
      </c>
      <c r="L363" s="50">
        <f t="shared" si="134"/>
        <v>0.72888201867765656</v>
      </c>
      <c r="M363" s="45">
        <v>588</v>
      </c>
      <c r="N363" s="45">
        <f t="shared" si="135"/>
        <v>882.44563504569805</v>
      </c>
      <c r="O363" s="18">
        <f t="shared" si="136"/>
        <v>0.70054850626476695</v>
      </c>
      <c r="P363" s="37">
        <f t="shared" si="137"/>
        <v>10.544217687074831</v>
      </c>
      <c r="Q363" s="37">
        <f t="shared" si="138"/>
        <v>1.2209144062452997</v>
      </c>
      <c r="R363" s="37">
        <f t="shared" si="139"/>
        <v>22.091440624529966</v>
      </c>
    </row>
    <row r="364" spans="1:18" ht="15" customHeight="1" x14ac:dyDescent="0.25">
      <c r="A364" s="143" t="s">
        <v>1326</v>
      </c>
      <c r="B364" s="1" t="str">
        <f>VLOOKUP(A364,'[2]Catálogo MUNICIPIOS'!$1:$1048576,5,FALSE)</f>
        <v>Chignahuapan</v>
      </c>
      <c r="C364" s="130">
        <f>VLOOKUP(A364,[3]PROY_COVID!$1:$1048576,7,FALSE)</f>
        <v>66338</v>
      </c>
      <c r="D364" s="43">
        <v>34</v>
      </c>
      <c r="E364" s="43">
        <f t="shared" ref="E364:E395" si="140">((D364/($C364/100000)))</f>
        <v>51.252675691157407</v>
      </c>
      <c r="F364" s="6">
        <f t="shared" ref="F364:F376" si="141">((D364/$C364)/(D$2345/$C$2345))</f>
        <v>0.47112662673459127</v>
      </c>
      <c r="G364" s="44">
        <v>37</v>
      </c>
      <c r="H364" s="44">
        <f t="shared" ref="H364:H395" si="142">((G364/($C364/100000)))</f>
        <v>55.774970605083062</v>
      </c>
      <c r="I364" s="14">
        <f t="shared" ref="I364:I376" si="143">((G364/$C364)/(G$2345/$C$2345))</f>
        <v>0.5116256914434667</v>
      </c>
      <c r="J364" s="49">
        <v>359</v>
      </c>
      <c r="K364" s="49">
        <f t="shared" ref="K364:K395" si="144">((J364/($C364/100000)))</f>
        <v>541.16795803310322</v>
      </c>
      <c r="L364" s="50">
        <f t="shared" ref="L364:L376" si="145">((J364/$C364)/(J$2345/$C$2345))</f>
        <v>0.51943135396576778</v>
      </c>
      <c r="M364" s="45">
        <v>430</v>
      </c>
      <c r="N364" s="45">
        <f t="shared" ref="N364:N395" si="146">((M364/($C364/100000)))</f>
        <v>648.19560432934372</v>
      </c>
      <c r="O364" s="18">
        <f t="shared" ref="O364:O376" si="147">((M364/$C364)/(M$2345/$C$2345))</f>
        <v>0.51458406540454382</v>
      </c>
      <c r="P364" s="37">
        <f t="shared" ref="P364:P395" si="148">D364/M364*100</f>
        <v>7.9069767441860463</v>
      </c>
      <c r="Q364" s="37">
        <f t="shared" ref="Q364:Q395" si="149">P364/P$2345</f>
        <v>0.91554841746646765</v>
      </c>
      <c r="R364" s="37">
        <f t="shared" ref="R364:R395" si="150">(Q364-1)*100</f>
        <v>-8.4451582533532346</v>
      </c>
    </row>
    <row r="365" spans="1:18" ht="15" customHeight="1" x14ac:dyDescent="0.25">
      <c r="A365" s="143" t="s">
        <v>514</v>
      </c>
      <c r="B365" s="1" t="str">
        <f>VLOOKUP(A365,'[2]Catálogo MUNICIPIOS'!$1:$1048576,5,FALSE)</f>
        <v>Autlán de Navarro</v>
      </c>
      <c r="C365" s="130">
        <f>VLOOKUP(A365,[3]PROY_COVID!$1:$1048576,7,FALSE)</f>
        <v>65556</v>
      </c>
      <c r="D365" s="43">
        <v>49</v>
      </c>
      <c r="E365" s="43">
        <f t="shared" si="140"/>
        <v>74.745255964366336</v>
      </c>
      <c r="F365" s="6">
        <f t="shared" si="141"/>
        <v>0.68707593958808755</v>
      </c>
      <c r="G365" s="44">
        <v>36</v>
      </c>
      <c r="H365" s="44">
        <f t="shared" si="142"/>
        <v>54.914881933003841</v>
      </c>
      <c r="I365" s="14">
        <f t="shared" si="143"/>
        <v>0.50373606896977741</v>
      </c>
      <c r="J365" s="49">
        <v>349</v>
      </c>
      <c r="K365" s="49">
        <f t="shared" si="144"/>
        <v>532.36927207273163</v>
      </c>
      <c r="L365" s="50">
        <f t="shared" si="145"/>
        <v>0.51098607686893749</v>
      </c>
      <c r="M365" s="45">
        <v>434</v>
      </c>
      <c r="N365" s="45">
        <f t="shared" si="146"/>
        <v>662.02940997010182</v>
      </c>
      <c r="O365" s="18">
        <f t="shared" si="147"/>
        <v>0.5255663304786844</v>
      </c>
      <c r="P365" s="37">
        <f t="shared" si="148"/>
        <v>11.29032258064516</v>
      </c>
      <c r="Q365" s="37">
        <f t="shared" si="149"/>
        <v>1.3073058522647378</v>
      </c>
      <c r="R365" s="37">
        <f t="shared" si="150"/>
        <v>30.730585226473785</v>
      </c>
    </row>
    <row r="366" spans="1:18" ht="15" customHeight="1" x14ac:dyDescent="0.25">
      <c r="A366" s="143" t="s">
        <v>2113</v>
      </c>
      <c r="B366" s="1" t="str">
        <f>VLOOKUP(A366,'[2]Catálogo MUNICIPIOS'!$1:$1048576,5,FALSE)</f>
        <v>Sombrerete</v>
      </c>
      <c r="C366" s="130">
        <f>VLOOKUP(A366,[3]PROY_COVID!$1:$1048576,7,FALSE)</f>
        <v>65330</v>
      </c>
      <c r="D366" s="43">
        <v>49</v>
      </c>
      <c r="E366" s="43">
        <f t="shared" si="140"/>
        <v>75.003826725853358</v>
      </c>
      <c r="F366" s="6">
        <f t="shared" si="141"/>
        <v>0.68945278272825139</v>
      </c>
      <c r="G366" s="44">
        <v>86</v>
      </c>
      <c r="H366" s="44">
        <f t="shared" si="142"/>
        <v>131.63936935557936</v>
      </c>
      <c r="I366" s="14">
        <f t="shared" si="143"/>
        <v>1.2075323866076988</v>
      </c>
      <c r="J366" s="49">
        <v>826</v>
      </c>
      <c r="K366" s="49">
        <f t="shared" si="144"/>
        <v>1264.3502219500995</v>
      </c>
      <c r="L366" s="50">
        <f t="shared" si="145"/>
        <v>1.2135662097612332</v>
      </c>
      <c r="M366" s="45">
        <v>961</v>
      </c>
      <c r="N366" s="45">
        <f t="shared" si="146"/>
        <v>1470.9934180315322</v>
      </c>
      <c r="O366" s="18">
        <f t="shared" si="147"/>
        <v>1.1677798617859656</v>
      </c>
      <c r="P366" s="37">
        <f t="shared" si="148"/>
        <v>5.0988553590010408</v>
      </c>
      <c r="Q366" s="37">
        <f t="shared" si="149"/>
        <v>0.59039619134536558</v>
      </c>
      <c r="R366" s="37">
        <f t="shared" si="150"/>
        <v>-40.960380865463442</v>
      </c>
    </row>
    <row r="367" spans="1:18" ht="15" customHeight="1" x14ac:dyDescent="0.25">
      <c r="A367" s="143" t="s">
        <v>1945</v>
      </c>
      <c r="B367" s="1" t="str">
        <f>VLOOKUP(A367,'[2]Catálogo MUNICIPIOS'!$1:$1048576,5,FALSE)</f>
        <v>Tlapacoyan</v>
      </c>
      <c r="C367" s="130">
        <f>VLOOKUP(A367,[3]PROY_COVID!$1:$1048576,7,FALSE)</f>
        <v>65087</v>
      </c>
      <c r="D367" s="43">
        <v>30</v>
      </c>
      <c r="E367" s="43">
        <f t="shared" si="140"/>
        <v>46.092153579055726</v>
      </c>
      <c r="F367" s="6">
        <f t="shared" si="141"/>
        <v>0.42368989602585294</v>
      </c>
      <c r="G367" s="44">
        <v>3</v>
      </c>
      <c r="H367" s="44">
        <f t="shared" si="142"/>
        <v>4.6092153579055726</v>
      </c>
      <c r="I367" s="14">
        <f t="shared" si="143"/>
        <v>4.2280488343016183E-2</v>
      </c>
      <c r="J367" s="49">
        <v>58</v>
      </c>
      <c r="K367" s="49">
        <f t="shared" si="144"/>
        <v>89.111496919507744</v>
      </c>
      <c r="L367" s="50">
        <f t="shared" si="145"/>
        <v>8.5532235993885014E-2</v>
      </c>
      <c r="M367" s="45">
        <v>91</v>
      </c>
      <c r="N367" s="45">
        <f t="shared" si="146"/>
        <v>139.81286585646905</v>
      </c>
      <c r="O367" s="18">
        <f t="shared" si="147"/>
        <v>0.11099346004161881</v>
      </c>
      <c r="P367" s="37">
        <f t="shared" si="148"/>
        <v>32.967032967032964</v>
      </c>
      <c r="Q367" s="37">
        <f t="shared" si="149"/>
        <v>3.8172509971937401</v>
      </c>
      <c r="R367" s="37">
        <f t="shared" si="150"/>
        <v>281.72509971937399</v>
      </c>
    </row>
    <row r="368" spans="1:18" ht="15" customHeight="1" x14ac:dyDescent="0.25">
      <c r="A368" s="143" t="s">
        <v>505</v>
      </c>
      <c r="B368" s="1" t="str">
        <f>VLOOKUP(A368,'[2]Catálogo MUNICIPIOS'!$1:$1048576,5,FALSE)</f>
        <v>Ameca</v>
      </c>
      <c r="C368" s="130">
        <f>VLOOKUP(A368,[3]PROY_COVID!$1:$1048576,7,FALSE)</f>
        <v>64979</v>
      </c>
      <c r="D368" s="43">
        <v>44</v>
      </c>
      <c r="E368" s="43">
        <f t="shared" si="140"/>
        <v>67.71418458271134</v>
      </c>
      <c r="F368" s="6">
        <f t="shared" si="141"/>
        <v>0.62244468087429594</v>
      </c>
      <c r="G368" s="44">
        <v>11</v>
      </c>
      <c r="H368" s="44">
        <f t="shared" si="142"/>
        <v>16.928546145677835</v>
      </c>
      <c r="I368" s="14">
        <f t="shared" si="143"/>
        <v>0.15528612624899754</v>
      </c>
      <c r="J368" s="49">
        <v>182</v>
      </c>
      <c r="K368" s="49">
        <f t="shared" si="144"/>
        <v>280.09049077394235</v>
      </c>
      <c r="L368" s="50">
        <f t="shared" si="145"/>
        <v>0.26884034927793299</v>
      </c>
      <c r="M368" s="45">
        <v>237</v>
      </c>
      <c r="N368" s="45">
        <f t="shared" si="146"/>
        <v>364.73322150233156</v>
      </c>
      <c r="O368" s="18">
        <f t="shared" si="147"/>
        <v>0.28955133705813252</v>
      </c>
      <c r="P368" s="37">
        <f t="shared" si="148"/>
        <v>18.565400843881857</v>
      </c>
      <c r="Q368" s="37">
        <f t="shared" si="149"/>
        <v>2.149686778166489</v>
      </c>
      <c r="R368" s="37">
        <f t="shared" si="150"/>
        <v>114.96867781664891</v>
      </c>
    </row>
    <row r="369" spans="1:18" ht="15" customHeight="1" x14ac:dyDescent="0.25">
      <c r="A369" s="143" t="s">
        <v>512</v>
      </c>
      <c r="B369" s="1" t="str">
        <f>VLOOKUP(A369,'[2]Catálogo MUNICIPIOS'!$1:$1048576,5,FALSE)</f>
        <v>Atotonilco el Alto</v>
      </c>
      <c r="C369" s="130">
        <f>VLOOKUP(A369,[3]PROY_COVID!$1:$1048576,7,FALSE)</f>
        <v>64746</v>
      </c>
      <c r="D369" s="43">
        <v>21</v>
      </c>
      <c r="E369" s="43">
        <f t="shared" si="140"/>
        <v>32.434436104160874</v>
      </c>
      <c r="F369" s="6">
        <f t="shared" si="141"/>
        <v>0.29814495078992187</v>
      </c>
      <c r="G369" s="44">
        <v>99</v>
      </c>
      <c r="H369" s="44">
        <f t="shared" si="142"/>
        <v>152.9051987767584</v>
      </c>
      <c r="I369" s="14">
        <f t="shared" si="143"/>
        <v>1.4026045590121785</v>
      </c>
      <c r="J369" s="49">
        <v>661</v>
      </c>
      <c r="K369" s="49">
        <f t="shared" si="144"/>
        <v>1020.912488802397</v>
      </c>
      <c r="L369" s="50">
        <f t="shared" si="145"/>
        <v>0.9799064199339621</v>
      </c>
      <c r="M369" s="45">
        <v>781</v>
      </c>
      <c r="N369" s="45">
        <f t="shared" si="146"/>
        <v>1206.2521236833163</v>
      </c>
      <c r="O369" s="18">
        <f t="shared" si="147"/>
        <v>0.9576092734384587</v>
      </c>
      <c r="P369" s="37">
        <f t="shared" si="148"/>
        <v>2.6888604353393086</v>
      </c>
      <c r="Q369" s="37">
        <f t="shared" si="149"/>
        <v>0.31134300706945106</v>
      </c>
      <c r="R369" s="37">
        <f t="shared" si="150"/>
        <v>-68.865699293054888</v>
      </c>
    </row>
    <row r="370" spans="1:18" ht="15" customHeight="1" x14ac:dyDescent="0.25">
      <c r="A370" s="143" t="s">
        <v>37</v>
      </c>
      <c r="B370" s="1" t="str">
        <f>VLOOKUP(A370,'[2]Catálogo MUNICIPIOS'!$1:$1048576,5,FALSE)</f>
        <v>Francisco I. Madero</v>
      </c>
      <c r="C370" s="130">
        <f>VLOOKUP(A370,[3]PROY_COVID!$1:$1048576,7,FALSE)</f>
        <v>64483</v>
      </c>
      <c r="D370" s="43">
        <v>91</v>
      </c>
      <c r="E370" s="43">
        <f t="shared" si="140"/>
        <v>141.12246638648946</v>
      </c>
      <c r="F370" s="6">
        <f t="shared" si="141"/>
        <v>1.2972308401179418</v>
      </c>
      <c r="G370" s="44">
        <v>52</v>
      </c>
      <c r="H370" s="44">
        <f t="shared" si="142"/>
        <v>80.641409363708263</v>
      </c>
      <c r="I370" s="14">
        <f t="shared" si="143"/>
        <v>0.73972637505832806</v>
      </c>
      <c r="J370" s="49">
        <v>1188</v>
      </c>
      <c r="K370" s="49">
        <f t="shared" si="144"/>
        <v>1842.3460446939503</v>
      </c>
      <c r="L370" s="50">
        <f t="shared" si="145"/>
        <v>1.768346196894232</v>
      </c>
      <c r="M370" s="45">
        <v>1331</v>
      </c>
      <c r="N370" s="45">
        <f t="shared" si="146"/>
        <v>2064.109920444148</v>
      </c>
      <c r="O370" s="18">
        <f t="shared" si="147"/>
        <v>1.6386381937948533</v>
      </c>
      <c r="P370" s="37">
        <f t="shared" si="148"/>
        <v>6.8369646882043567</v>
      </c>
      <c r="Q370" s="37">
        <f t="shared" si="149"/>
        <v>0.79165177830606959</v>
      </c>
      <c r="R370" s="37">
        <f t="shared" si="150"/>
        <v>-20.834822169393043</v>
      </c>
    </row>
    <row r="371" spans="1:18" ht="15" customHeight="1" x14ac:dyDescent="0.25">
      <c r="A371" s="143" t="s">
        <v>1655</v>
      </c>
      <c r="B371" s="1" t="str">
        <f>VLOOKUP(A371,'[2]Catálogo MUNICIPIOS'!$1:$1048576,5,FALSE)</f>
        <v>Balancán</v>
      </c>
      <c r="C371" s="130">
        <f>VLOOKUP(A371,[3]PROY_COVID!$1:$1048576,7,FALSE)</f>
        <v>64346</v>
      </c>
      <c r="D371" s="43">
        <v>52</v>
      </c>
      <c r="E371" s="43">
        <f t="shared" si="140"/>
        <v>80.813104155658465</v>
      </c>
      <c r="F371" s="6">
        <f t="shared" si="141"/>
        <v>0.74285302461536273</v>
      </c>
      <c r="G371" s="44">
        <v>24</v>
      </c>
      <c r="H371" s="44">
        <f t="shared" si="142"/>
        <v>37.29835576415006</v>
      </c>
      <c r="I371" s="14">
        <f t="shared" si="143"/>
        <v>0.34213907870349602</v>
      </c>
      <c r="J371" s="49">
        <v>647</v>
      </c>
      <c r="K371" s="49">
        <f t="shared" si="144"/>
        <v>1005.5015074752121</v>
      </c>
      <c r="L371" s="50">
        <f t="shared" si="145"/>
        <v>0.96511443755973747</v>
      </c>
      <c r="M371" s="45">
        <v>723</v>
      </c>
      <c r="N371" s="45">
        <f t="shared" si="146"/>
        <v>1123.6129673950206</v>
      </c>
      <c r="O371" s="18">
        <f t="shared" si="147"/>
        <v>0.89200439626803885</v>
      </c>
      <c r="P371" s="37">
        <f t="shared" si="148"/>
        <v>7.1922544951590588</v>
      </c>
      <c r="Q371" s="37">
        <f t="shared" si="149"/>
        <v>0.83279076619275139</v>
      </c>
      <c r="R371" s="37">
        <f t="shared" si="150"/>
        <v>-16.720923380724862</v>
      </c>
    </row>
    <row r="372" spans="1:18" ht="15" customHeight="1" x14ac:dyDescent="0.25">
      <c r="A372" s="143" t="s">
        <v>1671</v>
      </c>
      <c r="B372" s="1" t="str">
        <f>VLOOKUP(A372,'[2]Catálogo MUNICIPIOS'!$1:$1048576,5,FALSE)</f>
        <v>Tenosique</v>
      </c>
      <c r="C372" s="130">
        <f>VLOOKUP(A372,[3]PROY_COVID!$1:$1048576,7,FALSE)</f>
        <v>63851</v>
      </c>
      <c r="D372" s="43">
        <v>69</v>
      </c>
      <c r="E372" s="43">
        <f t="shared" si="140"/>
        <v>108.06408670185274</v>
      </c>
      <c r="F372" s="6">
        <f t="shared" si="141"/>
        <v>0.99335045346290241</v>
      </c>
      <c r="G372" s="44">
        <v>82</v>
      </c>
      <c r="H372" s="44">
        <f t="shared" si="142"/>
        <v>128.42398709495544</v>
      </c>
      <c r="I372" s="14">
        <f t="shared" si="143"/>
        <v>1.178037576399823</v>
      </c>
      <c r="J372" s="49">
        <v>1107</v>
      </c>
      <c r="K372" s="49">
        <f t="shared" si="144"/>
        <v>1733.7238257818983</v>
      </c>
      <c r="L372" s="50">
        <f t="shared" si="145"/>
        <v>1.6640869084372432</v>
      </c>
      <c r="M372" s="45">
        <v>1258</v>
      </c>
      <c r="N372" s="45">
        <f t="shared" si="146"/>
        <v>1970.2118995787066</v>
      </c>
      <c r="O372" s="18">
        <f t="shared" si="147"/>
        <v>1.5640952240683428</v>
      </c>
      <c r="P372" s="37">
        <f t="shared" si="148"/>
        <v>5.484896661367249</v>
      </c>
      <c r="Q372" s="37">
        <f t="shared" si="149"/>
        <v>0.63509589325329874</v>
      </c>
      <c r="R372" s="37">
        <f t="shared" si="150"/>
        <v>-36.490410674670123</v>
      </c>
    </row>
    <row r="373" spans="1:18" ht="15" customHeight="1" x14ac:dyDescent="0.25">
      <c r="A373" s="143" t="s">
        <v>1842</v>
      </c>
      <c r="B373" s="1" t="str">
        <f>VLOOKUP(A373,'[2]Catálogo MUNICIPIOS'!$1:$1048576,5,FALSE)</f>
        <v>Huatusco</v>
      </c>
      <c r="C373" s="130">
        <f>VLOOKUP(A373,[3]PROY_COVID!$1:$1048576,7,FALSE)</f>
        <v>63649</v>
      </c>
      <c r="D373" s="43">
        <v>18</v>
      </c>
      <c r="E373" s="43">
        <f t="shared" si="140"/>
        <v>28.280098666122012</v>
      </c>
      <c r="F373" s="6">
        <f t="shared" si="141"/>
        <v>0.25995730581125887</v>
      </c>
      <c r="G373" s="44">
        <v>6</v>
      </c>
      <c r="H373" s="44">
        <f t="shared" si="142"/>
        <v>9.4266995553740038</v>
      </c>
      <c r="I373" s="14">
        <f t="shared" si="143"/>
        <v>8.6471433794148969E-2</v>
      </c>
      <c r="J373" s="49">
        <v>55</v>
      </c>
      <c r="K373" s="49">
        <f t="shared" si="144"/>
        <v>86.411412590928379</v>
      </c>
      <c r="L373" s="50">
        <f t="shared" si="145"/>
        <v>8.2940603511220665E-2</v>
      </c>
      <c r="M373" s="45">
        <v>79</v>
      </c>
      <c r="N373" s="45">
        <f t="shared" si="146"/>
        <v>124.11821081242439</v>
      </c>
      <c r="O373" s="18">
        <f t="shared" si="147"/>
        <v>9.8533919520602017E-2</v>
      </c>
      <c r="P373" s="37">
        <f t="shared" si="148"/>
        <v>22.784810126582279</v>
      </c>
      <c r="Q373" s="37">
        <f t="shared" si="149"/>
        <v>2.6382519550225094</v>
      </c>
      <c r="R373" s="37">
        <f t="shared" si="150"/>
        <v>163.82519550225095</v>
      </c>
    </row>
    <row r="374" spans="1:18" ht="15" customHeight="1" x14ac:dyDescent="0.25">
      <c r="A374" s="143" t="s">
        <v>27</v>
      </c>
      <c r="B374" s="1" t="str">
        <f>VLOOKUP(A374,'[2]Catálogo MUNICIPIOS'!$1:$1048576,5,FALSE)</f>
        <v>Escárcega</v>
      </c>
      <c r="C374" s="130">
        <f>VLOOKUP(A374,[3]PROY_COVID!$1:$1048576,7,FALSE)</f>
        <v>63495</v>
      </c>
      <c r="D374" s="43">
        <v>40</v>
      </c>
      <c r="E374" s="43">
        <f t="shared" si="140"/>
        <v>62.997086384754702</v>
      </c>
      <c r="F374" s="6">
        <f t="shared" si="141"/>
        <v>0.57908400688001038</v>
      </c>
      <c r="G374" s="44">
        <v>11</v>
      </c>
      <c r="H374" s="44">
        <f t="shared" si="142"/>
        <v>17.324198755807544</v>
      </c>
      <c r="I374" s="14">
        <f t="shared" si="143"/>
        <v>0.15891546102108217</v>
      </c>
      <c r="J374" s="49">
        <v>510</v>
      </c>
      <c r="K374" s="49">
        <f t="shared" si="144"/>
        <v>803.21285140562247</v>
      </c>
      <c r="L374" s="50">
        <f t="shared" si="145"/>
        <v>0.77095092703697465</v>
      </c>
      <c r="M374" s="45">
        <v>561</v>
      </c>
      <c r="N374" s="45">
        <f t="shared" si="146"/>
        <v>883.53413654618475</v>
      </c>
      <c r="O374" s="18">
        <f t="shared" si="147"/>
        <v>0.70141263666549514</v>
      </c>
      <c r="P374" s="37">
        <f t="shared" si="148"/>
        <v>7.1301247771836014</v>
      </c>
      <c r="Q374" s="37">
        <f t="shared" si="149"/>
        <v>0.82559676944653693</v>
      </c>
      <c r="R374" s="37">
        <f t="shared" si="150"/>
        <v>-17.440323055346308</v>
      </c>
    </row>
    <row r="375" spans="1:18" ht="15" customHeight="1" x14ac:dyDescent="0.25">
      <c r="A375" s="143" t="s">
        <v>19</v>
      </c>
      <c r="B375" s="1" t="str">
        <f>VLOOKUP(A375,'[2]Catálogo MUNICIPIOS'!$1:$1048576,5,FALSE)</f>
        <v>Calkiní</v>
      </c>
      <c r="C375" s="130">
        <f>VLOOKUP(A375,[3]PROY_COVID!$1:$1048576,7,FALSE)</f>
        <v>63298</v>
      </c>
      <c r="D375" s="43">
        <v>47</v>
      </c>
      <c r="E375" s="43">
        <f t="shared" si="140"/>
        <v>74.251951088502011</v>
      </c>
      <c r="F375" s="6">
        <f t="shared" si="141"/>
        <v>0.68254136536374521</v>
      </c>
      <c r="G375" s="44">
        <v>7</v>
      </c>
      <c r="H375" s="44">
        <f t="shared" si="142"/>
        <v>11.058801225947107</v>
      </c>
      <c r="I375" s="14">
        <f t="shared" si="143"/>
        <v>0.10144275760936763</v>
      </c>
      <c r="J375" s="49">
        <v>194</v>
      </c>
      <c r="K375" s="49">
        <f t="shared" si="144"/>
        <v>306.48677683339127</v>
      </c>
      <c r="L375" s="50">
        <f t="shared" si="145"/>
        <v>0.29417639958172537</v>
      </c>
      <c r="M375" s="45">
        <v>248</v>
      </c>
      <c r="N375" s="45">
        <f t="shared" si="146"/>
        <v>391.79752914784041</v>
      </c>
      <c r="O375" s="18">
        <f t="shared" si="147"/>
        <v>0.3110369215986119</v>
      </c>
      <c r="P375" s="37">
        <f t="shared" si="148"/>
        <v>18.951612903225808</v>
      </c>
      <c r="Q375" s="37">
        <f t="shared" si="149"/>
        <v>2.1944062520158103</v>
      </c>
      <c r="R375" s="37">
        <f t="shared" si="150"/>
        <v>119.44062520158103</v>
      </c>
    </row>
    <row r="376" spans="1:18" ht="15" customHeight="1" x14ac:dyDescent="0.25">
      <c r="A376" s="143" t="s">
        <v>2028</v>
      </c>
      <c r="B376" s="1" t="str">
        <f>VLOOKUP(A376,'[2]Catálogo MUNICIPIOS'!$1:$1048576,5,FALSE)</f>
        <v>Progreso</v>
      </c>
      <c r="C376" s="130">
        <f>VLOOKUP(A376,[3]PROY_COVID!$1:$1048576,7,FALSE)</f>
        <v>63037</v>
      </c>
      <c r="D376" s="43">
        <v>56</v>
      </c>
      <c r="E376" s="43">
        <f t="shared" si="140"/>
        <v>88.83671494519092</v>
      </c>
      <c r="F376" s="6">
        <f t="shared" si="141"/>
        <v>0.8166079385691698</v>
      </c>
      <c r="G376" s="44">
        <v>42</v>
      </c>
      <c r="H376" s="44">
        <f t="shared" si="142"/>
        <v>66.62753620889319</v>
      </c>
      <c r="I376" s="14">
        <f t="shared" si="143"/>
        <v>0.61117664271692052</v>
      </c>
      <c r="J376" s="49">
        <v>537</v>
      </c>
      <c r="K376" s="49">
        <f t="shared" si="144"/>
        <v>851.88064152799154</v>
      </c>
      <c r="L376" s="50">
        <f t="shared" si="145"/>
        <v>0.81766392203701788</v>
      </c>
      <c r="M376" s="45">
        <v>635</v>
      </c>
      <c r="N376" s="45">
        <f t="shared" si="146"/>
        <v>1007.3448926820756</v>
      </c>
      <c r="O376" s="18">
        <f t="shared" si="147"/>
        <v>0.79970247665775485</v>
      </c>
      <c r="P376" s="37">
        <f t="shared" si="148"/>
        <v>8.8188976377952759</v>
      </c>
      <c r="Q376" s="37">
        <f t="shared" si="149"/>
        <v>1.0211396893280473</v>
      </c>
      <c r="R376" s="37">
        <f t="shared" si="150"/>
        <v>2.1139689328047329</v>
      </c>
    </row>
    <row r="377" spans="1:18" ht="15" customHeight="1" x14ac:dyDescent="0.25">
      <c r="A377" s="143" t="s">
        <v>2093</v>
      </c>
      <c r="B377" s="1" t="s">
        <v>2445</v>
      </c>
      <c r="C377" s="130">
        <f>VLOOKUP(A377,[3]PROY_COVID!$1:$1048576,7,FALSE)</f>
        <v>63035</v>
      </c>
      <c r="D377" s="43">
        <v>98</v>
      </c>
      <c r="E377" s="43"/>
      <c r="F377" s="6"/>
      <c r="G377" s="44">
        <v>53</v>
      </c>
      <c r="H377" s="44"/>
      <c r="I377" s="14"/>
      <c r="J377" s="49">
        <v>512</v>
      </c>
      <c r="K377" s="49"/>
      <c r="L377" s="50"/>
      <c r="M377" s="45">
        <v>663</v>
      </c>
      <c r="N377" s="45"/>
      <c r="O377" s="18"/>
      <c r="P377" s="37">
        <f t="shared" si="148"/>
        <v>14.781297134238311</v>
      </c>
      <c r="Q377" s="37">
        <f t="shared" si="149"/>
        <v>1.7115256105064747</v>
      </c>
      <c r="R377" s="37">
        <f t="shared" si="150"/>
        <v>71.152561050647464</v>
      </c>
    </row>
    <row r="378" spans="1:18" ht="15" customHeight="1" x14ac:dyDescent="0.25">
      <c r="A378" s="143" t="s">
        <v>334</v>
      </c>
      <c r="B378" s="1" t="str">
        <f>VLOOKUP(A378,'[2]Catálogo MUNICIPIOS'!$1:$1048576,5,FALSE)</f>
        <v>Villagrán</v>
      </c>
      <c r="C378" s="130">
        <f>VLOOKUP(A378,[3]PROY_COVID!$1:$1048576,7,FALSE)</f>
        <v>62918</v>
      </c>
      <c r="D378" s="43">
        <v>76</v>
      </c>
      <c r="E378" s="43">
        <f t="shared" ref="E378:E410" si="151">((D378/($C378/100000)))</f>
        <v>120.79214215327887</v>
      </c>
      <c r="F378" s="6">
        <f t="shared" ref="F378:F410" si="152">((D378/$C378)/(D$2345/$C$2345))</f>
        <v>1.1103497271370337</v>
      </c>
      <c r="G378" s="44">
        <v>32</v>
      </c>
      <c r="H378" s="44">
        <f t="shared" ref="H378:H410" si="153">((G378/($C378/100000)))</f>
        <v>50.859849327696367</v>
      </c>
      <c r="I378" s="14">
        <f t="shared" ref="I378:I410" si="154">((G378/$C378)/(G$2345/$C$2345))</f>
        <v>0.46653911775655404</v>
      </c>
      <c r="J378" s="49">
        <v>634</v>
      </c>
      <c r="K378" s="49">
        <f t="shared" ref="K378:K410" si="155">((J378/($C378/100000)))</f>
        <v>1007.6607648049843</v>
      </c>
      <c r="L378" s="50">
        <f t="shared" ref="L378:L410" si="156">((J378/$C378)/(J$2345/$C$2345))</f>
        <v>0.96718696595266096</v>
      </c>
      <c r="M378" s="45">
        <v>742</v>
      </c>
      <c r="N378" s="45">
        <f t="shared" ref="N378:N410" si="157">((M378/($C378/100000)))</f>
        <v>1179.3127562859595</v>
      </c>
      <c r="O378" s="18">
        <f t="shared" ref="O378:O410" si="158">((M378/$C378)/(M$2345/$C$2345))</f>
        <v>0.93622287540957749</v>
      </c>
      <c r="P378" s="37">
        <f t="shared" si="148"/>
        <v>10.242587601078167</v>
      </c>
      <c r="Q378" s="37">
        <f t="shared" si="149"/>
        <v>1.1859886745998163</v>
      </c>
      <c r="R378" s="37">
        <f t="shared" si="150"/>
        <v>18.598867459981626</v>
      </c>
    </row>
    <row r="379" spans="1:18" ht="15" customHeight="1" x14ac:dyDescent="0.25">
      <c r="A379" s="143" t="s">
        <v>1576</v>
      </c>
      <c r="B379" s="1" t="str">
        <f>VLOOKUP(A379,'[2]Catálogo MUNICIPIOS'!$1:$1048576,5,FALSE)</f>
        <v>Escuinapa</v>
      </c>
      <c r="C379" s="130">
        <f>VLOOKUP(A379,[3]PROY_COVID!$1:$1048576,7,FALSE)</f>
        <v>62697</v>
      </c>
      <c r="D379" s="43">
        <v>68</v>
      </c>
      <c r="E379" s="43">
        <f t="shared" si="151"/>
        <v>108.45813994289998</v>
      </c>
      <c r="F379" s="6">
        <f t="shared" si="152"/>
        <v>0.99697268336026645</v>
      </c>
      <c r="G379" s="44">
        <v>9</v>
      </c>
      <c r="H379" s="44">
        <f t="shared" si="153"/>
        <v>14.354753815972055</v>
      </c>
      <c r="I379" s="14">
        <f t="shared" si="154"/>
        <v>0.13167664217340036</v>
      </c>
      <c r="J379" s="49">
        <v>271</v>
      </c>
      <c r="K379" s="49">
        <f t="shared" si="155"/>
        <v>432.2375871253808</v>
      </c>
      <c r="L379" s="50">
        <f t="shared" si="156"/>
        <v>0.4148762907756991</v>
      </c>
      <c r="M379" s="45">
        <v>348</v>
      </c>
      <c r="N379" s="45">
        <f t="shared" si="157"/>
        <v>555.05048088425281</v>
      </c>
      <c r="O379" s="18">
        <f t="shared" si="158"/>
        <v>0.44063879953904195</v>
      </c>
      <c r="P379" s="37">
        <f t="shared" si="148"/>
        <v>19.540229885057471</v>
      </c>
      <c r="Q379" s="37">
        <f t="shared" si="149"/>
        <v>2.2625621810952938</v>
      </c>
      <c r="R379" s="37">
        <f t="shared" si="150"/>
        <v>126.25621810952939</v>
      </c>
    </row>
    <row r="380" spans="1:18" ht="15" customHeight="1" x14ac:dyDescent="0.25">
      <c r="A380" s="143" t="s">
        <v>316</v>
      </c>
      <c r="B380" s="1" t="str">
        <f>VLOOKUP(A380,'[2]Catálogo MUNICIPIOS'!$1:$1048576,5,FALSE)</f>
        <v>Romita</v>
      </c>
      <c r="C380" s="130">
        <f>VLOOKUP(A380,[3]PROY_COVID!$1:$1048576,7,FALSE)</f>
        <v>62603</v>
      </c>
      <c r="D380" s="43">
        <v>46</v>
      </c>
      <c r="E380" s="43">
        <f t="shared" si="151"/>
        <v>73.478906761656788</v>
      </c>
      <c r="F380" s="6">
        <f t="shared" si="152"/>
        <v>0.67543536043597263</v>
      </c>
      <c r="G380" s="44">
        <v>121</v>
      </c>
      <c r="H380" s="44">
        <f t="shared" si="153"/>
        <v>193.2814721339233</v>
      </c>
      <c r="I380" s="14">
        <f t="shared" si="154"/>
        <v>1.7729774798790749</v>
      </c>
      <c r="J380" s="49">
        <v>829</v>
      </c>
      <c r="K380" s="49">
        <f t="shared" si="155"/>
        <v>1324.2176892481191</v>
      </c>
      <c r="L380" s="50">
        <f t="shared" si="156"/>
        <v>1.2710290346301243</v>
      </c>
      <c r="M380" s="45">
        <v>996</v>
      </c>
      <c r="N380" s="45">
        <f t="shared" si="157"/>
        <v>1590.9780681436991</v>
      </c>
      <c r="O380" s="18">
        <f t="shared" si="158"/>
        <v>1.2630322649625378</v>
      </c>
      <c r="P380" s="37">
        <f t="shared" si="148"/>
        <v>4.618473895582329</v>
      </c>
      <c r="Q380" s="37">
        <f t="shared" si="149"/>
        <v>0.53477284719722207</v>
      </c>
      <c r="R380" s="37">
        <f t="shared" si="150"/>
        <v>-46.522715280277794</v>
      </c>
    </row>
    <row r="381" spans="1:18" ht="15" customHeight="1" x14ac:dyDescent="0.25">
      <c r="A381" s="143" t="s">
        <v>348</v>
      </c>
      <c r="B381" s="1" t="str">
        <f>VLOOKUP(A381,'[2]Catálogo MUNICIPIOS'!$1:$1048576,5,FALSE)</f>
        <v>Atoyac de Álvarez</v>
      </c>
      <c r="C381" s="130">
        <f>VLOOKUP(A381,[3]PROY_COVID!$1:$1048576,7,FALSE)</f>
        <v>62574</v>
      </c>
      <c r="D381" s="43">
        <v>38</v>
      </c>
      <c r="E381" s="43">
        <f t="shared" si="151"/>
        <v>60.728097932048456</v>
      </c>
      <c r="F381" s="6">
        <f t="shared" si="152"/>
        <v>0.55822693236813925</v>
      </c>
      <c r="G381" s="44">
        <v>25</v>
      </c>
      <c r="H381" s="44">
        <f t="shared" si="153"/>
        <v>39.952696007926619</v>
      </c>
      <c r="I381" s="14">
        <f t="shared" si="154"/>
        <v>0.36648743151866775</v>
      </c>
      <c r="J381" s="49">
        <v>331</v>
      </c>
      <c r="K381" s="49">
        <f t="shared" si="155"/>
        <v>528.97369514494846</v>
      </c>
      <c r="L381" s="50">
        <f t="shared" si="156"/>
        <v>0.50772688700946411</v>
      </c>
      <c r="M381" s="45">
        <v>394</v>
      </c>
      <c r="N381" s="45">
        <f t="shared" si="157"/>
        <v>629.65448908492351</v>
      </c>
      <c r="O381" s="18">
        <f t="shared" si="158"/>
        <v>0.49986480104069564</v>
      </c>
      <c r="P381" s="37">
        <f t="shared" si="148"/>
        <v>9.6446700507614214</v>
      </c>
      <c r="Q381" s="37">
        <f t="shared" si="149"/>
        <v>1.1167558331891672</v>
      </c>
      <c r="R381" s="37">
        <f t="shared" si="150"/>
        <v>11.675583318916715</v>
      </c>
    </row>
    <row r="382" spans="1:18" ht="15" customHeight="1" x14ac:dyDescent="0.25">
      <c r="A382" s="143" t="s">
        <v>1283</v>
      </c>
      <c r="B382" s="1" t="str">
        <f>VLOOKUP(A382,'[2]Catálogo MUNICIPIOS'!$1:$1048576,5,FALSE)</f>
        <v>Acatzingo</v>
      </c>
      <c r="C382" s="130">
        <f>VLOOKUP(A382,[3]PROY_COVID!$1:$1048576,7,FALSE)</f>
        <v>62477</v>
      </c>
      <c r="D382" s="43">
        <v>14</v>
      </c>
      <c r="E382" s="43">
        <f t="shared" si="151"/>
        <v>22.408246234614335</v>
      </c>
      <c r="F382" s="6">
        <f t="shared" si="152"/>
        <v>0.20598185981875233</v>
      </c>
      <c r="G382" s="44">
        <v>10</v>
      </c>
      <c r="H382" s="44">
        <f t="shared" si="153"/>
        <v>16.005890167581668</v>
      </c>
      <c r="I382" s="14">
        <f t="shared" si="154"/>
        <v>0.14682257176144256</v>
      </c>
      <c r="J382" s="49">
        <v>98</v>
      </c>
      <c r="K382" s="49">
        <f t="shared" si="155"/>
        <v>156.85772364230036</v>
      </c>
      <c r="L382" s="50">
        <f t="shared" si="156"/>
        <v>0.1505573612814016</v>
      </c>
      <c r="M382" s="45">
        <v>122</v>
      </c>
      <c r="N382" s="45">
        <f t="shared" si="157"/>
        <v>195.27186004449635</v>
      </c>
      <c r="O382" s="18">
        <f t="shared" si="158"/>
        <v>0.15502077911307297</v>
      </c>
      <c r="P382" s="37">
        <f t="shared" si="148"/>
        <v>11.475409836065573</v>
      </c>
      <c r="Q382" s="37">
        <f t="shared" si="149"/>
        <v>1.3287370957444877</v>
      </c>
      <c r="R382" s="37">
        <f t="shared" si="150"/>
        <v>32.873709574448775</v>
      </c>
    </row>
    <row r="383" spans="1:18" ht="15" customHeight="1" x14ac:dyDescent="0.25">
      <c r="A383" s="143" t="s">
        <v>1670</v>
      </c>
      <c r="B383" s="1" t="str">
        <f>VLOOKUP(A383,'[2]Catálogo MUNICIPIOS'!$1:$1048576,5,FALSE)</f>
        <v>Teapa</v>
      </c>
      <c r="C383" s="130">
        <f>VLOOKUP(A383,[3]PROY_COVID!$1:$1048576,7,FALSE)</f>
        <v>62448</v>
      </c>
      <c r="D383" s="43">
        <v>110</v>
      </c>
      <c r="E383" s="43">
        <f t="shared" si="151"/>
        <v>176.14655393287214</v>
      </c>
      <c r="F383" s="6">
        <f t="shared" si="152"/>
        <v>1.619180474896349</v>
      </c>
      <c r="G383" s="44">
        <v>37</v>
      </c>
      <c r="H383" s="44">
        <f t="shared" si="153"/>
        <v>59.249295413784267</v>
      </c>
      <c r="I383" s="14">
        <f t="shared" si="154"/>
        <v>0.54349579040124085</v>
      </c>
      <c r="J383" s="49">
        <v>610</v>
      </c>
      <c r="K383" s="49">
        <f t="shared" si="155"/>
        <v>976.81270817320001</v>
      </c>
      <c r="L383" s="50">
        <f t="shared" si="156"/>
        <v>0.93757795531999488</v>
      </c>
      <c r="M383" s="45">
        <v>757</v>
      </c>
      <c r="N383" s="45">
        <f t="shared" si="157"/>
        <v>1212.2085575198564</v>
      </c>
      <c r="O383" s="18">
        <f t="shared" si="158"/>
        <v>0.96233791695046045</v>
      </c>
      <c r="P383" s="37">
        <f t="shared" si="148"/>
        <v>14.53104359313078</v>
      </c>
      <c r="Q383" s="37">
        <f t="shared" si="149"/>
        <v>1.6825487662663736</v>
      </c>
      <c r="R383" s="37">
        <f t="shared" si="150"/>
        <v>68.254876626637355</v>
      </c>
    </row>
    <row r="384" spans="1:18" ht="15" customHeight="1" x14ac:dyDescent="0.25">
      <c r="A384" s="143" t="s">
        <v>433</v>
      </c>
      <c r="B384" s="1" t="str">
        <f>VLOOKUP(A384,'[2]Catálogo MUNICIPIOS'!$1:$1048576,5,FALSE)</f>
        <v>Cuautepec de Hinojosa</v>
      </c>
      <c r="C384" s="130">
        <f>VLOOKUP(A384,[3]PROY_COVID!$1:$1048576,7,FALSE)</f>
        <v>62361</v>
      </c>
      <c r="D384" s="43">
        <v>66</v>
      </c>
      <c r="E384" s="43">
        <f t="shared" si="151"/>
        <v>105.83537788040603</v>
      </c>
      <c r="F384" s="6">
        <f t="shared" si="152"/>
        <v>0.97286363877738202</v>
      </c>
      <c r="G384" s="44">
        <v>22</v>
      </c>
      <c r="H384" s="44">
        <f t="shared" si="153"/>
        <v>35.278459293468671</v>
      </c>
      <c r="I384" s="14">
        <f t="shared" si="154"/>
        <v>0.32361050007323844</v>
      </c>
      <c r="J384" s="49">
        <v>132</v>
      </c>
      <c r="K384" s="49">
        <f t="shared" si="155"/>
        <v>211.67075576081206</v>
      </c>
      <c r="L384" s="50">
        <f t="shared" si="156"/>
        <v>0.20316876789861679</v>
      </c>
      <c r="M384" s="45">
        <v>220</v>
      </c>
      <c r="N384" s="45">
        <f t="shared" si="157"/>
        <v>352.78459293468677</v>
      </c>
      <c r="O384" s="18">
        <f t="shared" si="158"/>
        <v>0.28006566047643289</v>
      </c>
      <c r="P384" s="37">
        <f t="shared" si="148"/>
        <v>30</v>
      </c>
      <c r="Q384" s="37">
        <f t="shared" si="149"/>
        <v>3.473698407446304</v>
      </c>
      <c r="R384" s="37">
        <f t="shared" si="150"/>
        <v>247.36984074463041</v>
      </c>
    </row>
    <row r="385" spans="1:18" ht="15" customHeight="1" x14ac:dyDescent="0.25">
      <c r="A385" s="143" t="s">
        <v>899</v>
      </c>
      <c r="B385" s="1" t="str">
        <f>VLOOKUP(A385,'[2]Catálogo MUNICIPIOS'!$1:$1048576,5,FALSE)</f>
        <v>Xalisco</v>
      </c>
      <c r="C385" s="130">
        <f>VLOOKUP(A385,[3]PROY_COVID!$1:$1048576,7,FALSE)</f>
        <v>62038</v>
      </c>
      <c r="D385" s="43">
        <v>37</v>
      </c>
      <c r="E385" s="43">
        <f t="shared" si="151"/>
        <v>59.640865276121083</v>
      </c>
      <c r="F385" s="6">
        <f t="shared" si="152"/>
        <v>0.5482328345624099</v>
      </c>
      <c r="G385" s="44">
        <v>45</v>
      </c>
      <c r="H385" s="44">
        <f t="shared" si="153"/>
        <v>72.536187497985097</v>
      </c>
      <c r="I385" s="14">
        <f t="shared" si="154"/>
        <v>0.66537690079835599</v>
      </c>
      <c r="J385" s="49">
        <v>319</v>
      </c>
      <c r="K385" s="49">
        <f t="shared" si="155"/>
        <v>514.20097359682768</v>
      </c>
      <c r="L385" s="50">
        <f t="shared" si="156"/>
        <v>0.49354752801084767</v>
      </c>
      <c r="M385" s="45">
        <v>401</v>
      </c>
      <c r="N385" s="45">
        <f t="shared" si="157"/>
        <v>646.37802637093387</v>
      </c>
      <c r="O385" s="18">
        <f t="shared" si="158"/>
        <v>0.51314114192777027</v>
      </c>
      <c r="P385" s="37">
        <f t="shared" si="148"/>
        <v>9.2269326683291766</v>
      </c>
      <c r="Q385" s="37">
        <f t="shared" si="149"/>
        <v>1.0683860438529778</v>
      </c>
      <c r="R385" s="37">
        <f t="shared" si="150"/>
        <v>6.8386043852977751</v>
      </c>
    </row>
    <row r="386" spans="1:18" ht="15" customHeight="1" x14ac:dyDescent="0.25">
      <c r="A386" s="143" t="s">
        <v>956</v>
      </c>
      <c r="B386" s="1" t="str">
        <f>VLOOKUP(A386,'[2]Catálogo MUNICIPIOS'!$1:$1048576,5,FALSE)</f>
        <v>Salinas Victoria</v>
      </c>
      <c r="C386" s="130">
        <f>VLOOKUP(A386,[3]PROY_COVID!$1:$1048576,7,FALSE)</f>
        <v>61868</v>
      </c>
      <c r="D386" s="43">
        <v>31</v>
      </c>
      <c r="E386" s="43">
        <f t="shared" si="151"/>
        <v>50.106678735372078</v>
      </c>
      <c r="F386" s="6">
        <f t="shared" si="152"/>
        <v>0.46059235368940082</v>
      </c>
      <c r="G386" s="44">
        <v>39</v>
      </c>
      <c r="H386" s="44">
        <f t="shared" si="153"/>
        <v>63.03743453804875</v>
      </c>
      <c r="I386" s="14">
        <f t="shared" si="154"/>
        <v>0.57824451868760307</v>
      </c>
      <c r="J386" s="49">
        <v>571</v>
      </c>
      <c r="K386" s="49">
        <f t="shared" si="155"/>
        <v>922.93269541604707</v>
      </c>
      <c r="L386" s="50">
        <f t="shared" si="156"/>
        <v>0.88586209231905044</v>
      </c>
      <c r="M386" s="45">
        <v>641</v>
      </c>
      <c r="N386" s="45">
        <f t="shared" si="157"/>
        <v>1036.076808689468</v>
      </c>
      <c r="O386" s="18">
        <f t="shared" si="158"/>
        <v>0.82251192807519102</v>
      </c>
      <c r="P386" s="37">
        <f t="shared" si="148"/>
        <v>4.8361934477379096</v>
      </c>
      <c r="Q386" s="37">
        <f t="shared" si="149"/>
        <v>0.55998258258364753</v>
      </c>
      <c r="R386" s="37">
        <f t="shared" si="150"/>
        <v>-44.00174174163525</v>
      </c>
    </row>
    <row r="387" spans="1:18" ht="15" customHeight="1" x14ac:dyDescent="0.25">
      <c r="A387" s="143" t="s">
        <v>868</v>
      </c>
      <c r="B387" s="1" t="str">
        <f>VLOOKUP(A387,'[2]Catálogo MUNICIPIOS'!$1:$1048576,5,FALSE)</f>
        <v>Jojutla</v>
      </c>
      <c r="C387" s="130">
        <f>VLOOKUP(A387,[3]PROY_COVID!$1:$1048576,7,FALSE)</f>
        <v>61366</v>
      </c>
      <c r="D387" s="43">
        <v>63</v>
      </c>
      <c r="E387" s="43">
        <f t="shared" si="151"/>
        <v>102.66271225108366</v>
      </c>
      <c r="F387" s="6">
        <f t="shared" si="152"/>
        <v>0.94369975151603247</v>
      </c>
      <c r="G387" s="44">
        <v>118</v>
      </c>
      <c r="H387" s="44">
        <f t="shared" si="153"/>
        <v>192.28888961314084</v>
      </c>
      <c r="I387" s="14">
        <f t="shared" si="154"/>
        <v>1.7638724868508266</v>
      </c>
      <c r="J387" s="49">
        <v>328</v>
      </c>
      <c r="K387" s="49">
        <f t="shared" si="155"/>
        <v>534.49793045008641</v>
      </c>
      <c r="L387" s="50">
        <f t="shared" si="156"/>
        <v>0.51302923534989897</v>
      </c>
      <c r="M387" s="45">
        <v>509</v>
      </c>
      <c r="N387" s="45">
        <f t="shared" si="157"/>
        <v>829.44953231431089</v>
      </c>
      <c r="O387" s="18">
        <f t="shared" si="158"/>
        <v>0.65847640671338237</v>
      </c>
      <c r="P387" s="37">
        <f t="shared" si="148"/>
        <v>12.37721021611002</v>
      </c>
      <c r="Q387" s="37">
        <f t="shared" si="149"/>
        <v>1.4331565138776501</v>
      </c>
      <c r="R387" s="37">
        <f t="shared" si="150"/>
        <v>43.315651387765008</v>
      </c>
    </row>
    <row r="388" spans="1:18" ht="15" customHeight="1" x14ac:dyDescent="0.25">
      <c r="A388" s="143" t="s">
        <v>420</v>
      </c>
      <c r="B388" s="1" t="str">
        <f>VLOOKUP(A388,'[2]Catálogo MUNICIPIOS'!$1:$1048576,5,FALSE)</f>
        <v>Actopan</v>
      </c>
      <c r="C388" s="130">
        <f>VLOOKUP(A388,[3]PROY_COVID!$1:$1048576,7,FALSE)</f>
        <v>61311</v>
      </c>
      <c r="D388" s="43">
        <v>81</v>
      </c>
      <c r="E388" s="43">
        <f t="shared" si="151"/>
        <v>132.11332387336694</v>
      </c>
      <c r="F388" s="6">
        <f t="shared" si="152"/>
        <v>1.2144166872031719</v>
      </c>
      <c r="G388" s="44">
        <v>66</v>
      </c>
      <c r="H388" s="44">
        <f t="shared" si="153"/>
        <v>107.64789352644712</v>
      </c>
      <c r="I388" s="14">
        <f t="shared" si="154"/>
        <v>0.98745776753277026</v>
      </c>
      <c r="J388" s="49">
        <v>306</v>
      </c>
      <c r="K388" s="49">
        <f t="shared" si="155"/>
        <v>499.09477907716393</v>
      </c>
      <c r="L388" s="50">
        <f t="shared" si="156"/>
        <v>0.47904809034802281</v>
      </c>
      <c r="M388" s="45">
        <v>453</v>
      </c>
      <c r="N388" s="45">
        <f t="shared" si="157"/>
        <v>738.85599647697802</v>
      </c>
      <c r="O388" s="18">
        <f t="shared" si="158"/>
        <v>0.58655677372114645</v>
      </c>
      <c r="P388" s="37">
        <f t="shared" si="148"/>
        <v>17.880794701986755</v>
      </c>
      <c r="Q388" s="37">
        <f t="shared" si="149"/>
        <v>2.0704162693388564</v>
      </c>
      <c r="R388" s="37">
        <f t="shared" si="150"/>
        <v>107.04162693388564</v>
      </c>
    </row>
    <row r="389" spans="1:18" x14ac:dyDescent="0.25">
      <c r="A389" s="143" t="s">
        <v>673</v>
      </c>
      <c r="B389" s="1" t="str">
        <f>VLOOKUP(A389,'[2]Catálogo MUNICIPIOS'!$1:$1048576,5,FALSE)</f>
        <v>Melchor Ocampo</v>
      </c>
      <c r="C389" s="130">
        <f>VLOOKUP(A389,[3]PROY_COVID!$1:$1048576,7,FALSE)</f>
        <v>61172</v>
      </c>
      <c r="D389" s="43">
        <v>80</v>
      </c>
      <c r="E389" s="43">
        <f t="shared" si="151"/>
        <v>130.7787876806382</v>
      </c>
      <c r="F389" s="6">
        <f t="shared" si="152"/>
        <v>1.2021493172316176</v>
      </c>
      <c r="G389" s="44">
        <v>37</v>
      </c>
      <c r="H389" s="44">
        <f t="shared" si="153"/>
        <v>60.485189302295161</v>
      </c>
      <c r="I389" s="14">
        <f t="shared" si="154"/>
        <v>0.55483268683346454</v>
      </c>
      <c r="J389" s="49">
        <v>438</v>
      </c>
      <c r="K389" s="49">
        <f t="shared" si="155"/>
        <v>716.01386255149407</v>
      </c>
      <c r="L389" s="50">
        <f t="shared" si="156"/>
        <v>0.68725438112622228</v>
      </c>
      <c r="M389" s="45">
        <v>555</v>
      </c>
      <c r="N389" s="45">
        <f t="shared" si="157"/>
        <v>907.27783953442747</v>
      </c>
      <c r="O389" s="18">
        <f t="shared" si="158"/>
        <v>0.72026208755630994</v>
      </c>
      <c r="P389" s="37">
        <f t="shared" si="148"/>
        <v>14.414414414414415</v>
      </c>
      <c r="Q389" s="37">
        <f t="shared" si="149"/>
        <v>1.6690442798540799</v>
      </c>
      <c r="R389" s="37">
        <f t="shared" si="150"/>
        <v>66.904427985407992</v>
      </c>
    </row>
    <row r="390" spans="1:18" x14ac:dyDescent="0.25">
      <c r="A390" s="143" t="s">
        <v>712</v>
      </c>
      <c r="B390" s="1" t="str">
        <f>VLOOKUP(A390,'[2]Catálogo MUNICIPIOS'!$1:$1048576,5,FALSE)</f>
        <v>Teotihuacán</v>
      </c>
      <c r="C390" s="130">
        <f>VLOOKUP(A390,[3]PROY_COVID!$1:$1048576,7,FALSE)</f>
        <v>60992</v>
      </c>
      <c r="D390" s="43">
        <v>86</v>
      </c>
      <c r="E390" s="43">
        <f t="shared" si="151"/>
        <v>141.00209863588668</v>
      </c>
      <c r="F390" s="6">
        <f t="shared" si="152"/>
        <v>1.2961243914975644</v>
      </c>
      <c r="G390" s="44">
        <v>30</v>
      </c>
      <c r="H390" s="44">
        <f t="shared" si="153"/>
        <v>49.186778593913957</v>
      </c>
      <c r="I390" s="14">
        <f t="shared" si="154"/>
        <v>0.45119198333910904</v>
      </c>
      <c r="J390" s="49">
        <v>560</v>
      </c>
      <c r="K390" s="49">
        <f t="shared" si="155"/>
        <v>918.15320041972711</v>
      </c>
      <c r="L390" s="50">
        <f t="shared" si="156"/>
        <v>0.88127457097681461</v>
      </c>
      <c r="M390" s="45">
        <v>676</v>
      </c>
      <c r="N390" s="45">
        <f t="shared" si="157"/>
        <v>1108.3420776495277</v>
      </c>
      <c r="O390" s="18">
        <f t="shared" si="158"/>
        <v>0.87988127097207092</v>
      </c>
      <c r="P390" s="37">
        <f t="shared" si="148"/>
        <v>12.721893491124261</v>
      </c>
      <c r="Q390" s="37">
        <f t="shared" si="149"/>
        <v>1.4730673719939948</v>
      </c>
      <c r="R390" s="37">
        <f t="shared" si="150"/>
        <v>47.306737199399485</v>
      </c>
    </row>
    <row r="391" spans="1:18" ht="15" customHeight="1" x14ac:dyDescent="0.25">
      <c r="A391" s="143" t="s">
        <v>1901</v>
      </c>
      <c r="B391" s="1" t="str">
        <f>VLOOKUP(A391,'[2]Catálogo MUNICIPIOS'!$1:$1048576,5,FALSE)</f>
        <v>Pueblo Viejo</v>
      </c>
      <c r="C391" s="130">
        <f>VLOOKUP(A391,[3]PROY_COVID!$1:$1048576,7,FALSE)</f>
        <v>60978</v>
      </c>
      <c r="D391" s="43">
        <v>26</v>
      </c>
      <c r="E391" s="43">
        <f t="shared" si="151"/>
        <v>42.638328577519765</v>
      </c>
      <c r="F391" s="6">
        <f t="shared" si="152"/>
        <v>0.39194152581176928</v>
      </c>
      <c r="G391" s="44">
        <v>5</v>
      </c>
      <c r="H391" s="44">
        <f t="shared" si="153"/>
        <v>8.1996785725999537</v>
      </c>
      <c r="I391" s="14">
        <f t="shared" si="154"/>
        <v>7.5215928826295117E-2</v>
      </c>
      <c r="J391" s="49">
        <v>105</v>
      </c>
      <c r="K391" s="49">
        <f t="shared" si="155"/>
        <v>172.19325002459905</v>
      </c>
      <c r="L391" s="50">
        <f t="shared" si="156"/>
        <v>0.16527691944128786</v>
      </c>
      <c r="M391" s="45">
        <v>136</v>
      </c>
      <c r="N391" s="45">
        <f t="shared" si="157"/>
        <v>223.03125717471875</v>
      </c>
      <c r="O391" s="18">
        <f t="shared" si="158"/>
        <v>0.17705817543764168</v>
      </c>
      <c r="P391" s="37">
        <f t="shared" si="148"/>
        <v>19.117647058823529</v>
      </c>
      <c r="Q391" s="37">
        <f t="shared" si="149"/>
        <v>2.2136313380785269</v>
      </c>
      <c r="R391" s="37">
        <f t="shared" si="150"/>
        <v>121.36313380785269</v>
      </c>
    </row>
    <row r="392" spans="1:18" ht="15" customHeight="1" x14ac:dyDescent="0.25">
      <c r="A392" s="143" t="s">
        <v>1818</v>
      </c>
      <c r="B392" s="1" t="str">
        <f>VLOOKUP(A392,'[2]Catálogo MUNICIPIOS'!$1:$1048576,5,FALSE)</f>
        <v>Coscomatepec</v>
      </c>
      <c r="C392" s="130">
        <f>VLOOKUP(A392,[3]PROY_COVID!$1:$1048576,7,FALSE)</f>
        <v>60872</v>
      </c>
      <c r="D392" s="43">
        <v>11</v>
      </c>
      <c r="E392" s="43">
        <f t="shared" si="151"/>
        <v>18.070705743198843</v>
      </c>
      <c r="F392" s="6">
        <f t="shared" si="152"/>
        <v>0.16611016936576289</v>
      </c>
      <c r="G392" s="44">
        <v>6</v>
      </c>
      <c r="H392" s="44">
        <f t="shared" si="153"/>
        <v>9.8567485871993679</v>
      </c>
      <c r="I392" s="14">
        <f t="shared" si="154"/>
        <v>9.0416288105595155E-2</v>
      </c>
      <c r="J392" s="49">
        <v>75</v>
      </c>
      <c r="K392" s="49">
        <f t="shared" si="155"/>
        <v>123.20935733999211</v>
      </c>
      <c r="L392" s="50">
        <f t="shared" si="156"/>
        <v>0.11826051848481652</v>
      </c>
      <c r="M392" s="45">
        <v>92</v>
      </c>
      <c r="N392" s="45">
        <f t="shared" si="157"/>
        <v>151.13681167039033</v>
      </c>
      <c r="O392" s="18">
        <f t="shared" si="158"/>
        <v>0.11998321874166032</v>
      </c>
      <c r="P392" s="37">
        <f t="shared" si="148"/>
        <v>11.956521739130435</v>
      </c>
      <c r="Q392" s="37">
        <f t="shared" si="149"/>
        <v>1.3844450174604834</v>
      </c>
      <c r="R392" s="37">
        <f t="shared" si="150"/>
        <v>38.444501746048346</v>
      </c>
    </row>
    <row r="393" spans="1:18" ht="15" customHeight="1" x14ac:dyDescent="0.25">
      <c r="A393" s="143" t="s">
        <v>2329</v>
      </c>
      <c r="B393" s="1" t="str">
        <f>VLOOKUP(A393,'[2]Catálogo MUNICIPIOS'!$1:$1048576,5,FALSE)</f>
        <v>Calvillo</v>
      </c>
      <c r="C393" s="130">
        <f>VLOOKUP(A393,[3]PROY_COVID!$1:$1048576,7,FALSE)</f>
        <v>60760</v>
      </c>
      <c r="D393" s="43">
        <v>17</v>
      </c>
      <c r="E393" s="43">
        <f t="shared" si="151"/>
        <v>27.978933508887426</v>
      </c>
      <c r="F393" s="6">
        <f t="shared" si="152"/>
        <v>0.25718892498616946</v>
      </c>
      <c r="G393" s="44">
        <v>38</v>
      </c>
      <c r="H393" s="44">
        <f t="shared" si="153"/>
        <v>62.541145490454241</v>
      </c>
      <c r="I393" s="14">
        <f t="shared" si="154"/>
        <v>0.57369204247153816</v>
      </c>
      <c r="J393" s="49">
        <v>521</v>
      </c>
      <c r="K393" s="49">
        <f t="shared" si="155"/>
        <v>857.47202106649104</v>
      </c>
      <c r="L393" s="50">
        <f t="shared" si="156"/>
        <v>0.82303071768910219</v>
      </c>
      <c r="M393" s="45">
        <v>576</v>
      </c>
      <c r="N393" s="45">
        <f t="shared" si="157"/>
        <v>947.99210006583269</v>
      </c>
      <c r="O393" s="18">
        <f t="shared" si="158"/>
        <v>0.75258398169483498</v>
      </c>
      <c r="P393" s="37">
        <f t="shared" si="148"/>
        <v>2.9513888888888888</v>
      </c>
      <c r="Q393" s="37">
        <f t="shared" si="149"/>
        <v>0.34174116276960165</v>
      </c>
      <c r="R393" s="37">
        <f t="shared" si="150"/>
        <v>-65.825883723039837</v>
      </c>
    </row>
    <row r="394" spans="1:18" ht="15" customHeight="1" x14ac:dyDescent="0.25">
      <c r="A394" s="143" t="s">
        <v>1608</v>
      </c>
      <c r="B394" s="1" t="str">
        <f>VLOOKUP(A394,'[2]Catálogo MUNICIPIOS'!$1:$1048576,5,FALSE)</f>
        <v>Empalme</v>
      </c>
      <c r="C394" s="130">
        <f>VLOOKUP(A394,[3]PROY_COVID!$1:$1048576,7,FALSE)</f>
        <v>60631</v>
      </c>
      <c r="D394" s="43">
        <v>80</v>
      </c>
      <c r="E394" s="43">
        <f t="shared" si="151"/>
        <v>131.94570434266299</v>
      </c>
      <c r="F394" s="6">
        <f t="shared" si="152"/>
        <v>1.2128758891275504</v>
      </c>
      <c r="G394" s="44">
        <v>67</v>
      </c>
      <c r="H394" s="44">
        <f t="shared" si="153"/>
        <v>110.50452738698026</v>
      </c>
      <c r="I394" s="14">
        <f t="shared" si="154"/>
        <v>1.0136617665351988</v>
      </c>
      <c r="J394" s="49">
        <v>690</v>
      </c>
      <c r="K394" s="49">
        <f t="shared" si="155"/>
        <v>1138.0316999554682</v>
      </c>
      <c r="L394" s="50">
        <f t="shared" si="156"/>
        <v>1.0923214096272751</v>
      </c>
      <c r="M394" s="45">
        <v>837</v>
      </c>
      <c r="N394" s="45">
        <f t="shared" si="157"/>
        <v>1380.4819316851115</v>
      </c>
      <c r="O394" s="18">
        <f t="shared" si="158"/>
        <v>1.0959253655523191</v>
      </c>
      <c r="P394" s="37">
        <f t="shared" si="148"/>
        <v>9.5579450418160103</v>
      </c>
      <c r="Q394" s="37">
        <f t="shared" si="149"/>
        <v>1.1067139490071858</v>
      </c>
      <c r="R394" s="37">
        <f t="shared" si="150"/>
        <v>10.671394900718578</v>
      </c>
    </row>
    <row r="395" spans="1:18" ht="15" customHeight="1" x14ac:dyDescent="0.25">
      <c r="A395" s="143" t="s">
        <v>1910</v>
      </c>
      <c r="B395" s="1" t="str">
        <f>VLOOKUP(A395,'[2]Catálogo MUNICIPIOS'!$1:$1048576,5,FALSE)</f>
        <v>Santiago Tuxtla</v>
      </c>
      <c r="C395" s="130">
        <f>VLOOKUP(A395,[3]PROY_COVID!$1:$1048576,7,FALSE)</f>
        <v>60542</v>
      </c>
      <c r="D395" s="43">
        <v>26</v>
      </c>
      <c r="E395" s="43">
        <f t="shared" si="151"/>
        <v>42.945393280697701</v>
      </c>
      <c r="F395" s="6">
        <f t="shared" si="152"/>
        <v>0.39476413664811311</v>
      </c>
      <c r="G395" s="44">
        <v>1</v>
      </c>
      <c r="H395" s="44">
        <f t="shared" si="153"/>
        <v>1.6517458954114501</v>
      </c>
      <c r="I395" s="14">
        <f t="shared" si="154"/>
        <v>1.5151520953948739E-2</v>
      </c>
      <c r="J395" s="49">
        <v>65</v>
      </c>
      <c r="K395" s="49">
        <f t="shared" si="155"/>
        <v>107.36348320174424</v>
      </c>
      <c r="L395" s="50">
        <f t="shared" si="156"/>
        <v>0.10305111124585772</v>
      </c>
      <c r="M395" s="45">
        <v>92</v>
      </c>
      <c r="N395" s="45">
        <f t="shared" si="157"/>
        <v>151.96062237785341</v>
      </c>
      <c r="O395" s="18">
        <f t="shared" si="158"/>
        <v>0.12063721864560713</v>
      </c>
      <c r="P395" s="37">
        <f t="shared" si="148"/>
        <v>28.260869565217391</v>
      </c>
      <c r="Q395" s="37">
        <f t="shared" si="149"/>
        <v>3.2723245867247788</v>
      </c>
      <c r="R395" s="37">
        <f t="shared" si="150"/>
        <v>227.23245867247789</v>
      </c>
    </row>
    <row r="396" spans="1:18" x14ac:dyDescent="0.25">
      <c r="A396" s="143" t="s">
        <v>638</v>
      </c>
      <c r="B396" s="1" t="str">
        <f>VLOOKUP(A396,'[2]Catálogo MUNICIPIOS'!$1:$1048576,5,FALSE)</f>
        <v>Calimaya</v>
      </c>
      <c r="C396" s="130">
        <f>VLOOKUP(A396,[3]PROY_COVID!$1:$1048576,7,FALSE)</f>
        <v>60309</v>
      </c>
      <c r="D396" s="43">
        <v>59</v>
      </c>
      <c r="E396" s="43">
        <f t="shared" si="151"/>
        <v>97.829511349881443</v>
      </c>
      <c r="F396" s="6">
        <f t="shared" si="152"/>
        <v>0.89927183421791479</v>
      </c>
      <c r="G396" s="44">
        <v>15</v>
      </c>
      <c r="H396" s="44">
        <f t="shared" si="153"/>
        <v>24.871909665224095</v>
      </c>
      <c r="I396" s="14">
        <f t="shared" si="154"/>
        <v>0.22815086842609678</v>
      </c>
      <c r="J396" s="49">
        <v>304</v>
      </c>
      <c r="K396" s="49">
        <f t="shared" si="155"/>
        <v>504.07070254854165</v>
      </c>
      <c r="L396" s="50">
        <f t="shared" si="156"/>
        <v>0.48382415040036181</v>
      </c>
      <c r="M396" s="45">
        <v>378</v>
      </c>
      <c r="N396" s="45">
        <f t="shared" si="157"/>
        <v>626.77212356364726</v>
      </c>
      <c r="O396" s="18">
        <f t="shared" si="158"/>
        <v>0.49757657298420516</v>
      </c>
      <c r="P396" s="37">
        <f t="shared" ref="P396:P410" si="159">D396/M396*100</f>
        <v>15.608465608465607</v>
      </c>
      <c r="Q396" s="37">
        <f t="shared" ref="Q396:Q427" si="160">P396/P$2345</f>
        <v>1.8073034042269129</v>
      </c>
      <c r="R396" s="37">
        <f t="shared" ref="R396:R427" si="161">(Q396-1)*100</f>
        <v>80.730340422691299</v>
      </c>
    </row>
    <row r="397" spans="1:18" ht="15" customHeight="1" x14ac:dyDescent="0.25">
      <c r="A397" s="143" t="s">
        <v>542</v>
      </c>
      <c r="B397" s="1" t="str">
        <f>VLOOKUP(A397,'[2]Catálogo MUNICIPIOS'!$1:$1048576,5,FALSE)</f>
        <v>Ixtlahuacán de los Membrillos</v>
      </c>
      <c r="C397" s="130">
        <f>VLOOKUP(A397,[3]PROY_COVID!$1:$1048576,7,FALSE)</f>
        <v>59970</v>
      </c>
      <c r="D397" s="43">
        <v>28</v>
      </c>
      <c r="E397" s="43">
        <f t="shared" si="151"/>
        <v>46.690011672502919</v>
      </c>
      <c r="F397" s="6">
        <f t="shared" si="152"/>
        <v>0.42918554797052494</v>
      </c>
      <c r="G397" s="44">
        <v>26</v>
      </c>
      <c r="H397" s="44">
        <f t="shared" si="153"/>
        <v>43.355010838752712</v>
      </c>
      <c r="I397" s="14">
        <f t="shared" si="154"/>
        <v>0.39769698051430852</v>
      </c>
      <c r="J397" s="49">
        <v>142</v>
      </c>
      <c r="K397" s="49">
        <f t="shared" si="155"/>
        <v>236.7850591962648</v>
      </c>
      <c r="L397" s="50">
        <f t="shared" si="156"/>
        <v>0.22727432781535228</v>
      </c>
      <c r="M397" s="45">
        <v>196</v>
      </c>
      <c r="N397" s="45">
        <f t="shared" si="157"/>
        <v>326.83008170752043</v>
      </c>
      <c r="O397" s="18">
        <f t="shared" si="158"/>
        <v>0.25946111176666231</v>
      </c>
      <c r="P397" s="37">
        <f t="shared" si="159"/>
        <v>14.285714285714285</v>
      </c>
      <c r="Q397" s="37">
        <f t="shared" si="160"/>
        <v>1.6541420987839541</v>
      </c>
      <c r="R397" s="37">
        <f t="shared" si="161"/>
        <v>65.414209878395411</v>
      </c>
    </row>
    <row r="398" spans="1:18" ht="15" customHeight="1" x14ac:dyDescent="0.25">
      <c r="A398" s="143" t="s">
        <v>1816</v>
      </c>
      <c r="B398" s="1" t="str">
        <f>VLOOKUP(A398,'[2]Catálogo MUNICIPIOS'!$1:$1048576,5,FALSE)</f>
        <v>Cosamaloapan de Carpio</v>
      </c>
      <c r="C398" s="130">
        <f>VLOOKUP(A398,[3]PROY_COVID!$1:$1048576,7,FALSE)</f>
        <v>59870</v>
      </c>
      <c r="D398" s="43">
        <v>68</v>
      </c>
      <c r="E398" s="43">
        <f t="shared" si="151"/>
        <v>113.57942208117588</v>
      </c>
      <c r="F398" s="6">
        <f t="shared" si="152"/>
        <v>1.0440487110178491</v>
      </c>
      <c r="G398" s="44">
        <v>21</v>
      </c>
      <c r="H398" s="44">
        <f t="shared" si="153"/>
        <v>35.075997995657254</v>
      </c>
      <c r="I398" s="14">
        <f t="shared" si="154"/>
        <v>0.32175331574199528</v>
      </c>
      <c r="J398" s="49">
        <v>790</v>
      </c>
      <c r="K398" s="49">
        <f t="shared" si="155"/>
        <v>1319.5256388842492</v>
      </c>
      <c r="L398" s="50">
        <f t="shared" si="156"/>
        <v>1.266525445610851</v>
      </c>
      <c r="M398" s="45">
        <v>879</v>
      </c>
      <c r="N398" s="45">
        <f t="shared" si="157"/>
        <v>1468.1810589610823</v>
      </c>
      <c r="O398" s="18">
        <f t="shared" si="158"/>
        <v>1.1655472098608621</v>
      </c>
      <c r="P398" s="37">
        <f t="shared" si="159"/>
        <v>7.7360637087599553</v>
      </c>
      <c r="Q398" s="37">
        <f t="shared" si="160"/>
        <v>0.89575840616742008</v>
      </c>
      <c r="R398" s="37">
        <f t="shared" si="161"/>
        <v>-10.424159383257992</v>
      </c>
    </row>
    <row r="399" spans="1:18" ht="15" customHeight="1" x14ac:dyDescent="0.25">
      <c r="A399" s="143" t="s">
        <v>1811</v>
      </c>
      <c r="B399" s="1" t="str">
        <f>VLOOKUP(A399,'[2]Catálogo MUNICIPIOS'!$1:$1048576,5,FALSE)</f>
        <v>Coatzintla</v>
      </c>
      <c r="C399" s="130">
        <f>VLOOKUP(A399,[3]PROY_COVID!$1:$1048576,7,FALSE)</f>
        <v>59863</v>
      </c>
      <c r="D399" s="43">
        <v>66</v>
      </c>
      <c r="E399" s="43">
        <f t="shared" si="151"/>
        <v>110.25174147637105</v>
      </c>
      <c r="F399" s="6">
        <f t="shared" si="152"/>
        <v>1.0134598897114464</v>
      </c>
      <c r="G399" s="44">
        <v>28</v>
      </c>
      <c r="H399" s="44">
        <f t="shared" si="153"/>
        <v>46.773466080884688</v>
      </c>
      <c r="I399" s="14">
        <f t="shared" si="154"/>
        <v>0.42905458604866131</v>
      </c>
      <c r="J399" s="49">
        <v>326</v>
      </c>
      <c r="K399" s="49">
        <f t="shared" si="155"/>
        <v>544.57678365601453</v>
      </c>
      <c r="L399" s="50">
        <f t="shared" si="156"/>
        <v>0.52270326037201098</v>
      </c>
      <c r="M399" s="45">
        <v>420</v>
      </c>
      <c r="N399" s="45">
        <f t="shared" si="157"/>
        <v>701.60199121327025</v>
      </c>
      <c r="O399" s="18">
        <f t="shared" si="158"/>
        <v>0.55698187788235776</v>
      </c>
      <c r="P399" s="37">
        <f t="shared" si="159"/>
        <v>15.714285714285714</v>
      </c>
      <c r="Q399" s="37">
        <f t="shared" si="160"/>
        <v>1.8195563086623496</v>
      </c>
      <c r="R399" s="37">
        <f t="shared" si="161"/>
        <v>81.955630866234969</v>
      </c>
    </row>
    <row r="400" spans="1:18" ht="15" customHeight="1" x14ac:dyDescent="0.25">
      <c r="A400" s="143" t="s">
        <v>1937</v>
      </c>
      <c r="B400" s="1" t="str">
        <f>VLOOKUP(A400,'[2]Catálogo MUNICIPIOS'!$1:$1048576,5,FALSE)</f>
        <v>Tezonapa</v>
      </c>
      <c r="C400" s="130">
        <f>VLOOKUP(A400,[3]PROY_COVID!$1:$1048576,7,FALSE)</f>
        <v>59388</v>
      </c>
      <c r="D400" s="43">
        <v>13</v>
      </c>
      <c r="E400" s="43">
        <f t="shared" si="151"/>
        <v>21.889944096450463</v>
      </c>
      <c r="F400" s="6">
        <f t="shared" si="152"/>
        <v>0.20121750489114018</v>
      </c>
      <c r="G400" s="44">
        <v>1</v>
      </c>
      <c r="H400" s="44">
        <f t="shared" si="153"/>
        <v>1.6838418535731126</v>
      </c>
      <c r="I400" s="14">
        <f t="shared" si="154"/>
        <v>1.5445938263520656E-2</v>
      </c>
      <c r="J400" s="49">
        <v>41</v>
      </c>
      <c r="K400" s="49">
        <f t="shared" si="155"/>
        <v>69.037515996497618</v>
      </c>
      <c r="L400" s="50">
        <f t="shared" si="156"/>
        <v>6.6264548512498106E-2</v>
      </c>
      <c r="M400" s="45">
        <v>55</v>
      </c>
      <c r="N400" s="45">
        <f t="shared" si="157"/>
        <v>92.611301946521195</v>
      </c>
      <c r="O400" s="18">
        <f t="shared" si="158"/>
        <v>7.3521480151591351E-2</v>
      </c>
      <c r="P400" s="37">
        <f t="shared" si="159"/>
        <v>23.636363636363637</v>
      </c>
      <c r="Q400" s="37">
        <f t="shared" si="160"/>
        <v>2.7368532907152696</v>
      </c>
      <c r="R400" s="37">
        <f t="shared" si="161"/>
        <v>173.68532907152695</v>
      </c>
    </row>
    <row r="401" spans="1:18" ht="15" customHeight="1" x14ac:dyDescent="0.25">
      <c r="A401" s="143" t="s">
        <v>1529</v>
      </c>
      <c r="B401" s="1" t="str">
        <f>VLOOKUP(A401,'[2]Catálogo MUNICIPIOS'!$1:$1048576,5,FALSE)</f>
        <v>Mexquitic de Carmona</v>
      </c>
      <c r="C401" s="130">
        <f>VLOOKUP(A401,[3]PROY_COVID!$1:$1048576,7,FALSE)</f>
        <v>59381</v>
      </c>
      <c r="D401" s="43">
        <v>55</v>
      </c>
      <c r="E401" s="43">
        <f t="shared" si="151"/>
        <v>92.622219228372714</v>
      </c>
      <c r="F401" s="6">
        <f t="shared" si="152"/>
        <v>0.85140518260325027</v>
      </c>
      <c r="G401" s="44">
        <v>23</v>
      </c>
      <c r="H401" s="44">
        <f t="shared" si="153"/>
        <v>38.732928040955862</v>
      </c>
      <c r="I401" s="14">
        <f t="shared" si="154"/>
        <v>0.35529845871004506</v>
      </c>
      <c r="J401" s="49">
        <v>370</v>
      </c>
      <c r="K401" s="49">
        <f t="shared" si="155"/>
        <v>623.09492935450737</v>
      </c>
      <c r="L401" s="50">
        <f t="shared" si="156"/>
        <v>0.59806763870528012</v>
      </c>
      <c r="M401" s="45">
        <v>448</v>
      </c>
      <c r="N401" s="45">
        <f t="shared" si="157"/>
        <v>754.45007662383603</v>
      </c>
      <c r="O401" s="18">
        <f t="shared" si="158"/>
        <v>0.59893647069011458</v>
      </c>
      <c r="P401" s="37">
        <f t="shared" si="159"/>
        <v>12.276785714285714</v>
      </c>
      <c r="Q401" s="37">
        <f t="shared" si="160"/>
        <v>1.4215283661424605</v>
      </c>
      <c r="R401" s="37">
        <f t="shared" si="161"/>
        <v>42.152836614246048</v>
      </c>
    </row>
    <row r="402" spans="1:18" ht="15" customHeight="1" x14ac:dyDescent="0.25">
      <c r="A402" s="143" t="s">
        <v>1704</v>
      </c>
      <c r="B402" s="1" t="str">
        <f>VLOOKUP(A402,'[2]Catálogo MUNICIPIOS'!$1:$1048576,5,FALSE)</f>
        <v>San Fernando</v>
      </c>
      <c r="C402" s="130">
        <f>VLOOKUP(A402,[3]PROY_COVID!$1:$1048576,7,FALSE)</f>
        <v>59215</v>
      </c>
      <c r="D402" s="43">
        <v>23</v>
      </c>
      <c r="E402" s="43">
        <f t="shared" si="151"/>
        <v>38.841509752596473</v>
      </c>
      <c r="F402" s="6">
        <f t="shared" si="152"/>
        <v>0.35704027585386466</v>
      </c>
      <c r="G402" s="44">
        <v>24</v>
      </c>
      <c r="H402" s="44">
        <f t="shared" si="153"/>
        <v>40.530271046187622</v>
      </c>
      <c r="I402" s="14">
        <f t="shared" si="154"/>
        <v>0.37178554687587861</v>
      </c>
      <c r="J402" s="49">
        <v>482</v>
      </c>
      <c r="K402" s="49">
        <f t="shared" si="155"/>
        <v>813.98294351093477</v>
      </c>
      <c r="L402" s="50">
        <f t="shared" si="156"/>
        <v>0.7812884265905905</v>
      </c>
      <c r="M402" s="45">
        <v>529</v>
      </c>
      <c r="N402" s="45">
        <f t="shared" si="157"/>
        <v>893.3547243097189</v>
      </c>
      <c r="O402" s="18">
        <f t="shared" si="158"/>
        <v>0.70920892214208386</v>
      </c>
      <c r="P402" s="37">
        <f t="shared" si="159"/>
        <v>4.3478260869565215</v>
      </c>
      <c r="Q402" s="37">
        <f t="shared" si="160"/>
        <v>0.50343455180381214</v>
      </c>
      <c r="R402" s="37">
        <f t="shared" si="161"/>
        <v>-49.656544819618787</v>
      </c>
    </row>
    <row r="403" spans="1:18" ht="15" customHeight="1" x14ac:dyDescent="0.25">
      <c r="A403" s="143" t="s">
        <v>112</v>
      </c>
      <c r="B403" s="1" t="str">
        <f>VLOOKUP(A403,'[2]Catálogo MUNICIPIOS'!$1:$1048576,5,FALSE)</f>
        <v>Huixtla</v>
      </c>
      <c r="C403" s="130">
        <f>VLOOKUP(A403,[3]PROY_COVID!$1:$1048576,7,FALSE)</f>
        <v>59209</v>
      </c>
      <c r="D403" s="43">
        <v>23</v>
      </c>
      <c r="E403" s="43">
        <f t="shared" si="151"/>
        <v>38.845445793713793</v>
      </c>
      <c r="F403" s="6">
        <f t="shared" si="152"/>
        <v>0.3570764568678173</v>
      </c>
      <c r="G403" s="44">
        <v>1</v>
      </c>
      <c r="H403" s="44">
        <f t="shared" si="153"/>
        <v>1.6889324258136431</v>
      </c>
      <c r="I403" s="14">
        <f t="shared" si="154"/>
        <v>1.5492634254825529E-2</v>
      </c>
      <c r="J403" s="49">
        <v>138</v>
      </c>
      <c r="K403" s="49">
        <f t="shared" si="155"/>
        <v>233.07267476228276</v>
      </c>
      <c r="L403" s="50">
        <f t="shared" si="156"/>
        <v>0.22371105537033667</v>
      </c>
      <c r="M403" s="45">
        <v>162</v>
      </c>
      <c r="N403" s="45">
        <f t="shared" si="157"/>
        <v>273.60705298181017</v>
      </c>
      <c r="O403" s="18">
        <f t="shared" si="158"/>
        <v>0.21720886211872537</v>
      </c>
      <c r="P403" s="37">
        <f t="shared" si="159"/>
        <v>14.19753086419753</v>
      </c>
      <c r="Q403" s="37">
        <f t="shared" si="160"/>
        <v>1.6439313450877568</v>
      </c>
      <c r="R403" s="37">
        <f t="shared" si="161"/>
        <v>64.393134508775688</v>
      </c>
    </row>
    <row r="404" spans="1:18" ht="15" customHeight="1" x14ac:dyDescent="0.25">
      <c r="A404" s="143" t="s">
        <v>394</v>
      </c>
      <c r="B404" s="1" t="str">
        <f>VLOOKUP(A404,'[2]Catálogo MUNICIPIOS'!$1:$1048576,5,FALSE)</f>
        <v>Teloloapan</v>
      </c>
      <c r="C404" s="130">
        <f>VLOOKUP(A404,[3]PROY_COVID!$1:$1048576,7,FALSE)</f>
        <v>59123</v>
      </c>
      <c r="D404" s="43">
        <v>26</v>
      </c>
      <c r="E404" s="43">
        <f t="shared" si="151"/>
        <v>43.976117585372862</v>
      </c>
      <c r="F404" s="6">
        <f t="shared" si="152"/>
        <v>0.40423879642355875</v>
      </c>
      <c r="G404" s="44">
        <v>16</v>
      </c>
      <c r="H404" s="44">
        <f t="shared" si="153"/>
        <v>27.062226206383301</v>
      </c>
      <c r="I404" s="14">
        <f t="shared" si="154"/>
        <v>0.24824271612576215</v>
      </c>
      <c r="J404" s="49">
        <v>93</v>
      </c>
      <c r="K404" s="49">
        <f t="shared" si="155"/>
        <v>157.29918982460293</v>
      </c>
      <c r="L404" s="50">
        <f t="shared" si="156"/>
        <v>0.15098109549071617</v>
      </c>
      <c r="M404" s="45">
        <v>135</v>
      </c>
      <c r="N404" s="45">
        <f t="shared" si="157"/>
        <v>228.33753361635911</v>
      </c>
      <c r="O404" s="18">
        <f t="shared" si="158"/>
        <v>0.18127067747446865</v>
      </c>
      <c r="P404" s="37">
        <f t="shared" si="159"/>
        <v>19.25925925925926</v>
      </c>
      <c r="Q404" s="37">
        <f t="shared" si="160"/>
        <v>2.230028607249479</v>
      </c>
      <c r="R404" s="37">
        <f t="shared" si="161"/>
        <v>123.00286072494791</v>
      </c>
    </row>
    <row r="405" spans="1:18" ht="15" customHeight="1" x14ac:dyDescent="0.25">
      <c r="A405" s="143" t="s">
        <v>1575</v>
      </c>
      <c r="B405" s="1" t="str">
        <f>VLOOKUP(A405,'[2]Catálogo MUNICIPIOS'!$1:$1048576,5,FALSE)</f>
        <v>Elota</v>
      </c>
      <c r="C405" s="130">
        <f>VLOOKUP(A405,[3]PROY_COVID!$1:$1048576,7,FALSE)</f>
        <v>59057</v>
      </c>
      <c r="D405" s="43">
        <v>17</v>
      </c>
      <c r="E405" s="43">
        <f t="shared" si="151"/>
        <v>28.785749360787033</v>
      </c>
      <c r="F405" s="6">
        <f t="shared" si="152"/>
        <v>0.26460536570024989</v>
      </c>
      <c r="G405" s="44">
        <v>4</v>
      </c>
      <c r="H405" s="44">
        <f t="shared" si="153"/>
        <v>6.7731174966557726</v>
      </c>
      <c r="I405" s="14">
        <f t="shared" si="154"/>
        <v>6.2130035836155895E-2</v>
      </c>
      <c r="J405" s="49">
        <v>53</v>
      </c>
      <c r="K405" s="49">
        <f t="shared" si="155"/>
        <v>89.743806830688996</v>
      </c>
      <c r="L405" s="50">
        <f t="shared" si="156"/>
        <v>8.6139148484573838E-2</v>
      </c>
      <c r="M405" s="45">
        <v>74</v>
      </c>
      <c r="N405" s="45">
        <f t="shared" si="157"/>
        <v>125.30267368813179</v>
      </c>
      <c r="O405" s="18">
        <f t="shared" si="158"/>
        <v>9.947423092942885E-2</v>
      </c>
      <c r="P405" s="37">
        <f t="shared" si="159"/>
        <v>22.972972972972975</v>
      </c>
      <c r="Q405" s="37">
        <f t="shared" si="160"/>
        <v>2.66003932101744</v>
      </c>
      <c r="R405" s="37">
        <f t="shared" si="161"/>
        <v>166.003932101744</v>
      </c>
    </row>
    <row r="406" spans="1:18" ht="15" customHeight="1" x14ac:dyDescent="0.25">
      <c r="A406" s="143" t="s">
        <v>1472</v>
      </c>
      <c r="B406" s="1" t="str">
        <f>VLOOKUP(A406,'[2]Catálogo MUNICIPIOS'!$1:$1048576,5,FALSE)</f>
        <v>Zacapoaxtla</v>
      </c>
      <c r="C406" s="130">
        <f>VLOOKUP(A406,[3]PROY_COVID!$1:$1048576,7,FALSE)</f>
        <v>58800</v>
      </c>
      <c r="D406" s="43">
        <v>29</v>
      </c>
      <c r="E406" s="43">
        <f t="shared" si="151"/>
        <v>49.319727891156468</v>
      </c>
      <c r="F406" s="6">
        <f t="shared" si="152"/>
        <v>0.45335851678934586</v>
      </c>
      <c r="G406" s="44">
        <v>6</v>
      </c>
      <c r="H406" s="44">
        <f t="shared" si="153"/>
        <v>10.204081632653061</v>
      </c>
      <c r="I406" s="14">
        <f t="shared" si="154"/>
        <v>9.3602385876935174E-2</v>
      </c>
      <c r="J406" s="49">
        <v>111</v>
      </c>
      <c r="K406" s="49">
        <f t="shared" si="155"/>
        <v>188.77551020408166</v>
      </c>
      <c r="L406" s="50">
        <f t="shared" si="156"/>
        <v>0.18119313496917469</v>
      </c>
      <c r="M406" s="45">
        <v>146</v>
      </c>
      <c r="N406" s="45">
        <f t="shared" si="157"/>
        <v>248.29931972789117</v>
      </c>
      <c r="O406" s="18">
        <f t="shared" si="158"/>
        <v>0.1971177720573393</v>
      </c>
      <c r="P406" s="37">
        <f t="shared" si="159"/>
        <v>19.863013698630137</v>
      </c>
      <c r="Q406" s="37">
        <f t="shared" si="160"/>
        <v>2.2999373017338542</v>
      </c>
      <c r="R406" s="37">
        <f t="shared" si="161"/>
        <v>129.99373017338542</v>
      </c>
    </row>
    <row r="407" spans="1:18" ht="15" customHeight="1" x14ac:dyDescent="0.25">
      <c r="A407" s="143" t="s">
        <v>476</v>
      </c>
      <c r="B407" s="1" t="str">
        <f>VLOOKUP(A407,'[2]Catálogo MUNICIPIOS'!$1:$1048576,5,FALSE)</f>
        <v>Tepeapulco</v>
      </c>
      <c r="C407" s="130">
        <f>VLOOKUP(A407,[3]PROY_COVID!$1:$1048576,7,FALSE)</f>
        <v>58776</v>
      </c>
      <c r="D407" s="43">
        <v>113</v>
      </c>
      <c r="E407" s="43">
        <f t="shared" si="151"/>
        <v>192.25534231659182</v>
      </c>
      <c r="F407" s="6">
        <f t="shared" si="152"/>
        <v>1.7672562393254163</v>
      </c>
      <c r="G407" s="44">
        <v>65</v>
      </c>
      <c r="H407" s="44">
        <f t="shared" si="153"/>
        <v>110.58935619980946</v>
      </c>
      <c r="I407" s="14">
        <f t="shared" si="154"/>
        <v>1.014439904103847</v>
      </c>
      <c r="J407" s="49">
        <v>764</v>
      </c>
      <c r="K407" s="49">
        <f t="shared" si="155"/>
        <v>1299.8502790254527</v>
      </c>
      <c r="L407" s="50">
        <f t="shared" si="156"/>
        <v>1.2476403681418089</v>
      </c>
      <c r="M407" s="45">
        <v>942</v>
      </c>
      <c r="N407" s="45">
        <f t="shared" si="157"/>
        <v>1602.6949775418539</v>
      </c>
      <c r="O407" s="18">
        <f t="shared" si="158"/>
        <v>1.2723339862821652</v>
      </c>
      <c r="P407" s="37">
        <f t="shared" si="159"/>
        <v>11.995753715498939</v>
      </c>
      <c r="Q407" s="37">
        <f t="shared" si="160"/>
        <v>1.3889876859215582</v>
      </c>
      <c r="R407" s="37">
        <f t="shared" si="161"/>
        <v>38.898768592155818</v>
      </c>
    </row>
    <row r="408" spans="1:18" ht="15" customHeight="1" x14ac:dyDescent="0.25">
      <c r="A408" s="143" t="s">
        <v>210</v>
      </c>
      <c r="B408" s="1" t="str">
        <f>VLOOKUP(A408,'[2]Catálogo MUNICIPIOS'!$1:$1048576,5,FALSE)</f>
        <v>Guadalupe y Calvo</v>
      </c>
      <c r="C408" s="130">
        <f>VLOOKUP(A408,[3]PROY_COVID!$1:$1048576,7,FALSE)</f>
        <v>58658</v>
      </c>
      <c r="D408" s="43">
        <v>3</v>
      </c>
      <c r="E408" s="43">
        <f t="shared" si="151"/>
        <v>5.1143918988032322</v>
      </c>
      <c r="F408" s="6">
        <f t="shared" si="152"/>
        <v>4.7012690958837144E-2</v>
      </c>
      <c r="G408" s="44">
        <v>5</v>
      </c>
      <c r="H408" s="44">
        <f t="shared" si="153"/>
        <v>8.523986498005387</v>
      </c>
      <c r="I408" s="14">
        <f t="shared" si="154"/>
        <v>7.8190816392816387E-2</v>
      </c>
      <c r="J408" s="49">
        <v>23</v>
      </c>
      <c r="K408" s="49">
        <f t="shared" si="155"/>
        <v>39.210337890824782</v>
      </c>
      <c r="L408" s="50">
        <f t="shared" si="156"/>
        <v>3.7635411701223649E-2</v>
      </c>
      <c r="M408" s="45">
        <v>31</v>
      </c>
      <c r="N408" s="45">
        <f t="shared" si="157"/>
        <v>52.848716287633401</v>
      </c>
      <c r="O408" s="18">
        <f t="shared" si="158"/>
        <v>4.1955093643128251E-2</v>
      </c>
      <c r="P408" s="37">
        <f t="shared" si="159"/>
        <v>9.67741935483871</v>
      </c>
      <c r="Q408" s="37">
        <f t="shared" si="160"/>
        <v>1.1205478733697756</v>
      </c>
      <c r="R408" s="37">
        <f t="shared" si="161"/>
        <v>12.054787336977558</v>
      </c>
    </row>
    <row r="409" spans="1:18" ht="15" customHeight="1" x14ac:dyDescent="0.25">
      <c r="A409" s="143" t="s">
        <v>1829</v>
      </c>
      <c r="B409" s="1" t="str">
        <f>VLOOKUP(A409,'[2]Catálogo MUNICIPIOS'!$1:$1048576,5,FALSE)</f>
        <v>Chicontepec</v>
      </c>
      <c r="C409" s="130">
        <f>VLOOKUP(A409,[3]PROY_COVID!$1:$1048576,7,FALSE)</f>
        <v>58611</v>
      </c>
      <c r="D409" s="43">
        <v>12</v>
      </c>
      <c r="E409" s="43">
        <f t="shared" si="151"/>
        <v>20.473972462507039</v>
      </c>
      <c r="F409" s="6">
        <f t="shared" si="152"/>
        <v>0.18820156122662771</v>
      </c>
      <c r="G409" s="44">
        <v>9</v>
      </c>
      <c r="H409" s="44">
        <f t="shared" si="153"/>
        <v>15.355479346880278</v>
      </c>
      <c r="I409" s="14">
        <f t="shared" si="154"/>
        <v>0.14085633130889563</v>
      </c>
      <c r="J409" s="49">
        <v>71</v>
      </c>
      <c r="K409" s="49">
        <f t="shared" si="155"/>
        <v>121.13767040316664</v>
      </c>
      <c r="L409" s="50">
        <f t="shared" si="156"/>
        <v>0.11627204312404392</v>
      </c>
      <c r="M409" s="45">
        <v>92</v>
      </c>
      <c r="N409" s="45">
        <f t="shared" si="157"/>
        <v>156.96712221255396</v>
      </c>
      <c r="O409" s="18">
        <f t="shared" si="158"/>
        <v>0.12461173655529419</v>
      </c>
      <c r="P409" s="37">
        <f t="shared" si="159"/>
        <v>13.043478260869565</v>
      </c>
      <c r="Q409" s="37">
        <f t="shared" si="160"/>
        <v>1.5103036554114364</v>
      </c>
      <c r="R409" s="37">
        <f t="shared" si="161"/>
        <v>51.030365541143638</v>
      </c>
    </row>
    <row r="410" spans="1:18" ht="15" customHeight="1" x14ac:dyDescent="0.25">
      <c r="A410" s="143" t="s">
        <v>141</v>
      </c>
      <c r="B410" s="1" t="str">
        <f>VLOOKUP(A410,'[2]Catálogo MUNICIPIOS'!$1:$1048576,5,FALSE)</f>
        <v>Pijijiapan</v>
      </c>
      <c r="C410" s="130">
        <f>VLOOKUP(A410,[3]PROY_COVID!$1:$1048576,7,FALSE)</f>
        <v>58167</v>
      </c>
      <c r="D410" s="43">
        <v>4</v>
      </c>
      <c r="E410" s="43">
        <f t="shared" si="151"/>
        <v>6.87675142262795</v>
      </c>
      <c r="F410" s="6">
        <f t="shared" si="152"/>
        <v>6.321271342315446E-2</v>
      </c>
      <c r="G410" s="44">
        <v>1</v>
      </c>
      <c r="H410" s="44">
        <f t="shared" si="153"/>
        <v>1.7191878556569875</v>
      </c>
      <c r="I410" s="14">
        <f t="shared" si="154"/>
        <v>1.5770168335894317E-2</v>
      </c>
      <c r="J410" s="49">
        <v>26</v>
      </c>
      <c r="K410" s="49">
        <f t="shared" si="155"/>
        <v>44.698884247081679</v>
      </c>
      <c r="L410" s="50">
        <f t="shared" si="156"/>
        <v>4.2903504578518527E-2</v>
      </c>
      <c r="M410" s="45">
        <v>31</v>
      </c>
      <c r="N410" s="45">
        <f t="shared" si="157"/>
        <v>53.294823525366617</v>
      </c>
      <c r="O410" s="18">
        <f t="shared" si="158"/>
        <v>4.2309245498626656E-2</v>
      </c>
      <c r="P410" s="37">
        <f t="shared" si="159"/>
        <v>12.903225806451612</v>
      </c>
      <c r="Q410" s="37">
        <f t="shared" si="160"/>
        <v>1.4940638311597005</v>
      </c>
      <c r="R410" s="37">
        <f t="shared" si="161"/>
        <v>49.406383115970051</v>
      </c>
    </row>
    <row r="411" spans="1:18" ht="15" customHeight="1" x14ac:dyDescent="0.25">
      <c r="A411" s="143" t="s">
        <v>2069</v>
      </c>
      <c r="B411" s="1" t="str">
        <f>VLOOKUP(A411,'[2]Catálogo MUNICIPIOS'!$1:$1048576,5,FALSE)</f>
        <v>Umán</v>
      </c>
      <c r="C411" s="130">
        <f>VLOOKUP(A411,[3]PROY_COVID!$1:$1048576,7,FALSE)</f>
        <v>58139</v>
      </c>
      <c r="D411" s="43">
        <v>86</v>
      </c>
      <c r="E411" s="43"/>
      <c r="F411" s="6"/>
      <c r="G411" s="44">
        <v>20</v>
      </c>
      <c r="H411" s="44"/>
      <c r="I411" s="14"/>
      <c r="J411" s="49">
        <v>563</v>
      </c>
      <c r="K411" s="49"/>
      <c r="L411" s="50"/>
      <c r="M411" s="45">
        <v>669</v>
      </c>
      <c r="N411" s="45"/>
      <c r="O411" s="18"/>
      <c r="P411" s="37"/>
      <c r="Q411" s="37"/>
      <c r="R411" s="37"/>
    </row>
    <row r="412" spans="1:18" ht="15" customHeight="1" x14ac:dyDescent="0.25">
      <c r="A412" s="143" t="s">
        <v>1</v>
      </c>
      <c r="B412" s="1" t="str">
        <f>VLOOKUP(A412,'[2]Catálogo MUNICIPIOS'!$1:$1048576,5,FALSE)</f>
        <v>Rincón de Romos</v>
      </c>
      <c r="C412" s="130">
        <f>VLOOKUP(A412,[3]PROY_COVID!$1:$1048576,7,FALSE)</f>
        <v>57981</v>
      </c>
      <c r="D412" s="43">
        <v>26</v>
      </c>
      <c r="E412" s="43">
        <f t="shared" ref="E412:E418" si="162">((D412/($C412/100000)))</f>
        <v>44.842275917973126</v>
      </c>
      <c r="F412" s="6">
        <f t="shared" ref="F412:F418" si="163">((D412/$C412)/(D$2345/$C$2345))</f>
        <v>0.41220072715113687</v>
      </c>
      <c r="G412" s="44">
        <v>7</v>
      </c>
      <c r="H412" s="44">
        <f t="shared" ref="H412:H418" si="164">((G412/($C412/100000)))</f>
        <v>12.072920439454302</v>
      </c>
      <c r="I412" s="14">
        <f t="shared" ref="I412:I418" si="165">((G412/$C412)/(G$2345/$C$2345))</f>
        <v>0.11074530744826327</v>
      </c>
      <c r="J412" s="49">
        <v>553</v>
      </c>
      <c r="K412" s="49">
        <f t="shared" ref="K412:K418" si="166">((J412/($C412/100000)))</f>
        <v>953.76071471688999</v>
      </c>
      <c r="L412" s="50">
        <f t="shared" ref="L412:L418" si="167">((J412/$C412)/(J$2345/$C$2345))</f>
        <v>0.91545187044213028</v>
      </c>
      <c r="M412" s="45">
        <v>586</v>
      </c>
      <c r="N412" s="45">
        <f t="shared" ref="N412:N418" si="168">((M412/($C412/100000)))</f>
        <v>1010.6759110743174</v>
      </c>
      <c r="O412" s="18">
        <f t="shared" ref="O412:O418" si="169">((M412/$C412)/(M$2345/$C$2345))</f>
        <v>0.80234687747560773</v>
      </c>
      <c r="P412" s="37">
        <f t="shared" ref="P412:P475" si="170">D412/M412*100</f>
        <v>4.4368600682593859</v>
      </c>
      <c r="Q412" s="37">
        <f t="shared" ref="Q412:Q475" si="171">P412/P$2345</f>
        <v>0.51374379177249097</v>
      </c>
      <c r="R412" s="37">
        <f t="shared" ref="R412:R475" si="172">(Q412-1)*100</f>
        <v>-48.625620822750903</v>
      </c>
    </row>
    <row r="413" spans="1:18" ht="15" customHeight="1" x14ac:dyDescent="0.25">
      <c r="A413" s="143" t="s">
        <v>533</v>
      </c>
      <c r="B413" s="1" t="str">
        <f>VLOOKUP(A413,'[2]Catálogo MUNICIPIOS'!$1:$1048576,5,FALSE)</f>
        <v>Encarnación de Díaz</v>
      </c>
      <c r="C413" s="130">
        <f>VLOOKUP(A413,[3]PROY_COVID!$1:$1048576,7,FALSE)</f>
        <v>57255</v>
      </c>
      <c r="D413" s="43">
        <v>24</v>
      </c>
      <c r="E413" s="43">
        <f t="shared" si="162"/>
        <v>41.917736442232119</v>
      </c>
      <c r="F413" s="6">
        <f t="shared" si="163"/>
        <v>0.38531767374216669</v>
      </c>
      <c r="G413" s="44">
        <v>27</v>
      </c>
      <c r="H413" s="44">
        <f t="shared" si="164"/>
        <v>47.157453497511135</v>
      </c>
      <c r="I413" s="14">
        <f t="shared" si="165"/>
        <v>0.43257691560627104</v>
      </c>
      <c r="J413" s="49">
        <v>147</v>
      </c>
      <c r="K413" s="49">
        <f t="shared" si="166"/>
        <v>256.74613570867172</v>
      </c>
      <c r="L413" s="50">
        <f t="shared" si="167"/>
        <v>0.24643364581551294</v>
      </c>
      <c r="M413" s="45">
        <v>198</v>
      </c>
      <c r="N413" s="45">
        <f t="shared" si="168"/>
        <v>345.82132564841498</v>
      </c>
      <c r="O413" s="18">
        <f t="shared" si="169"/>
        <v>0.27453772050779401</v>
      </c>
      <c r="P413" s="37">
        <f t="shared" si="170"/>
        <v>12.121212121212121</v>
      </c>
      <c r="Q413" s="37">
        <f t="shared" si="171"/>
        <v>1.4035145080591127</v>
      </c>
      <c r="R413" s="37">
        <f t="shared" si="172"/>
        <v>40.35145080591127</v>
      </c>
    </row>
    <row r="414" spans="1:18" ht="15" customHeight="1" x14ac:dyDescent="0.25">
      <c r="A414" s="143" t="s">
        <v>1452</v>
      </c>
      <c r="B414" s="1" t="str">
        <f>VLOOKUP(A414,'[2]Catálogo MUNICIPIOS'!$1:$1048576,5,FALSE)</f>
        <v>Tlatlauquitepec</v>
      </c>
      <c r="C414" s="130">
        <f>VLOOKUP(A414,[3]PROY_COVID!$1:$1048576,7,FALSE)</f>
        <v>57203</v>
      </c>
      <c r="D414" s="43">
        <v>32</v>
      </c>
      <c r="E414" s="43">
        <f t="shared" si="162"/>
        <v>55.941121969127487</v>
      </c>
      <c r="F414" s="6">
        <f t="shared" si="163"/>
        <v>0.51422392555420182</v>
      </c>
      <c r="G414" s="44">
        <v>7</v>
      </c>
      <c r="H414" s="44">
        <f t="shared" si="164"/>
        <v>12.237120430746637</v>
      </c>
      <c r="I414" s="14">
        <f t="shared" si="165"/>
        <v>0.11225151952096486</v>
      </c>
      <c r="J414" s="49">
        <v>77</v>
      </c>
      <c r="K414" s="49">
        <f t="shared" si="166"/>
        <v>134.60832473821301</v>
      </c>
      <c r="L414" s="50">
        <f t="shared" si="167"/>
        <v>0.12920163386605524</v>
      </c>
      <c r="M414" s="45">
        <v>116</v>
      </c>
      <c r="N414" s="45">
        <f t="shared" si="168"/>
        <v>202.78656713808715</v>
      </c>
      <c r="O414" s="18">
        <f t="shared" si="169"/>
        <v>0.16098649147014035</v>
      </c>
      <c r="P414" s="37">
        <f t="shared" si="170"/>
        <v>27.586206896551722</v>
      </c>
      <c r="Q414" s="37">
        <f t="shared" si="171"/>
        <v>3.1942054321345319</v>
      </c>
      <c r="R414" s="37">
        <f t="shared" si="172"/>
        <v>219.42054321345319</v>
      </c>
    </row>
    <row r="415" spans="1:18" ht="15" customHeight="1" x14ac:dyDescent="0.25">
      <c r="A415" s="143" t="s">
        <v>482</v>
      </c>
      <c r="B415" s="1" t="str">
        <f>VLOOKUP(A415,'[2]Catálogo MUNICIPIOS'!$1:$1048576,5,FALSE)</f>
        <v>Tezontepec de Aldama</v>
      </c>
      <c r="C415" s="130">
        <f>VLOOKUP(A415,[3]PROY_COVID!$1:$1048576,7,FALSE)</f>
        <v>57003</v>
      </c>
      <c r="D415" s="43">
        <v>71</v>
      </c>
      <c r="E415" s="43">
        <f t="shared" si="162"/>
        <v>124.55484799045664</v>
      </c>
      <c r="F415" s="6">
        <f t="shared" si="163"/>
        <v>1.1449374025034138</v>
      </c>
      <c r="G415" s="44">
        <v>37</v>
      </c>
      <c r="H415" s="44">
        <f t="shared" si="164"/>
        <v>64.908864445730927</v>
      </c>
      <c r="I415" s="14">
        <f t="shared" si="165"/>
        <v>0.59541120851493246</v>
      </c>
      <c r="J415" s="49">
        <v>321</v>
      </c>
      <c r="K415" s="49">
        <f t="shared" si="166"/>
        <v>563.1282564075575</v>
      </c>
      <c r="L415" s="50">
        <f t="shared" si="167"/>
        <v>0.54050959289106149</v>
      </c>
      <c r="M415" s="45">
        <v>429</v>
      </c>
      <c r="N415" s="45">
        <f t="shared" si="168"/>
        <v>752.59196884374501</v>
      </c>
      <c r="O415" s="18">
        <f t="shared" si="169"/>
        <v>0.59746137173996317</v>
      </c>
      <c r="P415" s="37">
        <f t="shared" si="170"/>
        <v>16.550116550116549</v>
      </c>
      <c r="Q415" s="37">
        <f t="shared" si="171"/>
        <v>1.916337116773019</v>
      </c>
      <c r="R415" s="37">
        <f t="shared" si="172"/>
        <v>91.633711677301903</v>
      </c>
    </row>
    <row r="416" spans="1:18" ht="15" customHeight="1" x14ac:dyDescent="0.25">
      <c r="A416" s="143" t="s">
        <v>1581</v>
      </c>
      <c r="B416" s="1" t="str">
        <f>VLOOKUP(A416,'[2]Catálogo MUNICIPIOS'!$1:$1048576,5,FALSE)</f>
        <v>Rosario</v>
      </c>
      <c r="C416" s="130">
        <f>VLOOKUP(A416,[3]PROY_COVID!$1:$1048576,7,FALSE)</f>
        <v>56992</v>
      </c>
      <c r="D416" s="43">
        <v>33</v>
      </c>
      <c r="E416" s="43">
        <f t="shared" si="162"/>
        <v>57.902863559797865</v>
      </c>
      <c r="F416" s="6">
        <f t="shared" si="163"/>
        <v>0.53225671478274428</v>
      </c>
      <c r="G416" s="44">
        <v>11</v>
      </c>
      <c r="H416" s="44">
        <f t="shared" si="164"/>
        <v>19.300954519932624</v>
      </c>
      <c r="I416" s="14">
        <f t="shared" si="165"/>
        <v>0.17704830849125514</v>
      </c>
      <c r="J416" s="49">
        <v>140</v>
      </c>
      <c r="K416" s="49">
        <f t="shared" si="166"/>
        <v>245.64851207186973</v>
      </c>
      <c r="L416" s="50">
        <f t="shared" si="167"/>
        <v>0.23578177039329148</v>
      </c>
      <c r="M416" s="45">
        <v>184</v>
      </c>
      <c r="N416" s="45">
        <f t="shared" si="168"/>
        <v>322.85233015160026</v>
      </c>
      <c r="O416" s="18">
        <f t="shared" si="169"/>
        <v>0.25630328787346812</v>
      </c>
      <c r="P416" s="37">
        <f t="shared" si="170"/>
        <v>17.934782608695652</v>
      </c>
      <c r="Q416" s="37">
        <f t="shared" si="171"/>
        <v>2.0766675261907253</v>
      </c>
      <c r="R416" s="37">
        <f t="shared" si="172"/>
        <v>107.66675261907253</v>
      </c>
    </row>
    <row r="417" spans="1:18" ht="15" customHeight="1" x14ac:dyDescent="0.25">
      <c r="A417" s="143" t="s">
        <v>87</v>
      </c>
      <c r="B417" s="1" t="str">
        <f>VLOOKUP(A417,'[2]Catálogo MUNICIPIOS'!$1:$1048576,5,FALSE)</f>
        <v>Berriozábal</v>
      </c>
      <c r="C417" s="130">
        <f>VLOOKUP(A417,[3]PROY_COVID!$1:$1048576,7,FALSE)</f>
        <v>56971</v>
      </c>
      <c r="D417" s="43">
        <v>9</v>
      </c>
      <c r="E417" s="43">
        <f t="shared" si="162"/>
        <v>15.797511014375734</v>
      </c>
      <c r="F417" s="6">
        <f t="shared" si="163"/>
        <v>0.1452144297763846</v>
      </c>
      <c r="G417" s="44">
        <v>3</v>
      </c>
      <c r="H417" s="44">
        <f t="shared" si="164"/>
        <v>5.2658370047919112</v>
      </c>
      <c r="I417" s="14">
        <f t="shared" si="165"/>
        <v>4.8303700914182547E-2</v>
      </c>
      <c r="J417" s="49">
        <v>69</v>
      </c>
      <c r="K417" s="49">
        <f t="shared" si="166"/>
        <v>121.11425111021396</v>
      </c>
      <c r="L417" s="50">
        <f t="shared" si="167"/>
        <v>0.11624956449265646</v>
      </c>
      <c r="M417" s="45">
        <v>81</v>
      </c>
      <c r="N417" s="45">
        <f t="shared" si="168"/>
        <v>142.1775991293816</v>
      </c>
      <c r="O417" s="18">
        <f t="shared" si="169"/>
        <v>0.11287075456976016</v>
      </c>
      <c r="P417" s="37">
        <f t="shared" si="170"/>
        <v>11.111111111111111</v>
      </c>
      <c r="Q417" s="37">
        <f t="shared" si="171"/>
        <v>1.2865549657208533</v>
      </c>
      <c r="R417" s="37">
        <f t="shared" si="172"/>
        <v>28.655496572085326</v>
      </c>
    </row>
    <row r="418" spans="1:18" ht="15" customHeight="1" x14ac:dyDescent="0.25">
      <c r="A418" s="143" t="s">
        <v>1783</v>
      </c>
      <c r="B418" s="1" t="str">
        <f>VLOOKUP(A418,'[2]Catálogo MUNICIPIOS'!$1:$1048576,5,FALSE)</f>
        <v>Alvarado</v>
      </c>
      <c r="C418" s="130">
        <f>VLOOKUP(A418,[3]PROY_COVID!$1:$1048576,7,FALSE)</f>
        <v>56635</v>
      </c>
      <c r="D418" s="43">
        <v>34</v>
      </c>
      <c r="E418" s="43">
        <f t="shared" si="162"/>
        <v>60.033548159265472</v>
      </c>
      <c r="F418" s="6">
        <f t="shared" si="163"/>
        <v>0.55184246780823376</v>
      </c>
      <c r="G418" s="44">
        <v>7</v>
      </c>
      <c r="H418" s="44">
        <f t="shared" si="164"/>
        <v>12.359848150437008</v>
      </c>
      <c r="I418" s="14">
        <f t="shared" si="165"/>
        <v>0.11337730504383778</v>
      </c>
      <c r="J418" s="49">
        <v>300</v>
      </c>
      <c r="K418" s="49">
        <f t="shared" si="166"/>
        <v>529.70777787587178</v>
      </c>
      <c r="L418" s="50">
        <f t="shared" si="167"/>
        <v>0.50843148450306352</v>
      </c>
      <c r="M418" s="45">
        <v>341</v>
      </c>
      <c r="N418" s="45">
        <f t="shared" si="168"/>
        <v>602.10117418557422</v>
      </c>
      <c r="O418" s="18">
        <f t="shared" si="169"/>
        <v>0.47799100754135759</v>
      </c>
      <c r="P418" s="37">
        <f t="shared" si="170"/>
        <v>9.9706744868035191</v>
      </c>
      <c r="Q418" s="37">
        <f t="shared" si="171"/>
        <v>1.1545038695324958</v>
      </c>
      <c r="R418" s="37">
        <f t="shared" si="172"/>
        <v>15.450386953249584</v>
      </c>
    </row>
    <row r="419" spans="1:18" ht="15" customHeight="1" x14ac:dyDescent="0.25">
      <c r="A419" s="143" t="s">
        <v>2096</v>
      </c>
      <c r="B419" s="1" t="str">
        <f>VLOOKUP(A419,'[2]Catálogo MUNICIPIOS'!$1:$1048576,5,FALSE)</f>
        <v>Loreto</v>
      </c>
      <c r="C419" s="130">
        <f>VLOOKUP(A419,[3]PROY_COVID!$1:$1048576,7,FALSE)</f>
        <v>56515</v>
      </c>
      <c r="D419" s="43">
        <v>34</v>
      </c>
      <c r="E419" s="43"/>
      <c r="F419" s="6"/>
      <c r="G419" s="44">
        <v>15</v>
      </c>
      <c r="H419" s="44"/>
      <c r="I419" s="14"/>
      <c r="J419" s="49">
        <v>267</v>
      </c>
      <c r="K419" s="49"/>
      <c r="L419" s="50"/>
      <c r="M419" s="45">
        <v>316</v>
      </c>
      <c r="N419" s="45"/>
      <c r="O419" s="18"/>
      <c r="P419" s="37">
        <f t="shared" si="170"/>
        <v>10.759493670886076</v>
      </c>
      <c r="Q419" s="37">
        <f t="shared" si="171"/>
        <v>1.2458412009828517</v>
      </c>
      <c r="R419" s="37">
        <f t="shared" si="172"/>
        <v>24.584120098285169</v>
      </c>
    </row>
    <row r="420" spans="1:18" ht="15" customHeight="1" x14ac:dyDescent="0.25">
      <c r="A420" s="143" t="s">
        <v>1852</v>
      </c>
      <c r="B420" s="1" t="str">
        <f>VLOOKUP(A420,'[2]Catálogo MUNICIPIOS'!$1:$1048576,5,FALSE)</f>
        <v>Ixhuatlán de Madero</v>
      </c>
      <c r="C420" s="130">
        <f>VLOOKUP(A420,[3]PROY_COVID!$1:$1048576,7,FALSE)</f>
        <v>56503</v>
      </c>
      <c r="D420" s="43">
        <v>7</v>
      </c>
      <c r="E420" s="43">
        <f t="shared" ref="E420:E483" si="173">((D420/($C420/100000)))</f>
        <v>12.388722722687291</v>
      </c>
      <c r="F420" s="6">
        <f t="shared" ref="F420:F483" si="174">((D420/$C420)/(D$2345/$C$2345))</f>
        <v>0.11388004757177662</v>
      </c>
      <c r="G420" s="44">
        <v>2</v>
      </c>
      <c r="H420" s="44">
        <f t="shared" ref="H420:H483" si="175">((G420/($C420/100000)))</f>
        <v>3.5396350636249401</v>
      </c>
      <c r="I420" s="14">
        <f t="shared" ref="I420:I483" si="176">((G420/$C420)/(G$2345/$C$2345))</f>
        <v>3.2469192134717259E-2</v>
      </c>
      <c r="J420" s="49">
        <v>15</v>
      </c>
      <c r="K420" s="49">
        <f t="shared" ref="K420:K483" si="177">((J420/($C420/100000)))</f>
        <v>26.547262977187049</v>
      </c>
      <c r="L420" s="50">
        <f t="shared" ref="L420:L483" si="178">((J420/$C420)/(J$2345/$C$2345))</f>
        <v>2.5480963068183107E-2</v>
      </c>
      <c r="M420" s="45">
        <v>24</v>
      </c>
      <c r="N420" s="45">
        <f t="shared" ref="N420:N483" si="179">((M420/($C420/100000)))</f>
        <v>42.475620763499279</v>
      </c>
      <c r="O420" s="18">
        <f t="shared" ref="O420:O483" si="180">((M420/$C420)/(M$2345/$C$2345))</f>
        <v>3.3720187960357688E-2</v>
      </c>
      <c r="P420" s="37">
        <f t="shared" si="170"/>
        <v>29.166666666666668</v>
      </c>
      <c r="Q420" s="37">
        <f t="shared" si="171"/>
        <v>3.3772067850172398</v>
      </c>
      <c r="R420" s="37">
        <f t="shared" si="172"/>
        <v>237.72067850172397</v>
      </c>
    </row>
    <row r="421" spans="1:18" ht="15" customHeight="1" x14ac:dyDescent="0.25">
      <c r="A421" s="143" t="s">
        <v>886</v>
      </c>
      <c r="B421" s="1" t="str">
        <f>VLOOKUP(A421,'[2]Catálogo MUNICIPIOS'!$1:$1048576,5,FALSE)</f>
        <v>Yecapixtla</v>
      </c>
      <c r="C421" s="130">
        <f>VLOOKUP(A421,[3]PROY_COVID!$1:$1048576,7,FALSE)</f>
        <v>56334</v>
      </c>
      <c r="D421" s="43">
        <v>30</v>
      </c>
      <c r="E421" s="43">
        <f t="shared" si="173"/>
        <v>53.253807647246781</v>
      </c>
      <c r="F421" s="6">
        <f t="shared" si="174"/>
        <v>0.48952150144911943</v>
      </c>
      <c r="G421" s="44">
        <v>25</v>
      </c>
      <c r="H421" s="44">
        <f t="shared" si="175"/>
        <v>44.378173039372321</v>
      </c>
      <c r="I421" s="14">
        <f t="shared" si="176"/>
        <v>0.40708248197978342</v>
      </c>
      <c r="J421" s="49">
        <v>187</v>
      </c>
      <c r="K421" s="49">
        <f t="shared" si="177"/>
        <v>331.94873433450493</v>
      </c>
      <c r="L421" s="50">
        <f t="shared" si="178"/>
        <v>0.31861564965760159</v>
      </c>
      <c r="M421" s="45">
        <v>242</v>
      </c>
      <c r="N421" s="45">
        <f t="shared" si="179"/>
        <v>429.58071502112404</v>
      </c>
      <c r="O421" s="18">
        <f t="shared" si="180"/>
        <v>0.34103191888145545</v>
      </c>
      <c r="P421" s="37">
        <f t="shared" si="170"/>
        <v>12.396694214876034</v>
      </c>
      <c r="Q421" s="37">
        <f t="shared" si="171"/>
        <v>1.4354125650604561</v>
      </c>
      <c r="R421" s="37">
        <f t="shared" si="172"/>
        <v>43.541256506045613</v>
      </c>
    </row>
    <row r="422" spans="1:18" ht="15" customHeight="1" x14ac:dyDescent="0.25">
      <c r="A422" s="143" t="s">
        <v>880</v>
      </c>
      <c r="B422" s="1" t="str">
        <f>VLOOKUP(A422,'[2]Catálogo MUNICIPIOS'!$1:$1048576,5,FALSE)</f>
        <v>Tlaltizapán</v>
      </c>
      <c r="C422" s="130">
        <f>VLOOKUP(A422,[3]PROY_COVID!$1:$1048576,7,FALSE)</f>
        <v>55553</v>
      </c>
      <c r="D422" s="43">
        <v>44</v>
      </c>
      <c r="E422" s="43">
        <f t="shared" si="173"/>
        <v>79.203643367594907</v>
      </c>
      <c r="F422" s="6">
        <f t="shared" si="174"/>
        <v>0.72805848322378419</v>
      </c>
      <c r="G422" s="44">
        <v>53</v>
      </c>
      <c r="H422" s="44">
        <f t="shared" si="175"/>
        <v>95.404388601875695</v>
      </c>
      <c r="I422" s="14">
        <f t="shared" si="176"/>
        <v>0.87514768283405264</v>
      </c>
      <c r="J422" s="49">
        <v>185</v>
      </c>
      <c r="K422" s="49">
        <f t="shared" si="177"/>
        <v>333.01531870466044</v>
      </c>
      <c r="L422" s="50">
        <f t="shared" si="178"/>
        <v>0.31963939349772502</v>
      </c>
      <c r="M422" s="45">
        <v>282</v>
      </c>
      <c r="N422" s="45">
        <f t="shared" si="179"/>
        <v>507.62335067413102</v>
      </c>
      <c r="O422" s="18">
        <f t="shared" si="180"/>
        <v>0.40298774897499795</v>
      </c>
      <c r="P422" s="37">
        <f t="shared" si="170"/>
        <v>15.602836879432624</v>
      </c>
      <c r="Q422" s="37">
        <f t="shared" si="171"/>
        <v>1.8066516539909856</v>
      </c>
      <c r="R422" s="37">
        <f t="shared" si="172"/>
        <v>80.665165399098555</v>
      </c>
    </row>
    <row r="423" spans="1:18" ht="15" customHeight="1" x14ac:dyDescent="0.25">
      <c r="A423" s="143" t="s">
        <v>196</v>
      </c>
      <c r="B423" s="1" t="str">
        <f>VLOOKUP(A423,'[2]Catálogo MUNICIPIOS'!$1:$1048576,5,FALSE)</f>
        <v>Camargo</v>
      </c>
      <c r="C423" s="130">
        <f>VLOOKUP(A423,[3]PROY_COVID!$1:$1048576,7,FALSE)</f>
        <v>55255</v>
      </c>
      <c r="D423" s="43">
        <v>50</v>
      </c>
      <c r="E423" s="43">
        <f t="shared" si="173"/>
        <v>90.489548457153205</v>
      </c>
      <c r="F423" s="6">
        <f t="shared" si="174"/>
        <v>0.831801172220755</v>
      </c>
      <c r="G423" s="44">
        <v>11</v>
      </c>
      <c r="H423" s="44">
        <f t="shared" si="175"/>
        <v>19.907700660573703</v>
      </c>
      <c r="I423" s="14">
        <f t="shared" si="176"/>
        <v>0.18261401135704664</v>
      </c>
      <c r="J423" s="49">
        <v>187</v>
      </c>
      <c r="K423" s="49">
        <f t="shared" si="177"/>
        <v>338.43091122975295</v>
      </c>
      <c r="L423" s="50">
        <f t="shared" si="178"/>
        <v>0.32483746281442993</v>
      </c>
      <c r="M423" s="45">
        <v>248</v>
      </c>
      <c r="N423" s="45">
        <f t="shared" si="179"/>
        <v>448.82816034747987</v>
      </c>
      <c r="O423" s="18">
        <f t="shared" si="180"/>
        <v>0.35631191862001516</v>
      </c>
      <c r="P423" s="37">
        <f t="shared" si="170"/>
        <v>20.161290322580644</v>
      </c>
      <c r="Q423" s="37">
        <f t="shared" si="171"/>
        <v>2.3344747361870319</v>
      </c>
      <c r="R423" s="37">
        <f t="shared" si="172"/>
        <v>133.44747361870319</v>
      </c>
    </row>
    <row r="424" spans="1:18" ht="15" customHeight="1" x14ac:dyDescent="0.25">
      <c r="A424" s="143" t="s">
        <v>1230</v>
      </c>
      <c r="B424" s="1" t="str">
        <f>VLOOKUP(A424,'[2]Catálogo MUNICIPIOS'!$1:$1048576,5,FALSE)</f>
        <v>Santiago Pinotepa Nacional</v>
      </c>
      <c r="C424" s="130">
        <f>VLOOKUP(A424,[3]PROY_COVID!$1:$1048576,7,FALSE)</f>
        <v>55235</v>
      </c>
      <c r="D424" s="43">
        <v>20</v>
      </c>
      <c r="E424" s="43">
        <f t="shared" si="173"/>
        <v>36.208925500135784</v>
      </c>
      <c r="F424" s="6">
        <f t="shared" si="174"/>
        <v>0.33284094339500547</v>
      </c>
      <c r="G424" s="44">
        <v>20</v>
      </c>
      <c r="H424" s="44">
        <f t="shared" si="175"/>
        <v>36.208925500135784</v>
      </c>
      <c r="I424" s="14">
        <f t="shared" si="176"/>
        <v>0.33214569805158495</v>
      </c>
      <c r="J424" s="49">
        <v>167</v>
      </c>
      <c r="K424" s="49">
        <f t="shared" si="177"/>
        <v>302.34452792613376</v>
      </c>
      <c r="L424" s="50">
        <f t="shared" si="178"/>
        <v>0.2902005286410656</v>
      </c>
      <c r="M424" s="45">
        <v>207</v>
      </c>
      <c r="N424" s="45">
        <f t="shared" si="179"/>
        <v>374.76237892640535</v>
      </c>
      <c r="O424" s="18">
        <f t="shared" si="180"/>
        <v>0.29751320005965931</v>
      </c>
      <c r="P424" s="37">
        <f t="shared" si="170"/>
        <v>9.6618357487922708</v>
      </c>
      <c r="Q424" s="37">
        <f t="shared" si="171"/>
        <v>1.118743448452916</v>
      </c>
      <c r="R424" s="37">
        <f t="shared" si="172"/>
        <v>11.874344845291596</v>
      </c>
    </row>
    <row r="425" spans="1:18" ht="15" customHeight="1" x14ac:dyDescent="0.25">
      <c r="A425" s="143" t="s">
        <v>1443</v>
      </c>
      <c r="B425" s="1" t="str">
        <f>VLOOKUP(A425,'[2]Catálogo MUNICIPIOS'!$1:$1048576,5,FALSE)</f>
        <v>Tlacotepec de Benito Juárez</v>
      </c>
      <c r="C425" s="130">
        <f>VLOOKUP(A425,[3]PROY_COVID!$1:$1048576,7,FALSE)</f>
        <v>55208</v>
      </c>
      <c r="D425" s="43">
        <v>15</v>
      </c>
      <c r="E425" s="43">
        <f t="shared" si="173"/>
        <v>27.169975365889002</v>
      </c>
      <c r="F425" s="6">
        <f t="shared" si="174"/>
        <v>0.24975279182939691</v>
      </c>
      <c r="G425" s="44">
        <v>4</v>
      </c>
      <c r="H425" s="44">
        <f t="shared" si="175"/>
        <v>7.2453267642370669</v>
      </c>
      <c r="I425" s="14">
        <f t="shared" si="176"/>
        <v>6.6461627415879201E-2</v>
      </c>
      <c r="J425" s="49">
        <v>33</v>
      </c>
      <c r="K425" s="49">
        <f t="shared" si="177"/>
        <v>59.773945804955801</v>
      </c>
      <c r="L425" s="50">
        <f t="shared" si="178"/>
        <v>5.7373059769080761E-2</v>
      </c>
      <c r="M425" s="45">
        <v>52</v>
      </c>
      <c r="N425" s="45">
        <f t="shared" si="179"/>
        <v>94.189247935081866</v>
      </c>
      <c r="O425" s="18">
        <f t="shared" si="180"/>
        <v>7.4774166619008042E-2</v>
      </c>
      <c r="P425" s="37">
        <f t="shared" si="170"/>
        <v>28.846153846153843</v>
      </c>
      <c r="Q425" s="37">
        <f t="shared" si="171"/>
        <v>3.3400946225445227</v>
      </c>
      <c r="R425" s="37">
        <f t="shared" si="172"/>
        <v>234.00946225445227</v>
      </c>
    </row>
    <row r="426" spans="1:18" ht="15" customHeight="1" x14ac:dyDescent="0.25">
      <c r="A426" s="143" t="s">
        <v>563</v>
      </c>
      <c r="B426" s="1" t="str">
        <f>VLOOKUP(A426,'[2]Catálogo MUNICIPIOS'!$1:$1048576,5,FALSE)</f>
        <v>Poncitlán</v>
      </c>
      <c r="C426" s="130">
        <f>VLOOKUP(A426,[3]PROY_COVID!$1:$1048576,7,FALSE)</f>
        <v>55191</v>
      </c>
      <c r="D426" s="43">
        <v>28</v>
      </c>
      <c r="E426" s="43">
        <f t="shared" si="173"/>
        <v>50.732909351162327</v>
      </c>
      <c r="F426" s="6">
        <f t="shared" si="174"/>
        <v>0.4663488125200192</v>
      </c>
      <c r="G426" s="44">
        <v>12</v>
      </c>
      <c r="H426" s="44">
        <f t="shared" si="175"/>
        <v>21.742675436212426</v>
      </c>
      <c r="I426" s="14">
        <f t="shared" si="176"/>
        <v>0.19944629702537689</v>
      </c>
      <c r="J426" s="49">
        <v>108</v>
      </c>
      <c r="K426" s="49">
        <f t="shared" si="177"/>
        <v>195.68407892591182</v>
      </c>
      <c r="L426" s="50">
        <f t="shared" si="178"/>
        <v>0.18782421345761377</v>
      </c>
      <c r="M426" s="45">
        <v>148</v>
      </c>
      <c r="N426" s="45">
        <f t="shared" si="179"/>
        <v>268.15966371328659</v>
      </c>
      <c r="O426" s="18">
        <f t="shared" si="180"/>
        <v>0.21288433461974887</v>
      </c>
      <c r="P426" s="37">
        <f t="shared" si="170"/>
        <v>18.918918918918919</v>
      </c>
      <c r="Q426" s="37">
        <f t="shared" si="171"/>
        <v>2.1906206173084799</v>
      </c>
      <c r="R426" s="37">
        <f t="shared" si="172"/>
        <v>119.06206173084799</v>
      </c>
    </row>
    <row r="427" spans="1:18" x14ac:dyDescent="0.25">
      <c r="A427" s="143" t="s">
        <v>731</v>
      </c>
      <c r="B427" s="1" t="str">
        <f>VLOOKUP(A427,'[2]Catálogo MUNICIPIOS'!$1:$1048576,5,FALSE)</f>
        <v>Villa de Allende</v>
      </c>
      <c r="C427" s="130">
        <f>VLOOKUP(A427,[3]PROY_COVID!$1:$1048576,7,FALSE)</f>
        <v>54849</v>
      </c>
      <c r="D427" s="43">
        <v>13</v>
      </c>
      <c r="E427" s="43">
        <f t="shared" si="173"/>
        <v>23.701434848401973</v>
      </c>
      <c r="F427" s="6">
        <f t="shared" si="174"/>
        <v>0.21786915313816174</v>
      </c>
      <c r="G427" s="44"/>
      <c r="H427" s="44">
        <f t="shared" si="175"/>
        <v>0</v>
      </c>
      <c r="I427" s="14">
        <f t="shared" si="176"/>
        <v>0</v>
      </c>
      <c r="J427" s="49">
        <v>59</v>
      </c>
      <c r="K427" s="49">
        <f t="shared" si="177"/>
        <v>107.56805046582434</v>
      </c>
      <c r="L427" s="50">
        <f t="shared" si="178"/>
        <v>0.10324746184160326</v>
      </c>
      <c r="M427" s="45">
        <v>72</v>
      </c>
      <c r="N427" s="45">
        <f t="shared" si="179"/>
        <v>131.26948531422633</v>
      </c>
      <c r="O427" s="18">
        <f t="shared" si="180"/>
        <v>0.10421111307357056</v>
      </c>
      <c r="P427" s="37">
        <f t="shared" si="170"/>
        <v>18.055555555555554</v>
      </c>
      <c r="Q427" s="37">
        <f t="shared" si="171"/>
        <v>2.0906518192963865</v>
      </c>
      <c r="R427" s="37">
        <f t="shared" si="172"/>
        <v>109.06518192963865</v>
      </c>
    </row>
    <row r="428" spans="1:18" ht="15" customHeight="1" x14ac:dyDescent="0.25">
      <c r="A428" s="143" t="s">
        <v>529</v>
      </c>
      <c r="B428" s="1" t="str">
        <f>VLOOKUP(A428,'[2]Catálogo MUNICIPIOS'!$1:$1048576,5,FALSE)</f>
        <v>Chapala</v>
      </c>
      <c r="C428" s="130">
        <f>VLOOKUP(A428,[3]PROY_COVID!$1:$1048576,7,FALSE)</f>
        <v>54828</v>
      </c>
      <c r="D428" s="43">
        <v>33</v>
      </c>
      <c r="E428" s="43">
        <f t="shared" si="173"/>
        <v>60.188224994528348</v>
      </c>
      <c r="F428" s="6">
        <f t="shared" si="174"/>
        <v>0.55326429358900853</v>
      </c>
      <c r="G428" s="44">
        <v>23</v>
      </c>
      <c r="H428" s="44">
        <f t="shared" si="175"/>
        <v>41.94936893558036</v>
      </c>
      <c r="I428" s="14">
        <f t="shared" si="176"/>
        <v>0.38480297980340683</v>
      </c>
      <c r="J428" s="49">
        <v>133</v>
      </c>
      <c r="K428" s="49">
        <f t="shared" si="177"/>
        <v>242.57678558400818</v>
      </c>
      <c r="L428" s="50">
        <f t="shared" si="178"/>
        <v>0.23283342316593247</v>
      </c>
      <c r="M428" s="45">
        <v>189</v>
      </c>
      <c r="N428" s="45">
        <f t="shared" si="179"/>
        <v>344.7143795141169</v>
      </c>
      <c r="O428" s="18">
        <f t="shared" si="180"/>
        <v>0.27365894743656916</v>
      </c>
      <c r="P428" s="37">
        <f t="shared" si="170"/>
        <v>17.460317460317459</v>
      </c>
      <c r="Q428" s="37">
        <f t="shared" si="171"/>
        <v>2.021729231847055</v>
      </c>
      <c r="R428" s="37">
        <f t="shared" si="172"/>
        <v>102.1729231847055</v>
      </c>
    </row>
    <row r="429" spans="1:18" x14ac:dyDescent="0.25">
      <c r="A429" s="143" t="s">
        <v>629</v>
      </c>
      <c r="B429" s="1" t="str">
        <f>VLOOKUP(A429,'[2]Catálogo MUNICIPIOS'!$1:$1048576,5,FALSE)</f>
        <v>Amecameca</v>
      </c>
      <c r="C429" s="130">
        <f>VLOOKUP(A429,[3]PROY_COVID!$1:$1048576,7,FALSE)</f>
        <v>54548</v>
      </c>
      <c r="D429" s="43">
        <v>32</v>
      </c>
      <c r="E429" s="43">
        <f t="shared" si="173"/>
        <v>58.663929016645895</v>
      </c>
      <c r="F429" s="6">
        <f t="shared" si="174"/>
        <v>0.53925260712541256</v>
      </c>
      <c r="G429" s="44">
        <v>20</v>
      </c>
      <c r="H429" s="44">
        <f t="shared" si="175"/>
        <v>36.664955635403686</v>
      </c>
      <c r="I429" s="14">
        <f t="shared" si="176"/>
        <v>0.33632887790348492</v>
      </c>
      <c r="J429" s="49">
        <v>377</v>
      </c>
      <c r="K429" s="49">
        <f t="shared" si="177"/>
        <v>691.1344137273594</v>
      </c>
      <c r="L429" s="50">
        <f t="shared" si="178"/>
        <v>0.66337424262797839</v>
      </c>
      <c r="M429" s="45">
        <v>429</v>
      </c>
      <c r="N429" s="45">
        <f t="shared" si="179"/>
        <v>786.46329837940903</v>
      </c>
      <c r="O429" s="18">
        <f t="shared" si="180"/>
        <v>0.62435085747035857</v>
      </c>
      <c r="P429" s="37">
        <f t="shared" si="170"/>
        <v>7.4592074592074589</v>
      </c>
      <c r="Q429" s="37">
        <f t="shared" si="171"/>
        <v>0.86370123572868474</v>
      </c>
      <c r="R429" s="37">
        <f t="shared" si="172"/>
        <v>-13.629876427131526</v>
      </c>
    </row>
    <row r="430" spans="1:18" x14ac:dyDescent="0.25">
      <c r="A430" s="143" t="s">
        <v>735</v>
      </c>
      <c r="B430" s="1" t="str">
        <f>VLOOKUP(A430,'[2]Catálogo MUNICIPIOS'!$1:$1048576,5,FALSE)</f>
        <v>Xonacatlán</v>
      </c>
      <c r="C430" s="130">
        <f>VLOOKUP(A430,[3]PROY_COVID!$1:$1048576,7,FALSE)</f>
        <v>54531</v>
      </c>
      <c r="D430" s="43">
        <v>82</v>
      </c>
      <c r="E430" s="43">
        <f t="shared" si="173"/>
        <v>150.37318222662341</v>
      </c>
      <c r="F430" s="6">
        <f t="shared" si="174"/>
        <v>1.3822655917649562</v>
      </c>
      <c r="G430" s="44">
        <v>21</v>
      </c>
      <c r="H430" s="44">
        <f t="shared" si="175"/>
        <v>38.510205204379162</v>
      </c>
      <c r="I430" s="14">
        <f t="shared" si="176"/>
        <v>0.35325541459854504</v>
      </c>
      <c r="J430" s="49">
        <v>450</v>
      </c>
      <c r="K430" s="49">
        <f t="shared" si="177"/>
        <v>825.21868295098204</v>
      </c>
      <c r="L430" s="50">
        <f t="shared" si="178"/>
        <v>0.79207287024346718</v>
      </c>
      <c r="M430" s="45">
        <v>553</v>
      </c>
      <c r="N430" s="45">
        <f t="shared" si="179"/>
        <v>1014.1020703819846</v>
      </c>
      <c r="O430" s="18">
        <f t="shared" si="180"/>
        <v>0.80506680796184893</v>
      </c>
      <c r="P430" s="37">
        <f t="shared" si="170"/>
        <v>14.828209764918626</v>
      </c>
      <c r="Q430" s="37">
        <f t="shared" si="171"/>
        <v>1.7169576215225855</v>
      </c>
      <c r="R430" s="37">
        <f t="shared" si="172"/>
        <v>71.695762152258553</v>
      </c>
    </row>
    <row r="431" spans="1:18" ht="15" customHeight="1" x14ac:dyDescent="0.25">
      <c r="A431" s="143" t="s">
        <v>311</v>
      </c>
      <c r="B431" s="1" t="str">
        <f>VLOOKUP(A431,'[2]Catálogo MUNICIPIOS'!$1:$1048576,5,FALSE)</f>
        <v>Moroleón</v>
      </c>
      <c r="C431" s="130">
        <f>VLOOKUP(A431,[3]PROY_COVID!$1:$1048576,7,FALSE)</f>
        <v>54378</v>
      </c>
      <c r="D431" s="43">
        <v>18</v>
      </c>
      <c r="E431" s="43">
        <f t="shared" si="173"/>
        <v>33.101621979476995</v>
      </c>
      <c r="F431" s="6">
        <f t="shared" si="174"/>
        <v>0.3042778799805218</v>
      </c>
      <c r="G431" s="44">
        <v>71</v>
      </c>
      <c r="H431" s="44">
        <f t="shared" si="175"/>
        <v>130.56750891904812</v>
      </c>
      <c r="I431" s="14">
        <f t="shared" si="176"/>
        <v>1.1977001745774301</v>
      </c>
      <c r="J431" s="49">
        <v>898</v>
      </c>
      <c r="K431" s="49">
        <f t="shared" si="177"/>
        <v>1651.4031409761299</v>
      </c>
      <c r="L431" s="50">
        <f t="shared" si="178"/>
        <v>1.5850727241469125</v>
      </c>
      <c r="M431" s="45">
        <v>987</v>
      </c>
      <c r="N431" s="45">
        <f t="shared" si="179"/>
        <v>1815.0722718746551</v>
      </c>
      <c r="O431" s="18">
        <f t="shared" si="180"/>
        <v>1.440934283457064</v>
      </c>
      <c r="P431" s="37">
        <f t="shared" si="170"/>
        <v>1.8237082066869299</v>
      </c>
      <c r="Q431" s="37">
        <f t="shared" si="171"/>
        <v>0.21116707644050478</v>
      </c>
      <c r="R431" s="37">
        <f t="shared" si="172"/>
        <v>-78.883292355949521</v>
      </c>
    </row>
    <row r="432" spans="1:18" ht="15" customHeight="1" x14ac:dyDescent="0.25">
      <c r="A432" s="143" t="s">
        <v>1562</v>
      </c>
      <c r="B432" s="1" t="str">
        <f>VLOOKUP(A432,'[2]Catálogo MUNICIPIOS'!$1:$1048576,5,FALSE)</f>
        <v>Xilitla</v>
      </c>
      <c r="C432" s="130">
        <f>VLOOKUP(A432,[3]PROY_COVID!$1:$1048576,7,FALSE)</f>
        <v>54251</v>
      </c>
      <c r="D432" s="43">
        <v>15</v>
      </c>
      <c r="E432" s="43">
        <f t="shared" si="173"/>
        <v>27.649259921476098</v>
      </c>
      <c r="F432" s="6">
        <f t="shared" si="174"/>
        <v>0.2541584879784215</v>
      </c>
      <c r="G432" s="44">
        <v>3</v>
      </c>
      <c r="H432" s="44">
        <f t="shared" si="175"/>
        <v>5.5298519842952203</v>
      </c>
      <c r="I432" s="14">
        <f t="shared" si="176"/>
        <v>5.0725519249081016E-2</v>
      </c>
      <c r="J432" s="49">
        <v>336</v>
      </c>
      <c r="K432" s="49">
        <f t="shared" si="177"/>
        <v>619.34342224106467</v>
      </c>
      <c r="L432" s="50">
        <f t="shared" si="178"/>
        <v>0.59446681498609655</v>
      </c>
      <c r="M432" s="45">
        <v>354</v>
      </c>
      <c r="N432" s="45">
        <f t="shared" si="179"/>
        <v>652.52253414683594</v>
      </c>
      <c r="O432" s="18">
        <f t="shared" si="180"/>
        <v>0.51801909199425511</v>
      </c>
      <c r="P432" s="37">
        <f t="shared" si="170"/>
        <v>4.2372881355932197</v>
      </c>
      <c r="Q432" s="37">
        <f t="shared" si="171"/>
        <v>0.49063536828337617</v>
      </c>
      <c r="R432" s="37">
        <f t="shared" si="172"/>
        <v>-50.936463171662382</v>
      </c>
    </row>
    <row r="433" spans="1:18" ht="15" customHeight="1" x14ac:dyDescent="0.25">
      <c r="A433" s="143" t="s">
        <v>1384</v>
      </c>
      <c r="B433" s="1" t="str">
        <f>VLOOKUP(A433,'[2]Catálogo MUNICIPIOS'!$1:$1048576,5,FALSE)</f>
        <v>Quecholac</v>
      </c>
      <c r="C433" s="130">
        <f>VLOOKUP(A433,[3]PROY_COVID!$1:$1048576,7,FALSE)</f>
        <v>54012</v>
      </c>
      <c r="D433" s="43">
        <v>11</v>
      </c>
      <c r="E433" s="43">
        <f t="shared" si="173"/>
        <v>20.365844627119898</v>
      </c>
      <c r="F433" s="6">
        <f t="shared" si="174"/>
        <v>0.18720762478028438</v>
      </c>
      <c r="G433" s="44">
        <v>3</v>
      </c>
      <c r="H433" s="44">
        <f t="shared" si="175"/>
        <v>5.5543212619417899</v>
      </c>
      <c r="I433" s="14">
        <f t="shared" si="176"/>
        <v>5.0949976760384624E-2</v>
      </c>
      <c r="J433" s="49">
        <v>41</v>
      </c>
      <c r="K433" s="49">
        <f t="shared" si="177"/>
        <v>75.909057246537799</v>
      </c>
      <c r="L433" s="50">
        <f t="shared" si="178"/>
        <v>7.2860086778127775E-2</v>
      </c>
      <c r="M433" s="45">
        <v>55</v>
      </c>
      <c r="N433" s="45">
        <f t="shared" si="179"/>
        <v>101.82922313559949</v>
      </c>
      <c r="O433" s="18">
        <f t="shared" si="180"/>
        <v>8.0839325765435593E-2</v>
      </c>
      <c r="P433" s="37">
        <f t="shared" si="170"/>
        <v>20</v>
      </c>
      <c r="Q433" s="37">
        <f t="shared" si="171"/>
        <v>2.3157989382975357</v>
      </c>
      <c r="R433" s="37">
        <f t="shared" si="172"/>
        <v>131.57989382975356</v>
      </c>
    </row>
    <row r="434" spans="1:18" ht="15" customHeight="1" x14ac:dyDescent="0.25">
      <c r="A434" s="143" t="s">
        <v>276</v>
      </c>
      <c r="B434" s="1" t="str">
        <f>VLOOKUP(A434,'[2]Catálogo MUNICIPIOS'!$1:$1048576,5,FALSE)</f>
        <v>Pueblo Nuevo</v>
      </c>
      <c r="C434" s="130">
        <f>VLOOKUP(A434,[3]PROY_COVID!$1:$1048576,7,FALSE)</f>
        <v>53006</v>
      </c>
      <c r="D434" s="43">
        <v>26</v>
      </c>
      <c r="E434" s="43">
        <f t="shared" si="173"/>
        <v>49.051050824434974</v>
      </c>
      <c r="F434" s="6">
        <f t="shared" si="174"/>
        <v>0.45088877411896894</v>
      </c>
      <c r="G434" s="44">
        <v>21</v>
      </c>
      <c r="H434" s="44">
        <f t="shared" si="175"/>
        <v>39.618156435120554</v>
      </c>
      <c r="I434" s="14">
        <f t="shared" si="176"/>
        <v>0.3634186887045478</v>
      </c>
      <c r="J434" s="49">
        <v>578</v>
      </c>
      <c r="K434" s="49">
        <f t="shared" si="177"/>
        <v>1090.4425914047467</v>
      </c>
      <c r="L434" s="50">
        <f t="shared" si="178"/>
        <v>1.0466437697714925</v>
      </c>
      <c r="M434" s="45">
        <v>625</v>
      </c>
      <c r="N434" s="45">
        <f t="shared" si="179"/>
        <v>1179.1117986643021</v>
      </c>
      <c r="O434" s="18">
        <f t="shared" si="180"/>
        <v>0.93606334086593701</v>
      </c>
      <c r="P434" s="37">
        <f t="shared" si="170"/>
        <v>4.16</v>
      </c>
      <c r="Q434" s="37">
        <f t="shared" si="171"/>
        <v>0.48168617916588746</v>
      </c>
      <c r="R434" s="37">
        <f t="shared" si="172"/>
        <v>-51.831382083411249</v>
      </c>
    </row>
    <row r="435" spans="1:18" ht="15" customHeight="1" x14ac:dyDescent="0.25">
      <c r="A435" s="143" t="s">
        <v>411</v>
      </c>
      <c r="B435" s="1" t="str">
        <f>VLOOKUP(A435,'[2]Catálogo MUNICIPIOS'!$1:$1048576,5,FALSE)</f>
        <v>Eduardo Neri</v>
      </c>
      <c r="C435" s="130">
        <f>VLOOKUP(A435,[3]PROY_COVID!$1:$1048576,7,FALSE)</f>
        <v>52924</v>
      </c>
      <c r="D435" s="43">
        <v>39</v>
      </c>
      <c r="E435" s="43">
        <f t="shared" si="173"/>
        <v>73.690575164386658</v>
      </c>
      <c r="F435" s="6">
        <f t="shared" si="174"/>
        <v>0.67738106608391468</v>
      </c>
      <c r="G435" s="44">
        <v>14</v>
      </c>
      <c r="H435" s="44">
        <f t="shared" si="175"/>
        <v>26.453026982087518</v>
      </c>
      <c r="I435" s="14">
        <f t="shared" si="176"/>
        <v>0.24265451104065278</v>
      </c>
      <c r="J435" s="49">
        <v>210</v>
      </c>
      <c r="K435" s="49">
        <f t="shared" si="177"/>
        <v>396.79540473131277</v>
      </c>
      <c r="L435" s="50">
        <f t="shared" si="178"/>
        <v>0.38085768247641344</v>
      </c>
      <c r="M435" s="45">
        <v>263</v>
      </c>
      <c r="N435" s="45">
        <f t="shared" si="179"/>
        <v>496.93900687778699</v>
      </c>
      <c r="O435" s="18">
        <f t="shared" si="180"/>
        <v>0.39450575213611011</v>
      </c>
      <c r="P435" s="37">
        <f t="shared" si="170"/>
        <v>14.82889733840304</v>
      </c>
      <c r="Q435" s="37">
        <f t="shared" si="171"/>
        <v>1.7170372356198458</v>
      </c>
      <c r="R435" s="37">
        <f t="shared" si="172"/>
        <v>71.703723561984575</v>
      </c>
    </row>
    <row r="436" spans="1:18" ht="15" customHeight="1" x14ac:dyDescent="0.25">
      <c r="A436" s="143" t="s">
        <v>1795</v>
      </c>
      <c r="B436" s="1" t="str">
        <f>VLOOKUP(A436,'[2]Catálogo MUNICIPIOS'!$1:$1048576,5,FALSE)</f>
        <v>Atzalan</v>
      </c>
      <c r="C436" s="130">
        <f>VLOOKUP(A436,[3]PROY_COVID!$1:$1048576,7,FALSE)</f>
        <v>52831</v>
      </c>
      <c r="D436" s="43">
        <v>4</v>
      </c>
      <c r="E436" s="43">
        <f t="shared" si="173"/>
        <v>7.5713122977039999</v>
      </c>
      <c r="F436" s="6">
        <f t="shared" si="174"/>
        <v>6.9597280037944118E-2</v>
      </c>
      <c r="G436" s="44">
        <v>4</v>
      </c>
      <c r="H436" s="44">
        <f t="shared" si="175"/>
        <v>7.5713122977039999</v>
      </c>
      <c r="I436" s="14">
        <f t="shared" si="176"/>
        <v>6.945190373787849E-2</v>
      </c>
      <c r="J436" s="49">
        <v>25</v>
      </c>
      <c r="K436" s="49">
        <f t="shared" si="177"/>
        <v>47.320701860650004</v>
      </c>
      <c r="L436" s="50">
        <f t="shared" si="178"/>
        <v>4.5420014014547969E-2</v>
      </c>
      <c r="M436" s="45">
        <v>33</v>
      </c>
      <c r="N436" s="45">
        <f t="shared" si="179"/>
        <v>62.463326456058006</v>
      </c>
      <c r="O436" s="18">
        <f t="shared" si="180"/>
        <v>4.958785936184483E-2</v>
      </c>
      <c r="P436" s="37">
        <f t="shared" si="170"/>
        <v>12.121212121212121</v>
      </c>
      <c r="Q436" s="37">
        <f t="shared" si="171"/>
        <v>1.4035145080591127</v>
      </c>
      <c r="R436" s="37">
        <f t="shared" si="172"/>
        <v>40.35145080591127</v>
      </c>
    </row>
    <row r="437" spans="1:18" x14ac:dyDescent="0.25">
      <c r="A437" s="143" t="s">
        <v>623</v>
      </c>
      <c r="B437" s="1" t="str">
        <f>VLOOKUP(A437,'[2]Catálogo MUNICIPIOS'!$1:$1048576,5,FALSE)</f>
        <v>Aculco</v>
      </c>
      <c r="C437" s="130">
        <f>VLOOKUP(A437,[3]PROY_COVID!$1:$1048576,7,FALSE)</f>
        <v>52173</v>
      </c>
      <c r="D437" s="43">
        <v>11</v>
      </c>
      <c r="E437" s="43">
        <f t="shared" si="173"/>
        <v>21.083702298123548</v>
      </c>
      <c r="F437" s="6">
        <f t="shared" si="174"/>
        <v>0.19380634101226152</v>
      </c>
      <c r="G437" s="44">
        <v>9</v>
      </c>
      <c r="H437" s="44">
        <f t="shared" si="175"/>
        <v>17.250301880282905</v>
      </c>
      <c r="I437" s="14">
        <f t="shared" si="176"/>
        <v>0.15823760248300237</v>
      </c>
      <c r="J437" s="49">
        <v>69</v>
      </c>
      <c r="K437" s="49">
        <f t="shared" si="177"/>
        <v>132.25231441550227</v>
      </c>
      <c r="L437" s="50">
        <f t="shared" si="178"/>
        <v>0.12694025527976407</v>
      </c>
      <c r="M437" s="45">
        <v>89</v>
      </c>
      <c r="N437" s="45">
        <f t="shared" si="179"/>
        <v>170.58631859390871</v>
      </c>
      <c r="O437" s="18">
        <f t="shared" si="180"/>
        <v>0.1354236294386337</v>
      </c>
      <c r="P437" s="37">
        <f t="shared" si="170"/>
        <v>12.359550561797752</v>
      </c>
      <c r="Q437" s="37">
        <f t="shared" si="171"/>
        <v>1.4311117034422973</v>
      </c>
      <c r="R437" s="37">
        <f t="shared" si="172"/>
        <v>43.111170344229734</v>
      </c>
    </row>
    <row r="438" spans="1:18" ht="15" customHeight="1" x14ac:dyDescent="0.25">
      <c r="A438" s="143" t="s">
        <v>1804</v>
      </c>
      <c r="B438" s="1" t="str">
        <f>VLOOKUP(A438,'[2]Catálogo MUNICIPIOS'!$1:$1048576,5,FALSE)</f>
        <v>Catemaco</v>
      </c>
      <c r="C438" s="130">
        <f>VLOOKUP(A438,[3]PROY_COVID!$1:$1048576,7,FALSE)</f>
        <v>52134</v>
      </c>
      <c r="D438" s="43">
        <v>22</v>
      </c>
      <c r="E438" s="43">
        <f t="shared" si="173"/>
        <v>42.198948862546516</v>
      </c>
      <c r="F438" s="6">
        <f t="shared" si="174"/>
        <v>0.38790264432549659</v>
      </c>
      <c r="G438" s="44">
        <v>6</v>
      </c>
      <c r="H438" s="44">
        <f t="shared" si="175"/>
        <v>11.508804235239959</v>
      </c>
      <c r="I438" s="14">
        <f t="shared" si="176"/>
        <v>0.10557065043088557</v>
      </c>
      <c r="J438" s="49">
        <v>48</v>
      </c>
      <c r="K438" s="49">
        <f t="shared" si="177"/>
        <v>92.070433881919669</v>
      </c>
      <c r="L438" s="50">
        <f t="shared" si="178"/>
        <v>8.8372324010683262E-2</v>
      </c>
      <c r="M438" s="45">
        <v>76</v>
      </c>
      <c r="N438" s="45">
        <f t="shared" si="179"/>
        <v>145.77818697970613</v>
      </c>
      <c r="O438" s="18">
        <f t="shared" si="180"/>
        <v>0.11572915891790936</v>
      </c>
      <c r="P438" s="37">
        <f t="shared" si="170"/>
        <v>28.947368421052634</v>
      </c>
      <c r="Q438" s="37">
        <f t="shared" si="171"/>
        <v>3.3518142527990653</v>
      </c>
      <c r="R438" s="37">
        <f t="shared" si="172"/>
        <v>235.18142527990653</v>
      </c>
    </row>
    <row r="439" spans="1:18" ht="15" customHeight="1" x14ac:dyDescent="0.25">
      <c r="A439" s="143" t="s">
        <v>1185</v>
      </c>
      <c r="B439" s="1" t="str">
        <f>VLOOKUP(A439,'[2]Catálogo MUNICIPIOS'!$1:$1048576,5,FALSE)</f>
        <v>Santa Lucía del Camino</v>
      </c>
      <c r="C439" s="130">
        <f>VLOOKUP(A439,[3]PROY_COVID!$1:$1048576,7,FALSE)</f>
        <v>52119</v>
      </c>
      <c r="D439" s="43">
        <v>67</v>
      </c>
      <c r="E439" s="43">
        <f t="shared" si="173"/>
        <v>128.55196761257889</v>
      </c>
      <c r="F439" s="6">
        <f t="shared" si="174"/>
        <v>1.181679864410627</v>
      </c>
      <c r="G439" s="44">
        <v>64</v>
      </c>
      <c r="H439" s="44">
        <f t="shared" si="175"/>
        <v>122.79590936126939</v>
      </c>
      <c r="I439" s="14">
        <f t="shared" si="176"/>
        <v>1.126411029029984</v>
      </c>
      <c r="J439" s="49">
        <v>1449</v>
      </c>
      <c r="K439" s="49">
        <f t="shared" si="177"/>
        <v>2780.17613538249</v>
      </c>
      <c r="L439" s="50">
        <f t="shared" si="178"/>
        <v>2.6685073142795095</v>
      </c>
      <c r="M439" s="45">
        <v>1580</v>
      </c>
      <c r="N439" s="45">
        <f t="shared" si="179"/>
        <v>3031.5240123563381</v>
      </c>
      <c r="O439" s="18">
        <f t="shared" si="180"/>
        <v>2.406640742749016</v>
      </c>
      <c r="P439" s="37">
        <f t="shared" si="170"/>
        <v>4.2405063291139236</v>
      </c>
      <c r="Q439" s="37">
        <f t="shared" si="171"/>
        <v>0.49100800274030026</v>
      </c>
      <c r="R439" s="37">
        <f t="shared" si="172"/>
        <v>-50.899199725969964</v>
      </c>
    </row>
    <row r="440" spans="1:18" ht="15" customHeight="1" x14ac:dyDescent="0.25">
      <c r="A440" s="143" t="s">
        <v>1669</v>
      </c>
      <c r="B440" s="1" t="str">
        <f>VLOOKUP(A440,'[2]Catálogo MUNICIPIOS'!$1:$1048576,5,FALSE)</f>
        <v>Tacotalpa</v>
      </c>
      <c r="C440" s="130">
        <f>VLOOKUP(A440,[3]PROY_COVID!$1:$1048576,7,FALSE)</f>
        <v>52105</v>
      </c>
      <c r="D440" s="43">
        <v>36</v>
      </c>
      <c r="E440" s="43">
        <f t="shared" si="173"/>
        <v>69.091258036656754</v>
      </c>
      <c r="F440" s="6">
        <f t="shared" si="174"/>
        <v>0.63510306333675526</v>
      </c>
      <c r="G440" s="44">
        <v>43</v>
      </c>
      <c r="H440" s="44">
        <f t="shared" si="175"/>
        <v>82.525669321562233</v>
      </c>
      <c r="I440" s="14">
        <f t="shared" si="176"/>
        <v>0.75701075536974349</v>
      </c>
      <c r="J440" s="49">
        <v>515</v>
      </c>
      <c r="K440" s="49">
        <f t="shared" si="177"/>
        <v>988.38883024661743</v>
      </c>
      <c r="L440" s="50">
        <f t="shared" si="178"/>
        <v>0.94868910976476772</v>
      </c>
      <c r="M440" s="45">
        <v>594</v>
      </c>
      <c r="N440" s="45">
        <f t="shared" si="179"/>
        <v>1140.0057576048364</v>
      </c>
      <c r="O440" s="18">
        <f t="shared" si="180"/>
        <v>0.90501816645276345</v>
      </c>
      <c r="P440" s="37">
        <f t="shared" si="170"/>
        <v>6.0606060606060606</v>
      </c>
      <c r="Q440" s="37">
        <f t="shared" si="171"/>
        <v>0.70175725402955635</v>
      </c>
      <c r="R440" s="37">
        <f t="shared" si="172"/>
        <v>-29.824274597044365</v>
      </c>
    </row>
    <row r="441" spans="1:18" ht="15" customHeight="1" x14ac:dyDescent="0.25">
      <c r="A441" s="143" t="s">
        <v>1718</v>
      </c>
      <c r="B441" s="1" t="str">
        <f>VLOOKUP(A441,'[2]Catálogo MUNICIPIOS'!$1:$1048576,5,FALSE)</f>
        <v>Calpulalpan</v>
      </c>
      <c r="C441" s="130">
        <f>VLOOKUP(A441,[3]PROY_COVID!$1:$1048576,7,FALSE)</f>
        <v>51966</v>
      </c>
      <c r="D441" s="43">
        <v>58</v>
      </c>
      <c r="E441" s="43">
        <f t="shared" si="173"/>
        <v>111.61143824808528</v>
      </c>
      <c r="F441" s="6">
        <f t="shared" si="174"/>
        <v>1.0259585416315873</v>
      </c>
      <c r="G441" s="44">
        <v>31</v>
      </c>
      <c r="H441" s="44">
        <f t="shared" si="175"/>
        <v>59.654389408459373</v>
      </c>
      <c r="I441" s="14">
        <f t="shared" si="176"/>
        <v>0.5472117313130298</v>
      </c>
      <c r="J441" s="49">
        <v>218</v>
      </c>
      <c r="K441" s="49">
        <f t="shared" si="177"/>
        <v>419.505061001424</v>
      </c>
      <c r="L441" s="50">
        <f t="shared" si="178"/>
        <v>0.40265518051630933</v>
      </c>
      <c r="M441" s="45">
        <v>307</v>
      </c>
      <c r="N441" s="45">
        <f t="shared" si="179"/>
        <v>590.77088865796861</v>
      </c>
      <c r="O441" s="18">
        <f t="shared" si="180"/>
        <v>0.46899621592282759</v>
      </c>
      <c r="P441" s="37">
        <f t="shared" si="170"/>
        <v>18.892508143322477</v>
      </c>
      <c r="Q441" s="37">
        <f t="shared" si="171"/>
        <v>2.1875625150041871</v>
      </c>
      <c r="R441" s="37">
        <f t="shared" si="172"/>
        <v>118.75625150041871</v>
      </c>
    </row>
    <row r="442" spans="1:18" ht="15" customHeight="1" x14ac:dyDescent="0.25">
      <c r="A442" s="143" t="s">
        <v>123</v>
      </c>
      <c r="B442" s="1" t="str">
        <f>VLOOKUP(A442,'[2]Catálogo MUNICIPIOS'!$1:$1048576,5,FALSE)</f>
        <v>Mapastepec</v>
      </c>
      <c r="C442" s="130">
        <f>VLOOKUP(A442,[3]PROY_COVID!$1:$1048576,7,FALSE)</f>
        <v>51875</v>
      </c>
      <c r="D442" s="43">
        <v>8</v>
      </c>
      <c r="E442" s="43">
        <f t="shared" si="173"/>
        <v>15.42168674698795</v>
      </c>
      <c r="F442" s="6">
        <f t="shared" si="174"/>
        <v>0.14175976488422654</v>
      </c>
      <c r="G442" s="44">
        <v>1</v>
      </c>
      <c r="H442" s="44">
        <f t="shared" si="175"/>
        <v>1.9277108433734937</v>
      </c>
      <c r="I442" s="14">
        <f t="shared" si="176"/>
        <v>1.7682956753618598E-2</v>
      </c>
      <c r="J442" s="49">
        <v>62</v>
      </c>
      <c r="K442" s="49">
        <f t="shared" si="177"/>
        <v>119.51807228915662</v>
      </c>
      <c r="L442" s="50">
        <f t="shared" si="178"/>
        <v>0.11471749794310182</v>
      </c>
      <c r="M442" s="45">
        <v>71</v>
      </c>
      <c r="N442" s="45">
        <f t="shared" si="179"/>
        <v>136.86746987951807</v>
      </c>
      <c r="O442" s="18">
        <f t="shared" si="180"/>
        <v>0.10865519389800034</v>
      </c>
      <c r="P442" s="37">
        <f t="shared" si="170"/>
        <v>11.267605633802818</v>
      </c>
      <c r="Q442" s="37">
        <f t="shared" si="171"/>
        <v>1.3046754581957949</v>
      </c>
      <c r="R442" s="37">
        <f t="shared" si="172"/>
        <v>30.467545819579488</v>
      </c>
    </row>
    <row r="443" spans="1:18" ht="15" customHeight="1" x14ac:dyDescent="0.25">
      <c r="A443" s="143" t="s">
        <v>136</v>
      </c>
      <c r="B443" s="1" t="str">
        <f>VLOOKUP(A443,'[2]Catálogo MUNICIPIOS'!$1:$1048576,5,FALSE)</f>
        <v>Oxchuc</v>
      </c>
      <c r="C443" s="130">
        <f>VLOOKUP(A443,[3]PROY_COVID!$1:$1048576,7,FALSE)</f>
        <v>51731</v>
      </c>
      <c r="D443" s="43"/>
      <c r="E443" s="43">
        <f t="shared" si="173"/>
        <v>0</v>
      </c>
      <c r="F443" s="6">
        <f t="shared" si="174"/>
        <v>0</v>
      </c>
      <c r="G443" s="44"/>
      <c r="H443" s="44">
        <f t="shared" si="175"/>
        <v>0</v>
      </c>
      <c r="I443" s="14">
        <f t="shared" si="176"/>
        <v>0</v>
      </c>
      <c r="J443" s="49">
        <v>4</v>
      </c>
      <c r="K443" s="49">
        <f t="shared" si="177"/>
        <v>7.7323075138698263</v>
      </c>
      <c r="L443" s="50">
        <f t="shared" si="178"/>
        <v>7.4217309092113699E-3</v>
      </c>
      <c r="M443" s="45">
        <v>4</v>
      </c>
      <c r="N443" s="45">
        <f t="shared" si="179"/>
        <v>7.7323075138698263</v>
      </c>
      <c r="O443" s="18">
        <f t="shared" si="180"/>
        <v>6.1384591454643261E-3</v>
      </c>
      <c r="P443" s="37">
        <f t="shared" si="170"/>
        <v>0</v>
      </c>
      <c r="Q443" s="37">
        <f t="shared" si="171"/>
        <v>0</v>
      </c>
      <c r="R443" s="37">
        <f t="shared" si="172"/>
        <v>-100</v>
      </c>
    </row>
    <row r="444" spans="1:18" ht="15" customHeight="1" x14ac:dyDescent="0.25">
      <c r="A444" s="143" t="s">
        <v>822</v>
      </c>
      <c r="B444" s="1" t="str">
        <f>VLOOKUP(A444,'[2]Catálogo MUNICIPIOS'!$1:$1048576,5,FALSE)</f>
        <v>Salvador Escalante</v>
      </c>
      <c r="C444" s="130">
        <f>VLOOKUP(A444,[3]PROY_COVID!$1:$1048576,7,FALSE)</f>
        <v>51652</v>
      </c>
      <c r="D444" s="43">
        <v>23</v>
      </c>
      <c r="E444" s="43">
        <f t="shared" si="173"/>
        <v>44.528769457136221</v>
      </c>
      <c r="F444" s="6">
        <f t="shared" si="174"/>
        <v>0.4093189021661619</v>
      </c>
      <c r="G444" s="44">
        <v>4</v>
      </c>
      <c r="H444" s="44">
        <f t="shared" si="175"/>
        <v>7.7441338186323865</v>
      </c>
      <c r="I444" s="14">
        <f t="shared" si="176"/>
        <v>7.1037201393476704E-2</v>
      </c>
      <c r="J444" s="49">
        <v>77</v>
      </c>
      <c r="K444" s="49">
        <f t="shared" si="177"/>
        <v>149.07457600867343</v>
      </c>
      <c r="L444" s="50">
        <f t="shared" si="178"/>
        <v>0.14308683230155575</v>
      </c>
      <c r="M444" s="45">
        <v>104</v>
      </c>
      <c r="N444" s="45">
        <f t="shared" si="179"/>
        <v>201.34747928444204</v>
      </c>
      <c r="O444" s="18">
        <f t="shared" si="180"/>
        <v>0.15984404052900936</v>
      </c>
      <c r="P444" s="37">
        <f t="shared" si="170"/>
        <v>22.115384615384613</v>
      </c>
      <c r="Q444" s="37">
        <f t="shared" si="171"/>
        <v>2.5607392106174673</v>
      </c>
      <c r="R444" s="37">
        <f t="shared" si="172"/>
        <v>156.07392106174674</v>
      </c>
    </row>
    <row r="445" spans="1:18" ht="15" customHeight="1" x14ac:dyDescent="0.25">
      <c r="A445" s="143" t="s">
        <v>5</v>
      </c>
      <c r="B445" s="1" t="str">
        <f>VLOOKUP(A445,'[2]Catálogo MUNICIPIOS'!$1:$1048576,5,FALSE)</f>
        <v>San Francisco de los Romo</v>
      </c>
      <c r="C445" s="130">
        <f>VLOOKUP(A445,[3]PROY_COVID!$1:$1048576,7,FALSE)</f>
        <v>51568</v>
      </c>
      <c r="D445" s="43">
        <v>18</v>
      </c>
      <c r="E445" s="43">
        <f t="shared" si="173"/>
        <v>34.905367669872788</v>
      </c>
      <c r="F445" s="6">
        <f t="shared" si="174"/>
        <v>0.3208583338035374</v>
      </c>
      <c r="G445" s="44">
        <v>10</v>
      </c>
      <c r="H445" s="44">
        <f t="shared" si="175"/>
        <v>19.391870927707103</v>
      </c>
      <c r="I445" s="14">
        <f t="shared" si="176"/>
        <v>0.17788228777419421</v>
      </c>
      <c r="J445" s="49">
        <v>154</v>
      </c>
      <c r="K445" s="49">
        <f t="shared" si="177"/>
        <v>298.6348122866894</v>
      </c>
      <c r="L445" s="50">
        <f t="shared" si="178"/>
        <v>0.28663981779553049</v>
      </c>
      <c r="M445" s="45">
        <v>182</v>
      </c>
      <c r="N445" s="45">
        <f t="shared" si="179"/>
        <v>352.9320508842693</v>
      </c>
      <c r="O445" s="18">
        <f t="shared" si="180"/>
        <v>0.28018272315113418</v>
      </c>
      <c r="P445" s="37">
        <f t="shared" si="170"/>
        <v>9.8901098901098905</v>
      </c>
      <c r="Q445" s="37">
        <f t="shared" si="171"/>
        <v>1.1451752991581221</v>
      </c>
      <c r="R445" s="37">
        <f t="shared" si="172"/>
        <v>14.517529915812212</v>
      </c>
    </row>
    <row r="446" spans="1:18" ht="15" customHeight="1" x14ac:dyDescent="0.25">
      <c r="A446" s="143" t="s">
        <v>1558</v>
      </c>
      <c r="B446" s="1" t="str">
        <f>VLOOKUP(A446,'[2]Catálogo MUNICIPIOS'!$1:$1048576,5,FALSE)</f>
        <v>Villa de Reyes</v>
      </c>
      <c r="C446" s="130">
        <f>VLOOKUP(A446,[3]PROY_COVID!$1:$1048576,7,FALSE)</f>
        <v>51531</v>
      </c>
      <c r="D446" s="43">
        <v>49</v>
      </c>
      <c r="E446" s="43">
        <f t="shared" si="173"/>
        <v>95.088393394267513</v>
      </c>
      <c r="F446" s="6">
        <f t="shared" si="174"/>
        <v>0.87407483448092727</v>
      </c>
      <c r="G446" s="44">
        <v>22</v>
      </c>
      <c r="H446" s="44">
        <f t="shared" si="175"/>
        <v>42.692748054569094</v>
      </c>
      <c r="I446" s="14">
        <f t="shared" si="176"/>
        <v>0.39162202159995385</v>
      </c>
      <c r="J446" s="49">
        <v>225</v>
      </c>
      <c r="K446" s="49">
        <f t="shared" si="177"/>
        <v>436.63037783082024</v>
      </c>
      <c r="L446" s="50">
        <f t="shared" si="178"/>
        <v>0.41909264022866338</v>
      </c>
      <c r="M446" s="45">
        <v>296</v>
      </c>
      <c r="N446" s="45">
        <f t="shared" si="179"/>
        <v>574.41151927965689</v>
      </c>
      <c r="O446" s="18">
        <f t="shared" si="180"/>
        <v>0.45600897758625131</v>
      </c>
      <c r="P446" s="37">
        <f t="shared" si="170"/>
        <v>16.554054054054053</v>
      </c>
      <c r="Q446" s="37">
        <f t="shared" si="171"/>
        <v>1.9167930401449198</v>
      </c>
      <c r="R446" s="37">
        <f t="shared" si="172"/>
        <v>91.679304014491976</v>
      </c>
    </row>
    <row r="447" spans="1:18" ht="15" customHeight="1" x14ac:dyDescent="0.25">
      <c r="A447" s="143" t="s">
        <v>876</v>
      </c>
      <c r="B447" s="1" t="str">
        <f>VLOOKUP(A447,'[2]Catálogo MUNICIPIOS'!$1:$1048576,5,FALSE)</f>
        <v>Tepoztlán</v>
      </c>
      <c r="C447" s="130">
        <f>VLOOKUP(A447,[3]PROY_COVID!$1:$1048576,7,FALSE)</f>
        <v>51373</v>
      </c>
      <c r="D447" s="43">
        <v>21</v>
      </c>
      <c r="E447" s="43">
        <f t="shared" si="173"/>
        <v>40.877503747104505</v>
      </c>
      <c r="F447" s="6">
        <f t="shared" si="174"/>
        <v>0.37575561060954749</v>
      </c>
      <c r="G447" s="44">
        <v>29</v>
      </c>
      <c r="H447" s="44">
        <f t="shared" si="175"/>
        <v>56.449886126953842</v>
      </c>
      <c r="I447" s="14">
        <f t="shared" si="176"/>
        <v>0.51781671434849008</v>
      </c>
      <c r="J447" s="49">
        <v>128</v>
      </c>
      <c r="K447" s="49">
        <f t="shared" si="177"/>
        <v>249.15811807758939</v>
      </c>
      <c r="L447" s="50">
        <f t="shared" si="178"/>
        <v>0.2391504092278284</v>
      </c>
      <c r="M447" s="45">
        <v>178</v>
      </c>
      <c r="N447" s="45">
        <f t="shared" si="179"/>
        <v>346.48550795164772</v>
      </c>
      <c r="O447" s="18">
        <f t="shared" si="180"/>
        <v>0.27506499595903822</v>
      </c>
      <c r="P447" s="37">
        <f t="shared" si="170"/>
        <v>11.797752808988763</v>
      </c>
      <c r="Q447" s="37">
        <f t="shared" si="171"/>
        <v>1.3660611714676474</v>
      </c>
      <c r="R447" s="37">
        <f t="shared" si="172"/>
        <v>36.606117146764738</v>
      </c>
    </row>
    <row r="448" spans="1:18" x14ac:dyDescent="0.25">
      <c r="A448" s="143" t="s">
        <v>723</v>
      </c>
      <c r="B448" s="1" t="str">
        <f>VLOOKUP(A448,'[2]Catálogo MUNICIPIOS'!$1:$1048576,5,FALSE)</f>
        <v>Tlalmanalco</v>
      </c>
      <c r="C448" s="130">
        <f>VLOOKUP(A448,[3]PROY_COVID!$1:$1048576,7,FALSE)</f>
        <v>51370</v>
      </c>
      <c r="D448" s="43">
        <v>23</v>
      </c>
      <c r="E448" s="43">
        <f t="shared" si="173"/>
        <v>44.773213938096163</v>
      </c>
      <c r="F448" s="6">
        <f t="shared" si="174"/>
        <v>0.41156589321951714</v>
      </c>
      <c r="G448" s="44">
        <v>56</v>
      </c>
      <c r="H448" s="44">
        <f t="shared" si="175"/>
        <v>109.01304263188631</v>
      </c>
      <c r="I448" s="14">
        <f t="shared" si="176"/>
        <v>0.99998032644076351</v>
      </c>
      <c r="J448" s="49">
        <v>546</v>
      </c>
      <c r="K448" s="49">
        <f t="shared" si="177"/>
        <v>1062.8771656608915</v>
      </c>
      <c r="L448" s="50">
        <f t="shared" si="178"/>
        <v>1.0201855395599071</v>
      </c>
      <c r="M448" s="45">
        <v>625</v>
      </c>
      <c r="N448" s="45">
        <f t="shared" si="179"/>
        <v>1216.6634222308739</v>
      </c>
      <c r="O448" s="18">
        <f t="shared" si="180"/>
        <v>0.96587450741560943</v>
      </c>
      <c r="P448" s="37">
        <f t="shared" si="170"/>
        <v>3.6799999999999997</v>
      </c>
      <c r="Q448" s="37">
        <f t="shared" si="171"/>
        <v>0.42610700464674656</v>
      </c>
      <c r="R448" s="37">
        <f t="shared" si="172"/>
        <v>-57.389299535325343</v>
      </c>
    </row>
    <row r="449" spans="1:18" ht="15" customHeight="1" x14ac:dyDescent="0.25">
      <c r="A449" s="143" t="s">
        <v>309</v>
      </c>
      <c r="B449" s="1" t="str">
        <f>VLOOKUP(A449,'[2]Catálogo MUNICIPIOS'!$1:$1048576,5,FALSE)</f>
        <v>Jerécuaro</v>
      </c>
      <c r="C449" s="130">
        <f>VLOOKUP(A449,[3]PROY_COVID!$1:$1048576,7,FALSE)</f>
        <v>51332</v>
      </c>
      <c r="D449" s="43">
        <v>11</v>
      </c>
      <c r="E449" s="43">
        <f t="shared" si="173"/>
        <v>21.429128029299463</v>
      </c>
      <c r="F449" s="6">
        <f t="shared" si="174"/>
        <v>0.19698157542337569</v>
      </c>
      <c r="G449" s="44">
        <v>63</v>
      </c>
      <c r="H449" s="44">
        <f t="shared" si="175"/>
        <v>122.73046053144238</v>
      </c>
      <c r="I449" s="14">
        <f t="shared" si="176"/>
        <v>1.1258106647007671</v>
      </c>
      <c r="J449" s="49">
        <v>452</v>
      </c>
      <c r="K449" s="49">
        <f t="shared" si="177"/>
        <v>880.54235174939606</v>
      </c>
      <c r="L449" s="50">
        <f t="shared" si="178"/>
        <v>0.84517440325876081</v>
      </c>
      <c r="M449" s="45">
        <v>526</v>
      </c>
      <c r="N449" s="45">
        <f t="shared" si="179"/>
        <v>1024.7019403101378</v>
      </c>
      <c r="O449" s="18">
        <f t="shared" si="180"/>
        <v>0.81348174339793866</v>
      </c>
      <c r="P449" s="37">
        <f t="shared" si="170"/>
        <v>2.0912547528517109</v>
      </c>
      <c r="Q449" s="37">
        <f t="shared" si="171"/>
        <v>0.2421462768181834</v>
      </c>
      <c r="R449" s="37">
        <f t="shared" si="172"/>
        <v>-75.785372318181658</v>
      </c>
    </row>
    <row r="450" spans="1:18" ht="15" customHeight="1" x14ac:dyDescent="0.25">
      <c r="A450" s="143" t="s">
        <v>1317</v>
      </c>
      <c r="B450" s="1" t="str">
        <f>VLOOKUP(A450,'[2]Catálogo MUNICIPIOS'!$1:$1048576,5,FALSE)</f>
        <v>Cuetzalan del Progreso</v>
      </c>
      <c r="C450" s="130">
        <f>VLOOKUP(A450,[3]PROY_COVID!$1:$1048576,7,FALSE)</f>
        <v>51238</v>
      </c>
      <c r="D450" s="43">
        <v>12</v>
      </c>
      <c r="E450" s="43">
        <f t="shared" si="173"/>
        <v>23.420117881260005</v>
      </c>
      <c r="F450" s="6">
        <f t="shared" si="174"/>
        <v>0.21528322153584989</v>
      </c>
      <c r="G450" s="44">
        <v>3</v>
      </c>
      <c r="H450" s="44">
        <f t="shared" si="175"/>
        <v>5.8550294703150012</v>
      </c>
      <c r="I450" s="14">
        <f t="shared" si="176"/>
        <v>5.3708383324522699E-2</v>
      </c>
      <c r="J450" s="49">
        <v>29</v>
      </c>
      <c r="K450" s="49">
        <f t="shared" si="177"/>
        <v>56.598618213045015</v>
      </c>
      <c r="L450" s="50">
        <f t="shared" si="178"/>
        <v>5.4325272689546761E-2</v>
      </c>
      <c r="M450" s="45">
        <v>44</v>
      </c>
      <c r="N450" s="45">
        <f t="shared" si="179"/>
        <v>85.873765564620015</v>
      </c>
      <c r="O450" s="18">
        <f t="shared" si="180"/>
        <v>6.8172741531561859E-2</v>
      </c>
      <c r="P450" s="37">
        <f t="shared" si="170"/>
        <v>27.27272727272727</v>
      </c>
      <c r="Q450" s="37">
        <f t="shared" si="171"/>
        <v>3.1579076431330031</v>
      </c>
      <c r="R450" s="37">
        <f t="shared" si="172"/>
        <v>215.79076431330031</v>
      </c>
    </row>
    <row r="451" spans="1:18" ht="15" customHeight="1" x14ac:dyDescent="0.25">
      <c r="A451" s="143" t="s">
        <v>1143</v>
      </c>
      <c r="B451" s="1" t="str">
        <f>VLOOKUP(A451,'[2]Catálogo MUNICIPIOS'!$1:$1048576,5,FALSE)</f>
        <v>San Pedro Mixtepec -Dto. 22 -</v>
      </c>
      <c r="C451" s="130">
        <f>VLOOKUP(A451,[3]PROY_COVID!$1:$1048576,7,FALSE)</f>
        <v>51195</v>
      </c>
      <c r="D451" s="43">
        <v>24</v>
      </c>
      <c r="E451" s="43">
        <f t="shared" si="173"/>
        <v>46.879578083797242</v>
      </c>
      <c r="F451" s="6">
        <f t="shared" si="174"/>
        <v>0.43092808692465578</v>
      </c>
      <c r="G451" s="44">
        <v>11</v>
      </c>
      <c r="H451" s="44">
        <f t="shared" si="175"/>
        <v>21.486473288407069</v>
      </c>
      <c r="I451" s="14">
        <f t="shared" si="176"/>
        <v>0.19709614605984199</v>
      </c>
      <c r="J451" s="49">
        <v>258</v>
      </c>
      <c r="K451" s="49">
        <f t="shared" si="177"/>
        <v>503.9554644008204</v>
      </c>
      <c r="L451" s="50">
        <f t="shared" si="178"/>
        <v>0.48371354091912622</v>
      </c>
      <c r="M451" s="45">
        <v>293</v>
      </c>
      <c r="N451" s="45">
        <f t="shared" si="179"/>
        <v>572.32151577302466</v>
      </c>
      <c r="O451" s="18">
        <f t="shared" si="180"/>
        <v>0.45434978321040348</v>
      </c>
      <c r="P451" s="37">
        <f t="shared" si="170"/>
        <v>8.1911262798634805</v>
      </c>
      <c r="Q451" s="37">
        <f t="shared" si="171"/>
        <v>0.94845007711844465</v>
      </c>
      <c r="R451" s="37">
        <f t="shared" si="172"/>
        <v>-5.154992288155535</v>
      </c>
    </row>
    <row r="452" spans="1:18" ht="15" customHeight="1" x14ac:dyDescent="0.25">
      <c r="A452" s="143" t="s">
        <v>283</v>
      </c>
      <c r="B452" s="1" t="str">
        <f>VLOOKUP(A452,'[2]Catálogo MUNICIPIOS'!$1:$1048576,5,FALSE)</f>
        <v>Santiago Papasquiaro</v>
      </c>
      <c r="C452" s="130">
        <f>VLOOKUP(A452,[3]PROY_COVID!$1:$1048576,7,FALSE)</f>
        <v>51125</v>
      </c>
      <c r="D452" s="43">
        <v>27</v>
      </c>
      <c r="E452" s="43">
        <f t="shared" si="173"/>
        <v>52.811735941320293</v>
      </c>
      <c r="F452" s="6">
        <f t="shared" si="174"/>
        <v>0.48545787455004835</v>
      </c>
      <c r="G452" s="44">
        <v>14</v>
      </c>
      <c r="H452" s="44">
        <f t="shared" si="175"/>
        <v>27.383863080684598</v>
      </c>
      <c r="I452" s="14">
        <f t="shared" si="176"/>
        <v>0.25119310205018108</v>
      </c>
      <c r="J452" s="49">
        <v>178</v>
      </c>
      <c r="K452" s="49">
        <f t="shared" si="177"/>
        <v>348.16625916870419</v>
      </c>
      <c r="L452" s="50">
        <f t="shared" si="178"/>
        <v>0.33418177983503955</v>
      </c>
      <c r="M452" s="45">
        <v>219</v>
      </c>
      <c r="N452" s="45">
        <f t="shared" si="179"/>
        <v>428.36185819070909</v>
      </c>
      <c r="O452" s="18">
        <f t="shared" si="180"/>
        <v>0.34006430308962987</v>
      </c>
      <c r="P452" s="37">
        <f t="shared" si="170"/>
        <v>12.328767123287671</v>
      </c>
      <c r="Q452" s="37">
        <f t="shared" si="171"/>
        <v>1.4275472907313578</v>
      </c>
      <c r="R452" s="37">
        <f t="shared" si="172"/>
        <v>42.754729073135778</v>
      </c>
    </row>
    <row r="453" spans="1:18" ht="15" customHeight="1" x14ac:dyDescent="0.25">
      <c r="A453" s="143" t="s">
        <v>1511</v>
      </c>
      <c r="B453" s="1" t="str">
        <f>VLOOKUP(A453,'[2]Catálogo MUNICIPIOS'!$1:$1048576,5,FALSE)</f>
        <v>Aquismón</v>
      </c>
      <c r="C453" s="130">
        <f>VLOOKUP(A453,[3]PROY_COVID!$1:$1048576,7,FALSE)</f>
        <v>50884</v>
      </c>
      <c r="D453" s="43">
        <v>10</v>
      </c>
      <c r="E453" s="43">
        <f t="shared" si="173"/>
        <v>19.652543039069258</v>
      </c>
      <c r="F453" s="6">
        <f t="shared" si="174"/>
        <v>0.18065078913237095</v>
      </c>
      <c r="G453" s="44">
        <v>4</v>
      </c>
      <c r="H453" s="44">
        <f t="shared" si="175"/>
        <v>7.8610172156277027</v>
      </c>
      <c r="I453" s="14">
        <f t="shared" si="176"/>
        <v>7.2109376746636644E-2</v>
      </c>
      <c r="J453" s="49">
        <v>105</v>
      </c>
      <c r="K453" s="49">
        <f t="shared" si="177"/>
        <v>206.35170191022721</v>
      </c>
      <c r="L453" s="50">
        <f t="shared" si="178"/>
        <v>0.19806335967476715</v>
      </c>
      <c r="M453" s="45">
        <v>119</v>
      </c>
      <c r="N453" s="45">
        <f t="shared" si="179"/>
        <v>233.86526216492416</v>
      </c>
      <c r="O453" s="18">
        <f t="shared" si="180"/>
        <v>0.18565898404423686</v>
      </c>
      <c r="P453" s="37">
        <f t="shared" si="170"/>
        <v>8.4033613445378155</v>
      </c>
      <c r="Q453" s="37">
        <f t="shared" si="171"/>
        <v>0.97302476399056137</v>
      </c>
      <c r="R453" s="37">
        <f t="shared" si="172"/>
        <v>-2.697523600943863</v>
      </c>
    </row>
    <row r="454" spans="1:18" ht="15" customHeight="1" x14ac:dyDescent="0.25">
      <c r="A454" s="143" t="s">
        <v>2330</v>
      </c>
      <c r="B454" s="1" t="str">
        <f>VLOOKUP(A454,'[2]Catálogo MUNICIPIOS'!$1:$1048576,5,FALSE)</f>
        <v>Asientos</v>
      </c>
      <c r="C454" s="130">
        <f>VLOOKUP(A454,[3]PROY_COVID!$1:$1048576,7,FALSE)</f>
        <v>50864</v>
      </c>
      <c r="D454" s="43">
        <v>20</v>
      </c>
      <c r="E454" s="43">
        <f t="shared" si="173"/>
        <v>39.320541050644856</v>
      </c>
      <c r="F454" s="6">
        <f t="shared" si="174"/>
        <v>0.36144364400014017</v>
      </c>
      <c r="G454" s="44">
        <v>3</v>
      </c>
      <c r="H454" s="44">
        <f t="shared" si="175"/>
        <v>5.8980811575967289</v>
      </c>
      <c r="I454" s="14">
        <f t="shared" si="176"/>
        <v>5.4103297907791253E-2</v>
      </c>
      <c r="J454" s="49">
        <v>289</v>
      </c>
      <c r="K454" s="49">
        <f t="shared" si="177"/>
        <v>568.18181818181824</v>
      </c>
      <c r="L454" s="50">
        <f t="shared" si="178"/>
        <v>0.54536017281876903</v>
      </c>
      <c r="M454" s="45">
        <v>312</v>
      </c>
      <c r="N454" s="45">
        <f t="shared" si="179"/>
        <v>613.40044039005977</v>
      </c>
      <c r="O454" s="18">
        <f t="shared" si="180"/>
        <v>0.48696117380098258</v>
      </c>
      <c r="P454" s="37">
        <f t="shared" si="170"/>
        <v>6.4102564102564097</v>
      </c>
      <c r="Q454" s="37">
        <f t="shared" si="171"/>
        <v>0.74224324945433839</v>
      </c>
      <c r="R454" s="37">
        <f t="shared" si="172"/>
        <v>-25.775675054566161</v>
      </c>
    </row>
    <row r="455" spans="1:18" ht="15" customHeight="1" x14ac:dyDescent="0.25">
      <c r="A455" s="143" t="s">
        <v>389</v>
      </c>
      <c r="B455" s="1" t="str">
        <f>VLOOKUP(A455,'[2]Catálogo MUNICIPIOS'!$1:$1048576,5,FALSE)</f>
        <v>San Marcos</v>
      </c>
      <c r="C455" s="130">
        <f>VLOOKUP(A455,[3]PROY_COVID!$1:$1048576,7,FALSE)</f>
        <v>50859</v>
      </c>
      <c r="D455" s="43">
        <v>17</v>
      </c>
      <c r="E455" s="43">
        <f t="shared" si="173"/>
        <v>33.42574568906192</v>
      </c>
      <c r="F455" s="6">
        <f t="shared" si="174"/>
        <v>0.30725730120843231</v>
      </c>
      <c r="G455" s="44">
        <v>2</v>
      </c>
      <c r="H455" s="44">
        <f t="shared" si="175"/>
        <v>3.932440669301402</v>
      </c>
      <c r="I455" s="14">
        <f t="shared" si="176"/>
        <v>3.6072411238678104E-2</v>
      </c>
      <c r="J455" s="49">
        <v>81</v>
      </c>
      <c r="K455" s="49">
        <f t="shared" si="177"/>
        <v>159.26384710670678</v>
      </c>
      <c r="L455" s="50">
        <f t="shared" si="178"/>
        <v>0.15286684016013627</v>
      </c>
      <c r="M455" s="45">
        <v>100</v>
      </c>
      <c r="N455" s="45">
        <f t="shared" si="179"/>
        <v>196.6220334650701</v>
      </c>
      <c r="O455" s="18">
        <f t="shared" si="180"/>
        <v>0.15609264341316931</v>
      </c>
      <c r="P455" s="37">
        <f t="shared" si="170"/>
        <v>17</v>
      </c>
      <c r="Q455" s="37">
        <f t="shared" si="171"/>
        <v>1.9684290975529055</v>
      </c>
      <c r="R455" s="37">
        <f t="shared" si="172"/>
        <v>96.842909755290549</v>
      </c>
    </row>
    <row r="456" spans="1:18" ht="15" customHeight="1" x14ac:dyDescent="0.25">
      <c r="A456" s="143" t="s">
        <v>1964</v>
      </c>
      <c r="B456" s="1" t="str">
        <f>VLOOKUP(A456,'[2]Catálogo MUNICIPIOS'!$1:$1048576,5,FALSE)</f>
        <v>Agua Dulce</v>
      </c>
      <c r="C456" s="130">
        <f>VLOOKUP(A456,[3]PROY_COVID!$1:$1048576,7,FALSE)</f>
        <v>50680</v>
      </c>
      <c r="D456" s="43">
        <v>67</v>
      </c>
      <c r="E456" s="43">
        <f t="shared" si="173"/>
        <v>132.20205209155483</v>
      </c>
      <c r="F456" s="6">
        <f t="shared" si="174"/>
        <v>1.2152322978140779</v>
      </c>
      <c r="G456" s="44">
        <v>12</v>
      </c>
      <c r="H456" s="44">
        <f t="shared" si="175"/>
        <v>23.677979479084449</v>
      </c>
      <c r="I456" s="14">
        <f t="shared" si="176"/>
        <v>0.21719890645476672</v>
      </c>
      <c r="J456" s="49">
        <v>116</v>
      </c>
      <c r="K456" s="49">
        <f t="shared" si="177"/>
        <v>228.88713496448301</v>
      </c>
      <c r="L456" s="50">
        <f t="shared" si="178"/>
        <v>0.21969363236519315</v>
      </c>
      <c r="M456" s="45">
        <v>195</v>
      </c>
      <c r="N456" s="45">
        <f t="shared" si="179"/>
        <v>384.76716653512233</v>
      </c>
      <c r="O456" s="18">
        <f t="shared" si="180"/>
        <v>0.30545571655748294</v>
      </c>
      <c r="P456" s="37">
        <f t="shared" si="170"/>
        <v>34.358974358974358</v>
      </c>
      <c r="Q456" s="37">
        <f t="shared" si="171"/>
        <v>3.9784238170752539</v>
      </c>
      <c r="R456" s="37">
        <f t="shared" si="172"/>
        <v>297.84238170752542</v>
      </c>
    </row>
    <row r="457" spans="1:18" x14ac:dyDescent="0.25">
      <c r="A457" s="143" t="s">
        <v>732</v>
      </c>
      <c r="B457" s="1" t="str">
        <f>VLOOKUP(A457,'[2]Catálogo MUNICIPIOS'!$1:$1048576,5,FALSE)</f>
        <v>Villa del Carbón</v>
      </c>
      <c r="C457" s="130">
        <f>VLOOKUP(A457,[3]PROY_COVID!$1:$1048576,7,FALSE)</f>
        <v>50614</v>
      </c>
      <c r="D457" s="43">
        <v>14</v>
      </c>
      <c r="E457" s="43">
        <f t="shared" si="173"/>
        <v>27.660331133678426</v>
      </c>
      <c r="F457" s="6">
        <f t="shared" si="174"/>
        <v>0.254260257159999</v>
      </c>
      <c r="G457" s="44">
        <v>7</v>
      </c>
      <c r="H457" s="44">
        <f t="shared" si="175"/>
        <v>13.830165566839213</v>
      </c>
      <c r="I457" s="14">
        <f t="shared" si="176"/>
        <v>0.12686457642466023</v>
      </c>
      <c r="J457" s="49">
        <v>137</v>
      </c>
      <c r="K457" s="49">
        <f t="shared" si="177"/>
        <v>270.67609752242458</v>
      </c>
      <c r="L457" s="50">
        <f t="shared" si="178"/>
        <v>0.25980409544802147</v>
      </c>
      <c r="M457" s="45">
        <v>158</v>
      </c>
      <c r="N457" s="45">
        <f t="shared" si="179"/>
        <v>312.16659422294225</v>
      </c>
      <c r="O457" s="18">
        <f t="shared" si="180"/>
        <v>0.24782018586030732</v>
      </c>
      <c r="P457" s="37">
        <f t="shared" si="170"/>
        <v>8.8607594936708853</v>
      </c>
      <c r="Q457" s="37">
        <f t="shared" si="171"/>
        <v>1.0259868713976423</v>
      </c>
      <c r="R457" s="37">
        <f t="shared" si="172"/>
        <v>2.598687139764233</v>
      </c>
    </row>
    <row r="458" spans="1:18" ht="15" customHeight="1" x14ac:dyDescent="0.25">
      <c r="A458" s="143" t="s">
        <v>1569</v>
      </c>
      <c r="B458" s="1" t="str">
        <f>VLOOKUP(A458,'[2]Catálogo MUNICIPIOS'!$1:$1048576,5,FALSE)</f>
        <v>Angostura</v>
      </c>
      <c r="C458" s="130">
        <f>VLOOKUP(A458,[3]PROY_COVID!$1:$1048576,7,FALSE)</f>
        <v>50579</v>
      </c>
      <c r="D458" s="43">
        <v>92</v>
      </c>
      <c r="E458" s="43">
        <f t="shared" si="173"/>
        <v>181.89367128650233</v>
      </c>
      <c r="F458" s="6">
        <f t="shared" si="174"/>
        <v>1.6720093267709204</v>
      </c>
      <c r="G458" s="44">
        <v>8</v>
      </c>
      <c r="H458" s="44">
        <f t="shared" si="175"/>
        <v>15.816840981434984</v>
      </c>
      <c r="I458" s="14">
        <f t="shared" si="176"/>
        <v>0.14508841718404314</v>
      </c>
      <c r="J458" s="49">
        <v>249</v>
      </c>
      <c r="K458" s="49">
        <f t="shared" si="177"/>
        <v>492.29917554716388</v>
      </c>
      <c r="L458" s="50">
        <f t="shared" si="178"/>
        <v>0.47252543968069222</v>
      </c>
      <c r="M458" s="45">
        <v>349</v>
      </c>
      <c r="N458" s="45">
        <f t="shared" si="179"/>
        <v>690.00968781510119</v>
      </c>
      <c r="O458" s="18">
        <f t="shared" si="180"/>
        <v>0.54777907772420997</v>
      </c>
      <c r="P458" s="37">
        <f t="shared" si="170"/>
        <v>26.361031518624639</v>
      </c>
      <c r="Q458" s="37">
        <f t="shared" si="171"/>
        <v>3.0523424401629411</v>
      </c>
      <c r="R458" s="37">
        <f t="shared" si="172"/>
        <v>205.2342440162941</v>
      </c>
    </row>
    <row r="459" spans="1:18" ht="15" customHeight="1" x14ac:dyDescent="0.25">
      <c r="A459" s="143" t="s">
        <v>923</v>
      </c>
      <c r="B459" s="1" t="str">
        <f>VLOOKUP(A459,'[2]Catálogo MUNICIPIOS'!$1:$1048576,5,FALSE)</f>
        <v>Ciénega de Flores</v>
      </c>
      <c r="C459" s="130">
        <f>VLOOKUP(A459,[3]PROY_COVID!$1:$1048576,7,FALSE)</f>
        <v>50563</v>
      </c>
      <c r="D459" s="43">
        <v>42</v>
      </c>
      <c r="E459" s="43">
        <f t="shared" si="173"/>
        <v>83.064691572889259</v>
      </c>
      <c r="F459" s="6">
        <f t="shared" si="174"/>
        <v>0.76355014472417715</v>
      </c>
      <c r="G459" s="44">
        <v>40</v>
      </c>
      <c r="H459" s="44">
        <f t="shared" si="175"/>
        <v>79.109230069418345</v>
      </c>
      <c r="I459" s="14">
        <f t="shared" si="176"/>
        <v>0.72567164257972405</v>
      </c>
      <c r="J459" s="49">
        <v>306</v>
      </c>
      <c r="K459" s="49">
        <f t="shared" si="177"/>
        <v>605.18561003105037</v>
      </c>
      <c r="L459" s="50">
        <f t="shared" si="178"/>
        <v>0.58087766681817976</v>
      </c>
      <c r="M459" s="45">
        <v>388</v>
      </c>
      <c r="N459" s="45">
        <f t="shared" si="179"/>
        <v>767.35953167335799</v>
      </c>
      <c r="O459" s="18">
        <f t="shared" si="180"/>
        <v>0.6091849201044135</v>
      </c>
      <c r="P459" s="37">
        <f t="shared" si="170"/>
        <v>10.824742268041238</v>
      </c>
      <c r="Q459" s="37">
        <f t="shared" si="171"/>
        <v>1.2533963325837179</v>
      </c>
      <c r="R459" s="37">
        <f t="shared" si="172"/>
        <v>25.339633258371784</v>
      </c>
    </row>
    <row r="460" spans="1:18" ht="15" customHeight="1" x14ac:dyDescent="0.25">
      <c r="A460" s="143" t="s">
        <v>498</v>
      </c>
      <c r="B460" s="1" t="str">
        <f>VLOOKUP(A460,'[2]Catálogo MUNICIPIOS'!$1:$1048576,5,FALSE)</f>
        <v>Zempoala</v>
      </c>
      <c r="C460" s="130">
        <f>VLOOKUP(A460,[3]PROY_COVID!$1:$1048576,7,FALSE)</f>
        <v>50540</v>
      </c>
      <c r="D460" s="43">
        <v>70</v>
      </c>
      <c r="E460" s="43">
        <f t="shared" si="173"/>
        <v>138.50415512465375</v>
      </c>
      <c r="F460" s="6">
        <f t="shared" si="174"/>
        <v>1.2731627083395518</v>
      </c>
      <c r="G460" s="44">
        <v>41</v>
      </c>
      <c r="H460" s="44">
        <f t="shared" si="175"/>
        <v>81.1238622872972</v>
      </c>
      <c r="I460" s="14">
        <f t="shared" si="176"/>
        <v>0.74415193204100816</v>
      </c>
      <c r="J460" s="49">
        <v>495</v>
      </c>
      <c r="K460" s="49">
        <f t="shared" si="177"/>
        <v>979.42223981005156</v>
      </c>
      <c r="L460" s="50">
        <f t="shared" si="178"/>
        <v>0.94008267225902564</v>
      </c>
      <c r="M460" s="45">
        <v>606</v>
      </c>
      <c r="N460" s="45">
        <f t="shared" si="179"/>
        <v>1199.0502572220025</v>
      </c>
      <c r="O460" s="18">
        <f t="shared" si="180"/>
        <v>0.95189191636690318</v>
      </c>
      <c r="P460" s="37">
        <f t="shared" si="170"/>
        <v>11.55115511551155</v>
      </c>
      <c r="Q460" s="37">
        <f t="shared" si="171"/>
        <v>1.3375076376305899</v>
      </c>
      <c r="R460" s="37">
        <f t="shared" si="172"/>
        <v>33.750763763058991</v>
      </c>
    </row>
    <row r="461" spans="1:18" ht="15" customHeight="1" x14ac:dyDescent="0.25">
      <c r="A461" s="143" t="s">
        <v>95</v>
      </c>
      <c r="B461" s="1" t="str">
        <f>VLOOKUP(A461,'[2]Catálogo MUNICIPIOS'!$1:$1048576,5,FALSE)</f>
        <v>La Concordia</v>
      </c>
      <c r="C461" s="130">
        <f>VLOOKUP(A461,[3]PROY_COVID!$1:$1048576,7,FALSE)</f>
        <v>50535</v>
      </c>
      <c r="D461" s="43">
        <v>2</v>
      </c>
      <c r="E461" s="43">
        <f t="shared" si="173"/>
        <v>3.9576531117047593</v>
      </c>
      <c r="F461" s="6">
        <f t="shared" si="174"/>
        <v>3.6379676478526024E-2</v>
      </c>
      <c r="G461" s="44"/>
      <c r="H461" s="44">
        <f t="shared" si="175"/>
        <v>0</v>
      </c>
      <c r="I461" s="14">
        <f t="shared" si="176"/>
        <v>0</v>
      </c>
      <c r="J461" s="49">
        <v>21</v>
      </c>
      <c r="K461" s="49">
        <f t="shared" si="177"/>
        <v>41.555357672899973</v>
      </c>
      <c r="L461" s="50">
        <f t="shared" si="178"/>
        <v>3.9886241193987738E-2</v>
      </c>
      <c r="M461" s="45">
        <v>23</v>
      </c>
      <c r="N461" s="45">
        <f t="shared" si="179"/>
        <v>45.513010784604731</v>
      </c>
      <c r="O461" s="18">
        <f t="shared" si="180"/>
        <v>3.6131485560712114E-2</v>
      </c>
      <c r="P461" s="37">
        <f t="shared" si="170"/>
        <v>8.695652173913043</v>
      </c>
      <c r="Q461" s="37">
        <f t="shared" si="171"/>
        <v>1.0068691036076243</v>
      </c>
      <c r="R461" s="37">
        <f t="shared" si="172"/>
        <v>0.68691036076242717</v>
      </c>
    </row>
    <row r="462" spans="1:18" ht="15" customHeight="1" x14ac:dyDescent="0.25">
      <c r="A462" s="143" t="s">
        <v>90</v>
      </c>
      <c r="B462" s="1" t="str">
        <f>VLOOKUP(A462,'[2]Catálogo MUNICIPIOS'!$1:$1048576,5,FALSE)</f>
        <v>Cacahoatán</v>
      </c>
      <c r="C462" s="130">
        <f>VLOOKUP(A462,[3]PROY_COVID!$1:$1048576,7,FALSE)</f>
        <v>50439</v>
      </c>
      <c r="D462" s="43">
        <v>8</v>
      </c>
      <c r="E462" s="43">
        <f t="shared" si="173"/>
        <v>15.860742679275956</v>
      </c>
      <c r="F462" s="6">
        <f t="shared" si="174"/>
        <v>0.14579567008404709</v>
      </c>
      <c r="G462" s="44">
        <v>2</v>
      </c>
      <c r="H462" s="44">
        <f t="shared" si="175"/>
        <v>3.9651856698189891</v>
      </c>
      <c r="I462" s="14">
        <f t="shared" si="176"/>
        <v>3.6372782235728887E-2</v>
      </c>
      <c r="J462" s="49">
        <v>39</v>
      </c>
      <c r="K462" s="49">
        <f t="shared" si="177"/>
        <v>77.321120561470295</v>
      </c>
      <c r="L462" s="50">
        <f t="shared" si="178"/>
        <v>7.4215433022621985E-2</v>
      </c>
      <c r="M462" s="45">
        <v>49</v>
      </c>
      <c r="N462" s="45">
        <f t="shared" si="179"/>
        <v>97.147048910565232</v>
      </c>
      <c r="O462" s="18">
        <f t="shared" si="180"/>
        <v>7.7122280738350979E-2</v>
      </c>
      <c r="P462" s="37">
        <f t="shared" si="170"/>
        <v>16.326530612244898</v>
      </c>
      <c r="Q462" s="37">
        <f t="shared" si="171"/>
        <v>1.8904481128959476</v>
      </c>
      <c r="R462" s="37">
        <f t="shared" si="172"/>
        <v>89.044811289594762</v>
      </c>
    </row>
    <row r="463" spans="1:18" ht="15" customHeight="1" x14ac:dyDescent="0.25">
      <c r="A463" s="143" t="s">
        <v>1319</v>
      </c>
      <c r="B463" s="1" t="str">
        <f>VLOOKUP(A463,'[2]Catálogo MUNICIPIOS'!$1:$1048576,5,FALSE)</f>
        <v>Chalchicomula de Sesma</v>
      </c>
      <c r="C463" s="130">
        <f>VLOOKUP(A463,[3]PROY_COVID!$1:$1048576,7,FALSE)</f>
        <v>50167</v>
      </c>
      <c r="D463" s="43">
        <v>25</v>
      </c>
      <c r="E463" s="43">
        <f t="shared" si="173"/>
        <v>49.833555923216466</v>
      </c>
      <c r="F463" s="6">
        <f t="shared" si="174"/>
        <v>0.4580817446833359</v>
      </c>
      <c r="G463" s="44">
        <v>15</v>
      </c>
      <c r="H463" s="44">
        <f t="shared" si="175"/>
        <v>29.900133553929876</v>
      </c>
      <c r="I463" s="14">
        <f t="shared" si="176"/>
        <v>0.27427493619131044</v>
      </c>
      <c r="J463" s="49">
        <v>181</v>
      </c>
      <c r="K463" s="49">
        <f t="shared" si="177"/>
        <v>360.79494488408716</v>
      </c>
      <c r="L463" s="50">
        <f t="shared" si="178"/>
        <v>0.34630322054965829</v>
      </c>
      <c r="M463" s="45">
        <v>221</v>
      </c>
      <c r="N463" s="45">
        <f t="shared" si="179"/>
        <v>440.52863436123351</v>
      </c>
      <c r="O463" s="18">
        <f t="shared" si="180"/>
        <v>0.34972316085243954</v>
      </c>
      <c r="P463" s="37">
        <f t="shared" si="170"/>
        <v>11.312217194570136</v>
      </c>
      <c r="Q463" s="37">
        <f t="shared" si="171"/>
        <v>1.3098410284488327</v>
      </c>
      <c r="R463" s="37">
        <f t="shared" si="172"/>
        <v>30.984102844883267</v>
      </c>
    </row>
    <row r="464" spans="1:18" ht="15" customHeight="1" x14ac:dyDescent="0.25">
      <c r="A464" s="143" t="s">
        <v>0</v>
      </c>
      <c r="B464" s="1" t="str">
        <f>VLOOKUP(A464,'[2]Catálogo MUNICIPIOS'!$1:$1048576,5,FALSE)</f>
        <v>Pabellón de Arteaga</v>
      </c>
      <c r="C464" s="130">
        <f>VLOOKUP(A464,[3]PROY_COVID!$1:$1048576,7,FALSE)</f>
        <v>50032</v>
      </c>
      <c r="D464" s="43">
        <v>39</v>
      </c>
      <c r="E464" s="43">
        <f t="shared" si="173"/>
        <v>77.950111928365843</v>
      </c>
      <c r="F464" s="6">
        <f t="shared" si="174"/>
        <v>0.7165357279626059</v>
      </c>
      <c r="G464" s="44">
        <v>10</v>
      </c>
      <c r="H464" s="44">
        <f t="shared" si="175"/>
        <v>19.987208186760473</v>
      </c>
      <c r="I464" s="14">
        <f t="shared" si="176"/>
        <v>0.18334333658337959</v>
      </c>
      <c r="J464" s="49">
        <v>596</v>
      </c>
      <c r="K464" s="49">
        <f t="shared" si="177"/>
        <v>1191.2376079309242</v>
      </c>
      <c r="L464" s="50">
        <f t="shared" si="178"/>
        <v>1.1433902440037895</v>
      </c>
      <c r="M464" s="45">
        <v>645</v>
      </c>
      <c r="N464" s="45">
        <f t="shared" si="179"/>
        <v>1289.1749280460506</v>
      </c>
      <c r="O464" s="18">
        <f t="shared" si="180"/>
        <v>1.0234393307525169</v>
      </c>
      <c r="P464" s="37">
        <f t="shared" si="170"/>
        <v>6.0465116279069768</v>
      </c>
      <c r="Q464" s="37">
        <f t="shared" si="171"/>
        <v>0.70012526041553413</v>
      </c>
      <c r="R464" s="37">
        <f t="shared" si="172"/>
        <v>-29.987473958446586</v>
      </c>
    </row>
    <row r="465" spans="1:18" ht="15" customHeight="1" x14ac:dyDescent="0.25">
      <c r="A465" s="143" t="s">
        <v>456</v>
      </c>
      <c r="B465" s="1" t="str">
        <f>VLOOKUP(A465,'[2]Catálogo MUNICIPIOS'!$1:$1048576,5,FALSE)</f>
        <v>Mixquiahuala de Juárez</v>
      </c>
      <c r="C465" s="130">
        <f>VLOOKUP(A465,[3]PROY_COVID!$1:$1048576,7,FALSE)</f>
        <v>49931</v>
      </c>
      <c r="D465" s="43">
        <v>69</v>
      </c>
      <c r="E465" s="43">
        <f t="shared" si="173"/>
        <v>138.19070317037512</v>
      </c>
      <c r="F465" s="6">
        <f t="shared" si="174"/>
        <v>1.2702813843916563</v>
      </c>
      <c r="G465" s="44">
        <v>29</v>
      </c>
      <c r="H465" s="44">
        <f t="shared" si="175"/>
        <v>58.080150607838817</v>
      </c>
      <c r="I465" s="14">
        <f t="shared" si="176"/>
        <v>0.53277118556057312</v>
      </c>
      <c r="J465" s="49">
        <v>302</v>
      </c>
      <c r="K465" s="49">
        <f t="shared" si="177"/>
        <v>604.83467184714914</v>
      </c>
      <c r="L465" s="50">
        <f t="shared" si="178"/>
        <v>0.58054082445100663</v>
      </c>
      <c r="M465" s="45">
        <v>400</v>
      </c>
      <c r="N465" s="45">
        <f t="shared" si="179"/>
        <v>801.10552562536304</v>
      </c>
      <c r="O465" s="18">
        <f t="shared" si="180"/>
        <v>0.63597490547758928</v>
      </c>
      <c r="P465" s="37">
        <f t="shared" si="170"/>
        <v>17.25</v>
      </c>
      <c r="Q465" s="37">
        <f t="shared" si="171"/>
        <v>1.9973765842816247</v>
      </c>
      <c r="R465" s="37">
        <f t="shared" si="172"/>
        <v>99.737658428162462</v>
      </c>
    </row>
    <row r="466" spans="1:18" ht="15" customHeight="1" x14ac:dyDescent="0.25">
      <c r="A466" s="143" t="s">
        <v>208</v>
      </c>
      <c r="B466" s="1" t="str">
        <f>VLOOKUP(A466,'[2]Catálogo MUNICIPIOS'!$1:$1048576,5,FALSE)</f>
        <v>Guachochi</v>
      </c>
      <c r="C466" s="130">
        <f>VLOOKUP(A466,[3]PROY_COVID!$1:$1048576,7,FALSE)</f>
        <v>49926</v>
      </c>
      <c r="D466" s="43">
        <v>18</v>
      </c>
      <c r="E466" s="43">
        <f t="shared" si="173"/>
        <v>36.05335897127749</v>
      </c>
      <c r="F466" s="6">
        <f t="shared" si="174"/>
        <v>0.33141093934184218</v>
      </c>
      <c r="G466" s="44">
        <v>8</v>
      </c>
      <c r="H466" s="44">
        <f t="shared" si="175"/>
        <v>16.023715098345551</v>
      </c>
      <c r="I466" s="14">
        <f t="shared" si="176"/>
        <v>0.14698608045410641</v>
      </c>
      <c r="J466" s="49">
        <v>223</v>
      </c>
      <c r="K466" s="49">
        <f t="shared" si="177"/>
        <v>446.66105836638224</v>
      </c>
      <c r="L466" s="50">
        <f t="shared" si="178"/>
        <v>0.42872042748850392</v>
      </c>
      <c r="M466" s="45">
        <v>249</v>
      </c>
      <c r="N466" s="45">
        <f t="shared" si="179"/>
        <v>498.73813243600529</v>
      </c>
      <c r="O466" s="18">
        <f t="shared" si="180"/>
        <v>0.39593402677687856</v>
      </c>
      <c r="P466" s="37">
        <f t="shared" si="170"/>
        <v>7.2289156626506017</v>
      </c>
      <c r="Q466" s="37">
        <f t="shared" si="171"/>
        <v>0.83703576083043463</v>
      </c>
      <c r="R466" s="37">
        <f t="shared" si="172"/>
        <v>-16.296423916956538</v>
      </c>
    </row>
    <row r="467" spans="1:18" ht="15" customHeight="1" x14ac:dyDescent="0.25">
      <c r="A467" s="143" t="s">
        <v>445</v>
      </c>
      <c r="B467" s="1" t="str">
        <f>VLOOKUP(A467,'[2]Catálogo MUNICIPIOS'!$1:$1048576,5,FALSE)</f>
        <v>Huichapan</v>
      </c>
      <c r="C467" s="130">
        <f>VLOOKUP(A467,[3]PROY_COVID!$1:$1048576,7,FALSE)</f>
        <v>49792</v>
      </c>
      <c r="D467" s="43">
        <v>36</v>
      </c>
      <c r="E467" s="43">
        <f t="shared" si="173"/>
        <v>72.300771208226223</v>
      </c>
      <c r="F467" s="6">
        <f t="shared" si="174"/>
        <v>0.6646056618565559</v>
      </c>
      <c r="G467" s="44">
        <v>50</v>
      </c>
      <c r="H467" s="44">
        <f t="shared" si="175"/>
        <v>100.41773778920309</v>
      </c>
      <c r="I467" s="14">
        <f t="shared" si="176"/>
        <v>0.92113530446052039</v>
      </c>
      <c r="J467" s="49">
        <v>284</v>
      </c>
      <c r="K467" s="49">
        <f t="shared" si="177"/>
        <v>570.37275064267351</v>
      </c>
      <c r="L467" s="50">
        <f t="shared" si="178"/>
        <v>0.54746310407642496</v>
      </c>
      <c r="M467" s="45">
        <v>370</v>
      </c>
      <c r="N467" s="45">
        <f t="shared" si="179"/>
        <v>743.09125964010286</v>
      </c>
      <c r="O467" s="18">
        <f t="shared" si="180"/>
        <v>0.5899190287595677</v>
      </c>
      <c r="P467" s="37">
        <f t="shared" si="170"/>
        <v>9.7297297297297298</v>
      </c>
      <c r="Q467" s="37">
        <f t="shared" si="171"/>
        <v>1.1266048889015039</v>
      </c>
      <c r="R467" s="37">
        <f t="shared" si="172"/>
        <v>12.66048889015039</v>
      </c>
    </row>
    <row r="468" spans="1:18" ht="15" customHeight="1" x14ac:dyDescent="0.25">
      <c r="A468" s="143" t="s">
        <v>113</v>
      </c>
      <c r="B468" s="1" t="str">
        <f>VLOOKUP(A468,'[2]Catálogo MUNICIPIOS'!$1:$1048576,5,FALSE)</f>
        <v>La Independencia</v>
      </c>
      <c r="C468" s="130">
        <f>VLOOKUP(A468,[3]PROY_COVID!$1:$1048576,7,FALSE)</f>
        <v>49602</v>
      </c>
      <c r="D468" s="43">
        <v>1</v>
      </c>
      <c r="E468" s="43">
        <f t="shared" si="173"/>
        <v>2.0160477400104835</v>
      </c>
      <c r="F468" s="6">
        <f t="shared" si="174"/>
        <v>1.8531984101874045E-2</v>
      </c>
      <c r="G468" s="44">
        <v>3</v>
      </c>
      <c r="H468" s="44">
        <f t="shared" si="175"/>
        <v>6.0481432200314504</v>
      </c>
      <c r="I468" s="14">
        <f t="shared" si="176"/>
        <v>5.5479822280994601E-2</v>
      </c>
      <c r="J468" s="49">
        <v>10</v>
      </c>
      <c r="K468" s="49">
        <f t="shared" si="177"/>
        <v>20.160477400104835</v>
      </c>
      <c r="L468" s="50">
        <f t="shared" si="178"/>
        <v>1.9350709732692904E-2</v>
      </c>
      <c r="M468" s="45">
        <v>14</v>
      </c>
      <c r="N468" s="45">
        <f t="shared" si="179"/>
        <v>28.224668360146769</v>
      </c>
      <c r="O468" s="18">
        <f t="shared" si="180"/>
        <v>2.2406761928733778E-2</v>
      </c>
      <c r="P468" s="37">
        <f t="shared" si="170"/>
        <v>7.1428571428571423</v>
      </c>
      <c r="Q468" s="37">
        <f t="shared" si="171"/>
        <v>0.82707104939197706</v>
      </c>
      <c r="R468" s="37">
        <f t="shared" si="172"/>
        <v>-17.292895060802294</v>
      </c>
    </row>
    <row r="469" spans="1:18" ht="15" customHeight="1" x14ac:dyDescent="0.25">
      <c r="A469" s="143" t="s">
        <v>146</v>
      </c>
      <c r="B469" s="1" t="str">
        <f>VLOOKUP(A469,'[2]Catálogo MUNICIPIOS'!$1:$1048576,5,FALSE)</f>
        <v>Reforma</v>
      </c>
      <c r="C469" s="130">
        <f>VLOOKUP(A469,[3]PROY_COVID!$1:$1048576,7,FALSE)</f>
        <v>49480</v>
      </c>
      <c r="D469" s="43">
        <v>28</v>
      </c>
      <c r="E469" s="43">
        <f t="shared" si="173"/>
        <v>56.588520614389651</v>
      </c>
      <c r="F469" s="6">
        <f t="shared" si="174"/>
        <v>0.52017496588101009</v>
      </c>
      <c r="G469" s="44">
        <v>11</v>
      </c>
      <c r="H469" s="44">
        <f t="shared" si="175"/>
        <v>22.231204527081648</v>
      </c>
      <c r="I469" s="14">
        <f t="shared" si="176"/>
        <v>0.20392759089599052</v>
      </c>
      <c r="J469" s="49">
        <v>140</v>
      </c>
      <c r="K469" s="49">
        <f t="shared" si="177"/>
        <v>282.94260307194827</v>
      </c>
      <c r="L469" s="50">
        <f t="shared" si="178"/>
        <v>0.27157790336003373</v>
      </c>
      <c r="M469" s="45">
        <v>179</v>
      </c>
      <c r="N469" s="45">
        <f t="shared" si="179"/>
        <v>361.76232821341955</v>
      </c>
      <c r="O469" s="18">
        <f t="shared" si="180"/>
        <v>0.28719282932330592</v>
      </c>
      <c r="P469" s="37">
        <f t="shared" si="170"/>
        <v>15.64245810055866</v>
      </c>
      <c r="Q469" s="37">
        <f t="shared" si="171"/>
        <v>1.8112393930818718</v>
      </c>
      <c r="R469" s="37">
        <f t="shared" si="172"/>
        <v>81.123939308187175</v>
      </c>
    </row>
    <row r="470" spans="1:18" ht="15" customHeight="1" x14ac:dyDescent="0.25">
      <c r="A470" s="143" t="s">
        <v>853</v>
      </c>
      <c r="B470" s="1" t="str">
        <f>VLOOKUP(A470,'[2]Catálogo MUNICIPIOS'!$1:$1048576,5,FALSE)</f>
        <v>Zinapécuaro</v>
      </c>
      <c r="C470" s="130">
        <f>VLOOKUP(A470,[3]PROY_COVID!$1:$1048576,7,FALSE)</f>
        <v>49471</v>
      </c>
      <c r="D470" s="43">
        <v>26</v>
      </c>
      <c r="E470" s="43">
        <f t="shared" si="173"/>
        <v>52.55604293424431</v>
      </c>
      <c r="F470" s="6">
        <f t="shared" si="174"/>
        <v>0.48310748440399554</v>
      </c>
      <c r="G470" s="44">
        <v>35</v>
      </c>
      <c r="H470" s="44">
        <f t="shared" si="175"/>
        <v>70.748519334559646</v>
      </c>
      <c r="I470" s="14">
        <f t="shared" si="176"/>
        <v>0.64897856028357548</v>
      </c>
      <c r="J470" s="49">
        <v>236</v>
      </c>
      <c r="K470" s="49">
        <f t="shared" si="177"/>
        <v>477.04715894160216</v>
      </c>
      <c r="L470" s="50">
        <f t="shared" si="178"/>
        <v>0.45788603703584707</v>
      </c>
      <c r="M470" s="45">
        <v>297</v>
      </c>
      <c r="N470" s="45">
        <f t="shared" si="179"/>
        <v>600.35172121040614</v>
      </c>
      <c r="O470" s="18">
        <f t="shared" si="180"/>
        <v>0.47660216655233612</v>
      </c>
      <c r="P470" s="37">
        <f t="shared" si="170"/>
        <v>8.7542087542087543</v>
      </c>
      <c r="Q470" s="37">
        <f t="shared" si="171"/>
        <v>1.0136493669315814</v>
      </c>
      <c r="R470" s="37">
        <f t="shared" si="172"/>
        <v>1.3649366931581364</v>
      </c>
    </row>
    <row r="471" spans="1:18" ht="15" customHeight="1" x14ac:dyDescent="0.25">
      <c r="A471" s="143" t="s">
        <v>757</v>
      </c>
      <c r="B471" s="1" t="str">
        <f>VLOOKUP(A471,'[2]Catálogo MUNICIPIOS'!$1:$1048576,5,FALSE)</f>
        <v>Buenavista</v>
      </c>
      <c r="C471" s="130">
        <f>VLOOKUP(A471,[3]PROY_COVID!$1:$1048576,7,FALSE)</f>
        <v>49450</v>
      </c>
      <c r="D471" s="43">
        <v>16</v>
      </c>
      <c r="E471" s="43">
        <f t="shared" si="173"/>
        <v>32.355915065722954</v>
      </c>
      <c r="F471" s="6">
        <f t="shared" si="174"/>
        <v>0.2974231669714561</v>
      </c>
      <c r="G471" s="44">
        <v>2</v>
      </c>
      <c r="H471" s="44">
        <f t="shared" si="175"/>
        <v>4.0444893832153692</v>
      </c>
      <c r="I471" s="14">
        <f t="shared" si="176"/>
        <v>3.7100237880443469E-2</v>
      </c>
      <c r="J471" s="49">
        <v>85</v>
      </c>
      <c r="K471" s="49">
        <f t="shared" si="177"/>
        <v>171.89079878665319</v>
      </c>
      <c r="L471" s="50">
        <f t="shared" si="178"/>
        <v>0.16498661648875196</v>
      </c>
      <c r="M471" s="45">
        <v>103</v>
      </c>
      <c r="N471" s="45">
        <f t="shared" si="179"/>
        <v>208.2912032355915</v>
      </c>
      <c r="O471" s="18">
        <f t="shared" si="180"/>
        <v>0.16535646559941128</v>
      </c>
      <c r="P471" s="37">
        <f t="shared" si="170"/>
        <v>15.53398058252427</v>
      </c>
      <c r="Q471" s="37">
        <f t="shared" si="171"/>
        <v>1.7986787870272121</v>
      </c>
      <c r="R471" s="37">
        <f t="shared" si="172"/>
        <v>79.867878702721214</v>
      </c>
    </row>
    <row r="472" spans="1:18" ht="15" customHeight="1" x14ac:dyDescent="0.25">
      <c r="A472" s="143" t="s">
        <v>548</v>
      </c>
      <c r="B472" s="1" t="str">
        <f>VLOOKUP(A472,'[2]Catálogo MUNICIPIOS'!$1:$1048576,5,FALSE)</f>
        <v>Jocotepec</v>
      </c>
      <c r="C472" s="130">
        <f>VLOOKUP(A472,[3]PROY_COVID!$1:$1048576,7,FALSE)</f>
        <v>49419</v>
      </c>
      <c r="D472" s="43">
        <v>22</v>
      </c>
      <c r="E472" s="43">
        <f t="shared" si="173"/>
        <v>44.517290920496166</v>
      </c>
      <c r="F472" s="6">
        <f t="shared" si="174"/>
        <v>0.40921338876273178</v>
      </c>
      <c r="G472" s="44">
        <v>17</v>
      </c>
      <c r="H472" s="44">
        <f t="shared" si="175"/>
        <v>34.399724802201582</v>
      </c>
      <c r="I472" s="14">
        <f t="shared" si="176"/>
        <v>0.31554983886961291</v>
      </c>
      <c r="J472" s="49">
        <v>147</v>
      </c>
      <c r="K472" s="49">
        <f t="shared" si="177"/>
        <v>297.45644387786075</v>
      </c>
      <c r="L472" s="50">
        <f t="shared" si="178"/>
        <v>0.28550877984514444</v>
      </c>
      <c r="M472" s="45">
        <v>186</v>
      </c>
      <c r="N472" s="45">
        <f t="shared" si="179"/>
        <v>376.37345960055848</v>
      </c>
      <c r="O472" s="18">
        <f t="shared" si="180"/>
        <v>0.29879219121211886</v>
      </c>
      <c r="P472" s="37">
        <f t="shared" si="170"/>
        <v>11.827956989247312</v>
      </c>
      <c r="Q472" s="37">
        <f t="shared" si="171"/>
        <v>1.3695585118963922</v>
      </c>
      <c r="R472" s="37">
        <f t="shared" si="172"/>
        <v>36.955851189639219</v>
      </c>
    </row>
    <row r="473" spans="1:18" ht="15" customHeight="1" x14ac:dyDescent="0.25">
      <c r="A473" s="143" t="s">
        <v>1146</v>
      </c>
      <c r="B473" s="1" t="str">
        <f>VLOOKUP(A473,'[2]Catálogo MUNICIPIOS'!$1:$1048576,5,FALSE)</f>
        <v>San Pedro Pochutla</v>
      </c>
      <c r="C473" s="130">
        <f>VLOOKUP(A473,[3]PROY_COVID!$1:$1048576,7,FALSE)</f>
        <v>49364</v>
      </c>
      <c r="D473" s="43">
        <v>16</v>
      </c>
      <c r="E473" s="43">
        <f t="shared" si="173"/>
        <v>32.412284255732921</v>
      </c>
      <c r="F473" s="6">
        <f t="shared" si="174"/>
        <v>0.29794132579893245</v>
      </c>
      <c r="G473" s="44">
        <v>6</v>
      </c>
      <c r="H473" s="44">
        <f t="shared" si="175"/>
        <v>12.154606595899846</v>
      </c>
      <c r="I473" s="14">
        <f t="shared" si="176"/>
        <v>0.11149461732363236</v>
      </c>
      <c r="J473" s="49">
        <v>129</v>
      </c>
      <c r="K473" s="49">
        <f t="shared" si="177"/>
        <v>261.32404181184666</v>
      </c>
      <c r="L473" s="50">
        <f t="shared" si="178"/>
        <v>0.25082767530340599</v>
      </c>
      <c r="M473" s="45">
        <v>151</v>
      </c>
      <c r="N473" s="45">
        <f t="shared" si="179"/>
        <v>305.89093266347942</v>
      </c>
      <c r="O473" s="18">
        <f t="shared" si="180"/>
        <v>0.24283811653308221</v>
      </c>
      <c r="P473" s="37">
        <f t="shared" si="170"/>
        <v>10.596026490066226</v>
      </c>
      <c r="Q473" s="37">
        <f t="shared" si="171"/>
        <v>1.2269133447933966</v>
      </c>
      <c r="R473" s="37">
        <f t="shared" si="172"/>
        <v>22.691334479339666</v>
      </c>
    </row>
    <row r="474" spans="1:18" ht="15" customHeight="1" x14ac:dyDescent="0.25">
      <c r="A474" s="143" t="s">
        <v>1379</v>
      </c>
      <c r="B474" s="1" t="str">
        <f>VLOOKUP(A474,'[2]Catálogo MUNICIPIOS'!$1:$1048576,5,FALSE)</f>
        <v>Palmar de Bravo</v>
      </c>
      <c r="C474" s="130">
        <f>VLOOKUP(A474,[3]PROY_COVID!$1:$1048576,7,FALSE)</f>
        <v>48935</v>
      </c>
      <c r="D474" s="43">
        <v>8</v>
      </c>
      <c r="E474" s="43">
        <f t="shared" si="173"/>
        <v>16.348217022580975</v>
      </c>
      <c r="F474" s="6">
        <f t="shared" si="174"/>
        <v>0.15027664868436194</v>
      </c>
      <c r="G474" s="44">
        <v>6</v>
      </c>
      <c r="H474" s="44">
        <f t="shared" si="175"/>
        <v>12.261162766935731</v>
      </c>
      <c r="I474" s="14">
        <f t="shared" si="176"/>
        <v>0.11247206068384159</v>
      </c>
      <c r="J474" s="49">
        <v>71</v>
      </c>
      <c r="K474" s="49">
        <f t="shared" si="177"/>
        <v>145.09042607540616</v>
      </c>
      <c r="L474" s="50">
        <f t="shared" si="178"/>
        <v>0.13926271011634492</v>
      </c>
      <c r="M474" s="45">
        <v>85</v>
      </c>
      <c r="N474" s="45">
        <f t="shared" si="179"/>
        <v>173.69980586492287</v>
      </c>
      <c r="O474" s="18">
        <f t="shared" si="180"/>
        <v>0.13789533848263658</v>
      </c>
      <c r="P474" s="37">
        <f t="shared" si="170"/>
        <v>9.4117647058823533</v>
      </c>
      <c r="Q474" s="37">
        <f t="shared" si="171"/>
        <v>1.0897877356694288</v>
      </c>
      <c r="R474" s="37">
        <f t="shared" si="172"/>
        <v>8.978773566942877</v>
      </c>
    </row>
    <row r="475" spans="1:18" ht="15" customHeight="1" x14ac:dyDescent="0.25">
      <c r="A475" s="143" t="s">
        <v>29</v>
      </c>
      <c r="B475" s="1" t="str">
        <f>VLOOKUP(A475,'[2]Catálogo MUNICIPIOS'!$1:$1048576,5,FALSE)</f>
        <v>Candelaria</v>
      </c>
      <c r="C475" s="130">
        <f>VLOOKUP(A475,[3]PROY_COVID!$1:$1048576,7,FALSE)</f>
        <v>48722</v>
      </c>
      <c r="D475" s="43">
        <v>21</v>
      </c>
      <c r="E475" s="43">
        <f t="shared" si="173"/>
        <v>43.101678913016706</v>
      </c>
      <c r="F475" s="6">
        <f t="shared" si="174"/>
        <v>0.39620075086909989</v>
      </c>
      <c r="G475" s="44"/>
      <c r="H475" s="44">
        <f t="shared" si="175"/>
        <v>0</v>
      </c>
      <c r="I475" s="14">
        <f t="shared" si="176"/>
        <v>0</v>
      </c>
      <c r="J475" s="49">
        <v>126</v>
      </c>
      <c r="K475" s="49">
        <f t="shared" si="177"/>
        <v>258.61007347810028</v>
      </c>
      <c r="L475" s="50">
        <f t="shared" si="178"/>
        <v>0.2482227164818567</v>
      </c>
      <c r="M475" s="45">
        <v>147</v>
      </c>
      <c r="N475" s="45">
        <f t="shared" si="179"/>
        <v>301.71175239111693</v>
      </c>
      <c r="O475" s="18">
        <f t="shared" si="180"/>
        <v>0.23952038410748849</v>
      </c>
      <c r="P475" s="37">
        <f t="shared" si="170"/>
        <v>14.285714285714285</v>
      </c>
      <c r="Q475" s="37">
        <f t="shared" si="171"/>
        <v>1.6541420987839541</v>
      </c>
      <c r="R475" s="37">
        <f t="shared" si="172"/>
        <v>65.414209878395411</v>
      </c>
    </row>
    <row r="476" spans="1:18" ht="15" customHeight="1" x14ac:dyDescent="0.25">
      <c r="A476" s="143" t="s">
        <v>1967</v>
      </c>
      <c r="B476" s="1" t="str">
        <f>VLOOKUP(A476,'[2]Catálogo MUNICIPIOS'!$1:$1048576,5,FALSE)</f>
        <v>Tres Valles</v>
      </c>
      <c r="C476" s="130">
        <f>VLOOKUP(A476,[3]PROY_COVID!$1:$1048576,7,FALSE)</f>
        <v>48712</v>
      </c>
      <c r="D476" s="43">
        <v>34</v>
      </c>
      <c r="E476" s="43">
        <f t="shared" si="173"/>
        <v>69.797996386927252</v>
      </c>
      <c r="F476" s="6">
        <f t="shared" si="174"/>
        <v>0.64159956816224573</v>
      </c>
      <c r="G476" s="44">
        <v>6</v>
      </c>
      <c r="H476" s="44">
        <f t="shared" si="175"/>
        <v>12.317293480045985</v>
      </c>
      <c r="I476" s="14">
        <f t="shared" si="176"/>
        <v>0.11298694961331475</v>
      </c>
      <c r="J476" s="49">
        <v>204</v>
      </c>
      <c r="K476" s="49">
        <f t="shared" si="177"/>
        <v>418.78797832156346</v>
      </c>
      <c r="L476" s="50">
        <f t="shared" si="178"/>
        <v>0.40196690024809256</v>
      </c>
      <c r="M476" s="45">
        <v>244</v>
      </c>
      <c r="N476" s="45">
        <f t="shared" si="179"/>
        <v>500.90326818853669</v>
      </c>
      <c r="O476" s="18">
        <f t="shared" si="180"/>
        <v>0.39765286650712184</v>
      </c>
      <c r="P476" s="37">
        <f t="shared" ref="P476:P539" si="181">D476/M476*100</f>
        <v>13.934426229508196</v>
      </c>
      <c r="Q476" s="37">
        <f t="shared" ref="Q476:Q539" si="182">P476/P$2345</f>
        <v>1.6134664734040207</v>
      </c>
      <c r="R476" s="37">
        <f t="shared" ref="R476:R539" si="183">(Q476-1)*100</f>
        <v>61.346647340402072</v>
      </c>
    </row>
    <row r="477" spans="1:18" ht="15" customHeight="1" x14ac:dyDescent="0.25">
      <c r="A477" s="143" t="s">
        <v>51</v>
      </c>
      <c r="B477" s="1" t="str">
        <f>VLOOKUP(A477,'[2]Catálogo MUNICIPIOS'!$1:$1048576,5,FALSE)</f>
        <v>Parras</v>
      </c>
      <c r="C477" s="130">
        <f>VLOOKUP(A477,[3]PROY_COVID!$1:$1048576,7,FALSE)</f>
        <v>48694</v>
      </c>
      <c r="D477" s="43">
        <v>34</v>
      </c>
      <c r="E477" s="43">
        <f t="shared" si="173"/>
        <v>69.823797593132625</v>
      </c>
      <c r="F477" s="6">
        <f t="shared" si="174"/>
        <v>0.6418367389066274</v>
      </c>
      <c r="G477" s="44">
        <v>9</v>
      </c>
      <c r="H477" s="44">
        <f t="shared" si="175"/>
        <v>18.482769951123341</v>
      </c>
      <c r="I477" s="14">
        <f t="shared" si="176"/>
        <v>0.16954307377388761</v>
      </c>
      <c r="J477" s="49">
        <v>520</v>
      </c>
      <c r="K477" s="49">
        <f t="shared" si="177"/>
        <v>1067.893374953793</v>
      </c>
      <c r="L477" s="50">
        <f t="shared" si="178"/>
        <v>1.0250002673096017</v>
      </c>
      <c r="M477" s="45">
        <v>563</v>
      </c>
      <c r="N477" s="45">
        <f t="shared" si="179"/>
        <v>1156.199942498049</v>
      </c>
      <c r="O477" s="18">
        <f t="shared" si="180"/>
        <v>0.91787426952196616</v>
      </c>
      <c r="P477" s="37">
        <f t="shared" si="181"/>
        <v>6.0390763765541742</v>
      </c>
      <c r="Q477" s="37">
        <f t="shared" si="182"/>
        <v>0.69926433305609437</v>
      </c>
      <c r="R477" s="37">
        <f t="shared" si="183"/>
        <v>-30.073566694390564</v>
      </c>
    </row>
    <row r="478" spans="1:18" ht="15" customHeight="1" x14ac:dyDescent="0.25">
      <c r="A478" s="143" t="s">
        <v>1580</v>
      </c>
      <c r="B478" s="1" t="str">
        <f>VLOOKUP(A478,'[2]Catálogo MUNICIPIOS'!$1:$1048576,5,FALSE)</f>
        <v>Mocorito</v>
      </c>
      <c r="C478" s="130">
        <f>VLOOKUP(A478,[3]PROY_COVID!$1:$1048576,7,FALSE)</f>
        <v>48313</v>
      </c>
      <c r="D478" s="43">
        <v>50</v>
      </c>
      <c r="E478" s="43">
        <f t="shared" si="173"/>
        <v>103.49181379752862</v>
      </c>
      <c r="F478" s="6">
        <f t="shared" si="174"/>
        <v>0.95132104756603431</v>
      </c>
      <c r="G478" s="44">
        <v>5</v>
      </c>
      <c r="H478" s="44">
        <f t="shared" si="175"/>
        <v>10.349181379752862</v>
      </c>
      <c r="I478" s="14">
        <f t="shared" si="176"/>
        <v>9.4933390763765932E-2</v>
      </c>
      <c r="J478" s="49">
        <v>90</v>
      </c>
      <c r="K478" s="49">
        <f t="shared" si="177"/>
        <v>186.28526483555152</v>
      </c>
      <c r="L478" s="50">
        <f t="shared" si="178"/>
        <v>0.17880291303477949</v>
      </c>
      <c r="M478" s="45">
        <v>145</v>
      </c>
      <c r="N478" s="45">
        <f t="shared" si="179"/>
        <v>300.12626001283297</v>
      </c>
      <c r="O478" s="18">
        <f t="shared" si="180"/>
        <v>0.23826170677577563</v>
      </c>
      <c r="P478" s="37">
        <f t="shared" si="181"/>
        <v>34.482758620689658</v>
      </c>
      <c r="Q478" s="37">
        <f t="shared" si="182"/>
        <v>3.9927567901681655</v>
      </c>
      <c r="R478" s="37">
        <f t="shared" si="183"/>
        <v>299.27567901681653</v>
      </c>
    </row>
    <row r="479" spans="1:18" ht="15" customHeight="1" x14ac:dyDescent="0.25">
      <c r="A479" s="143" t="s">
        <v>223</v>
      </c>
      <c r="B479" s="1" t="str">
        <f>VLOOKUP(A479,'[2]Catálogo MUNICIPIOS'!$1:$1048576,5,FALSE)</f>
        <v>Meoqui</v>
      </c>
      <c r="C479" s="130">
        <f>VLOOKUP(A479,[3]PROY_COVID!$1:$1048576,7,FALSE)</f>
        <v>48242</v>
      </c>
      <c r="D479" s="43">
        <v>52</v>
      </c>
      <c r="E479" s="43">
        <f t="shared" si="173"/>
        <v>107.78989262468389</v>
      </c>
      <c r="F479" s="6">
        <f t="shared" si="174"/>
        <v>0.99082999713735198</v>
      </c>
      <c r="G479" s="44">
        <v>6</v>
      </c>
      <c r="H479" s="44">
        <f t="shared" si="175"/>
        <v>12.43729530284814</v>
      </c>
      <c r="I479" s="14">
        <f t="shared" si="176"/>
        <v>0.11408773039185334</v>
      </c>
      <c r="J479" s="49">
        <v>132</v>
      </c>
      <c r="K479" s="49">
        <f t="shared" si="177"/>
        <v>273.62049666265909</v>
      </c>
      <c r="L479" s="50">
        <f t="shared" si="178"/>
        <v>0.2626302295702011</v>
      </c>
      <c r="M479" s="45">
        <v>190</v>
      </c>
      <c r="N479" s="45">
        <f t="shared" si="179"/>
        <v>393.84768459019108</v>
      </c>
      <c r="O479" s="18">
        <f t="shared" si="180"/>
        <v>0.31266448172890254</v>
      </c>
      <c r="P479" s="37">
        <f t="shared" si="181"/>
        <v>27.368421052631582</v>
      </c>
      <c r="Q479" s="37">
        <f t="shared" si="182"/>
        <v>3.1689880208282073</v>
      </c>
      <c r="R479" s="37">
        <f t="shared" si="183"/>
        <v>216.89880208282074</v>
      </c>
    </row>
    <row r="480" spans="1:18" ht="15" customHeight="1" x14ac:dyDescent="0.25">
      <c r="A480" s="143" t="s">
        <v>153</v>
      </c>
      <c r="B480" s="1" t="str">
        <f>VLOOKUP(A480,'[2]Catálogo MUNICIPIOS'!$1:$1048576,5,FALSE)</f>
        <v>Simojovel</v>
      </c>
      <c r="C480" s="130">
        <f>VLOOKUP(A480,[3]PROY_COVID!$1:$1048576,7,FALSE)</f>
        <v>48046</v>
      </c>
      <c r="D480" s="43">
        <v>2</v>
      </c>
      <c r="E480" s="43">
        <f t="shared" si="173"/>
        <v>4.1626774341256292</v>
      </c>
      <c r="F480" s="6">
        <f t="shared" si="174"/>
        <v>3.8264308180541828E-2</v>
      </c>
      <c r="G480" s="44"/>
      <c r="H480" s="44">
        <f t="shared" si="175"/>
        <v>0</v>
      </c>
      <c r="I480" s="14">
        <f t="shared" si="176"/>
        <v>0</v>
      </c>
      <c r="J480" s="49">
        <v>15</v>
      </c>
      <c r="K480" s="49">
        <f t="shared" si="177"/>
        <v>31.220080755942224</v>
      </c>
      <c r="L480" s="50">
        <f t="shared" si="178"/>
        <v>2.9966092000198771E-2</v>
      </c>
      <c r="M480" s="45">
        <v>17</v>
      </c>
      <c r="N480" s="45">
        <f t="shared" si="179"/>
        <v>35.382758190067854</v>
      </c>
      <c r="O480" s="18">
        <f t="shared" si="180"/>
        <v>2.8089365976971321E-2</v>
      </c>
      <c r="P480" s="37">
        <f t="shared" si="181"/>
        <v>11.76470588235294</v>
      </c>
      <c r="Q480" s="37">
        <f t="shared" si="182"/>
        <v>1.3622346695867857</v>
      </c>
      <c r="R480" s="37">
        <f t="shared" si="183"/>
        <v>36.223466958678571</v>
      </c>
    </row>
    <row r="481" spans="1:18" ht="15" customHeight="1" x14ac:dyDescent="0.25">
      <c r="A481" s="143" t="s">
        <v>425</v>
      </c>
      <c r="B481" s="1" t="str">
        <f>VLOOKUP(A481,'[2]Catálogo MUNICIPIOS'!$1:$1048576,5,FALSE)</f>
        <v>Apan</v>
      </c>
      <c r="C481" s="130">
        <f>VLOOKUP(A481,[3]PROY_COVID!$1:$1048576,7,FALSE)</f>
        <v>48036</v>
      </c>
      <c r="D481" s="43">
        <v>87</v>
      </c>
      <c r="E481" s="43">
        <f t="shared" si="173"/>
        <v>181.11416437671747</v>
      </c>
      <c r="F481" s="6">
        <f t="shared" si="174"/>
        <v>1.6648439162636481</v>
      </c>
      <c r="G481" s="44">
        <v>28</v>
      </c>
      <c r="H481" s="44">
        <f t="shared" si="175"/>
        <v>58.289616121242403</v>
      </c>
      <c r="I481" s="14">
        <f t="shared" si="176"/>
        <v>0.5346926197982973</v>
      </c>
      <c r="J481" s="49">
        <v>529</v>
      </c>
      <c r="K481" s="49">
        <f t="shared" si="177"/>
        <v>1101.2573902906154</v>
      </c>
      <c r="L481" s="50">
        <f t="shared" si="178"/>
        <v>1.0570241804088323</v>
      </c>
      <c r="M481" s="45">
        <v>644</v>
      </c>
      <c r="N481" s="45">
        <f t="shared" si="179"/>
        <v>1340.6611707885752</v>
      </c>
      <c r="O481" s="18">
        <f t="shared" si="180"/>
        <v>1.0643127953763101</v>
      </c>
      <c r="P481" s="37">
        <f t="shared" si="181"/>
        <v>13.509316770186336</v>
      </c>
      <c r="Q481" s="37">
        <f t="shared" si="182"/>
        <v>1.5642430716761306</v>
      </c>
      <c r="R481" s="37">
        <f t="shared" si="183"/>
        <v>56.424307167613065</v>
      </c>
    </row>
    <row r="482" spans="1:18" ht="15" customHeight="1" x14ac:dyDescent="0.25">
      <c r="A482" s="143" t="s">
        <v>903</v>
      </c>
      <c r="B482" s="1" t="str">
        <f>VLOOKUP(A482,'[2]Catálogo MUNICIPIOS'!$1:$1048576,5,FALSE)</f>
        <v>San Blas</v>
      </c>
      <c r="C482" s="130">
        <f>VLOOKUP(A482,[3]PROY_COVID!$1:$1048576,7,FALSE)</f>
        <v>48024</v>
      </c>
      <c r="D482" s="43">
        <v>36</v>
      </c>
      <c r="E482" s="43">
        <f t="shared" si="173"/>
        <v>74.96251874062969</v>
      </c>
      <c r="F482" s="6">
        <f t="shared" si="174"/>
        <v>0.68907307003085183</v>
      </c>
      <c r="G482" s="44">
        <v>2</v>
      </c>
      <c r="H482" s="44">
        <f t="shared" si="175"/>
        <v>4.1645843744794266</v>
      </c>
      <c r="I482" s="14">
        <f t="shared" si="176"/>
        <v>3.8201873296433646E-2</v>
      </c>
      <c r="J482" s="49">
        <v>92</v>
      </c>
      <c r="K482" s="49">
        <f t="shared" si="177"/>
        <v>191.57088122605364</v>
      </c>
      <c r="L482" s="50">
        <f t="shared" si="178"/>
        <v>0.18387622685077268</v>
      </c>
      <c r="M482" s="45">
        <v>130</v>
      </c>
      <c r="N482" s="45">
        <f t="shared" si="179"/>
        <v>270.69798434116274</v>
      </c>
      <c r="O482" s="18">
        <f t="shared" si="180"/>
        <v>0.21489943521479865</v>
      </c>
      <c r="P482" s="37">
        <f t="shared" si="181"/>
        <v>27.692307692307693</v>
      </c>
      <c r="Q482" s="37">
        <f t="shared" si="182"/>
        <v>3.2064908376427423</v>
      </c>
      <c r="R482" s="37">
        <f t="shared" si="183"/>
        <v>220.64908376427422</v>
      </c>
    </row>
    <row r="483" spans="1:18" ht="15" customHeight="1" x14ac:dyDescent="0.25">
      <c r="A483" s="143" t="s">
        <v>1786</v>
      </c>
      <c r="B483" s="1" t="str">
        <f>VLOOKUP(A483,'[2]Catálogo MUNICIPIOS'!$1:$1048576,5,FALSE)</f>
        <v>Amatlán de los Reyes</v>
      </c>
      <c r="C483" s="130">
        <f>VLOOKUP(A483,[3]PROY_COVID!$1:$1048576,7,FALSE)</f>
        <v>48007</v>
      </c>
      <c r="D483" s="43">
        <v>26</v>
      </c>
      <c r="E483" s="43">
        <f t="shared" si="173"/>
        <v>54.158768512925199</v>
      </c>
      <c r="F483" s="6">
        <f t="shared" si="174"/>
        <v>0.49784011416980994</v>
      </c>
      <c r="G483" s="44">
        <v>2</v>
      </c>
      <c r="H483" s="44">
        <f t="shared" si="175"/>
        <v>4.1660591163788618</v>
      </c>
      <c r="I483" s="14">
        <f t="shared" si="176"/>
        <v>3.8215401153746942E-2</v>
      </c>
      <c r="J483" s="49">
        <v>153</v>
      </c>
      <c r="K483" s="49">
        <f t="shared" si="177"/>
        <v>318.70352240298291</v>
      </c>
      <c r="L483" s="50">
        <f t="shared" si="178"/>
        <v>0.3059024461779285</v>
      </c>
      <c r="M483" s="45">
        <v>181</v>
      </c>
      <c r="N483" s="45">
        <f t="shared" si="179"/>
        <v>377.02835003228694</v>
      </c>
      <c r="O483" s="18">
        <f t="shared" si="180"/>
        <v>0.29931209011069598</v>
      </c>
      <c r="P483" s="37">
        <f t="shared" si="181"/>
        <v>14.3646408839779</v>
      </c>
      <c r="Q483" s="37">
        <f t="shared" si="182"/>
        <v>1.6632810054070699</v>
      </c>
      <c r="R483" s="37">
        <f t="shared" si="183"/>
        <v>66.328100540706998</v>
      </c>
    </row>
    <row r="484" spans="1:18" ht="15" customHeight="1" x14ac:dyDescent="0.25">
      <c r="A484" s="143" t="s">
        <v>798</v>
      </c>
      <c r="B484" s="1" t="str">
        <f>VLOOKUP(A484,'[2]Catálogo MUNICIPIOS'!$1:$1048576,5,FALSE)</f>
        <v>Múgica</v>
      </c>
      <c r="C484" s="130">
        <f>VLOOKUP(A484,[3]PROY_COVID!$1:$1048576,7,FALSE)</f>
        <v>47864</v>
      </c>
      <c r="D484" s="43">
        <v>69</v>
      </c>
      <c r="E484" s="43">
        <f t="shared" ref="E484:E547" si="184">((D484/($C484/100000)))</f>
        <v>144.15844893865955</v>
      </c>
      <c r="F484" s="6">
        <f t="shared" ref="F484:F547" si="185">((D484/$C484)/(D$2345/$C$2345))</f>
        <v>1.3251383044471794</v>
      </c>
      <c r="G484" s="44">
        <v>12</v>
      </c>
      <c r="H484" s="44">
        <f t="shared" ref="H484:H547" si="186">((G484/($C484/100000)))</f>
        <v>25.071034598027744</v>
      </c>
      <c r="I484" s="14">
        <f t="shared" ref="I484:I547" si="187">((G484/$C484)/(G$2345/$C$2345))</f>
        <v>0.22997744816830135</v>
      </c>
      <c r="J484" s="49">
        <v>389</v>
      </c>
      <c r="K484" s="49">
        <f t="shared" ref="K484:K547" si="188">((J484/($C484/100000)))</f>
        <v>812.7193715527327</v>
      </c>
      <c r="L484" s="50">
        <f t="shared" ref="L484:L547" si="189">((J484/$C484)/(J$2345/$C$2345))</f>
        <v>0.78007560738476112</v>
      </c>
      <c r="M484" s="45">
        <v>470</v>
      </c>
      <c r="N484" s="45">
        <f t="shared" ref="N484:N547" si="190">((M484/($C484/100000)))</f>
        <v>981.94885508942002</v>
      </c>
      <c r="O484" s="18">
        <f t="shared" ref="O484:O547" si="191">((M484/$C484)/(M$2345/$C$2345))</f>
        <v>0.77954128429188474</v>
      </c>
      <c r="P484" s="37">
        <f t="shared" si="181"/>
        <v>14.680851063829786</v>
      </c>
      <c r="Q484" s="37">
        <f t="shared" si="182"/>
        <v>1.6998949653460635</v>
      </c>
      <c r="R484" s="37">
        <f t="shared" si="183"/>
        <v>69.98949653460636</v>
      </c>
    </row>
    <row r="485" spans="1:18" ht="15" customHeight="1" x14ac:dyDescent="0.25">
      <c r="A485" s="143" t="s">
        <v>2332</v>
      </c>
      <c r="B485" s="1" t="str">
        <f>VLOOKUP(A485,'[2]Catálogo MUNICIPIOS'!$1:$1048576,5,FALSE)</f>
        <v>Tenejapa</v>
      </c>
      <c r="C485" s="130">
        <f>VLOOKUP(A485,[3]PROY_COVID!$1:$1048576,7,FALSE)</f>
        <v>47721</v>
      </c>
      <c r="D485" s="43"/>
      <c r="E485" s="43">
        <f t="shared" si="184"/>
        <v>0</v>
      </c>
      <c r="F485" s="6">
        <f t="shared" si="185"/>
        <v>0</v>
      </c>
      <c r="G485" s="44"/>
      <c r="H485" s="44">
        <f t="shared" si="186"/>
        <v>0</v>
      </c>
      <c r="I485" s="14">
        <f t="shared" si="187"/>
        <v>0</v>
      </c>
      <c r="J485" s="49">
        <v>3</v>
      </c>
      <c r="K485" s="49">
        <f t="shared" si="188"/>
        <v>6.2865405167536306</v>
      </c>
      <c r="L485" s="50">
        <f t="shared" si="189"/>
        <v>6.0340347278621583E-3</v>
      </c>
      <c r="M485" s="45">
        <v>3</v>
      </c>
      <c r="N485" s="45">
        <f t="shared" si="190"/>
        <v>6.2865405167536306</v>
      </c>
      <c r="O485" s="18">
        <f t="shared" si="191"/>
        <v>4.9907058221854393E-3</v>
      </c>
      <c r="P485" s="37">
        <f t="shared" si="181"/>
        <v>0</v>
      </c>
      <c r="Q485" s="37">
        <f t="shared" si="182"/>
        <v>0</v>
      </c>
      <c r="R485" s="37">
        <f t="shared" si="183"/>
        <v>-100</v>
      </c>
    </row>
    <row r="486" spans="1:18" ht="15" customHeight="1" x14ac:dyDescent="0.25">
      <c r="A486" s="143" t="s">
        <v>964</v>
      </c>
      <c r="B486" s="1" t="str">
        <f>VLOOKUP(A486,'[2]Catálogo MUNICIPIOS'!$1:$1048576,5,FALSE)</f>
        <v>Acatlán de Pérez Figueroa</v>
      </c>
      <c r="C486" s="130">
        <f>VLOOKUP(A486,[3]PROY_COVID!$1:$1048576,7,FALSE)</f>
        <v>47616</v>
      </c>
      <c r="D486" s="43">
        <v>11</v>
      </c>
      <c r="E486" s="43">
        <f t="shared" si="184"/>
        <v>23.101478494623656</v>
      </c>
      <c r="F486" s="6">
        <f t="shared" si="185"/>
        <v>0.21235421349195063</v>
      </c>
      <c r="G486" s="44">
        <v>1</v>
      </c>
      <c r="H486" s="44">
        <f t="shared" si="186"/>
        <v>2.1001344086021505</v>
      </c>
      <c r="I486" s="14">
        <f t="shared" si="187"/>
        <v>1.9264603948125941E-2</v>
      </c>
      <c r="J486" s="49">
        <v>56</v>
      </c>
      <c r="K486" s="49">
        <f t="shared" si="188"/>
        <v>117.60752688172042</v>
      </c>
      <c r="L486" s="50">
        <f t="shared" si="189"/>
        <v>0.11288369168560543</v>
      </c>
      <c r="M486" s="45">
        <v>68</v>
      </c>
      <c r="N486" s="45">
        <f t="shared" si="190"/>
        <v>142.80913978494624</v>
      </c>
      <c r="O486" s="18">
        <f t="shared" si="191"/>
        <v>0.11337211674475506</v>
      </c>
      <c r="P486" s="37">
        <f t="shared" si="181"/>
        <v>16.176470588235293</v>
      </c>
      <c r="Q486" s="37">
        <f t="shared" si="182"/>
        <v>1.8730726706818304</v>
      </c>
      <c r="R486" s="37">
        <f t="shared" si="183"/>
        <v>87.307267068183037</v>
      </c>
    </row>
    <row r="487" spans="1:18" ht="15" customHeight="1" x14ac:dyDescent="0.25">
      <c r="A487" s="143" t="s">
        <v>392</v>
      </c>
      <c r="B487" s="1" t="str">
        <f>VLOOKUP(A487,'[2]Catálogo MUNICIPIOS'!$1:$1048576,5,FALSE)</f>
        <v>Tecoanapa</v>
      </c>
      <c r="C487" s="130">
        <f>VLOOKUP(A487,[3]PROY_COVID!$1:$1048576,7,FALSE)</f>
        <v>47593</v>
      </c>
      <c r="D487" s="43">
        <v>7</v>
      </c>
      <c r="E487" s="43">
        <f t="shared" si="184"/>
        <v>14.708045300779526</v>
      </c>
      <c r="F487" s="6">
        <f t="shared" si="185"/>
        <v>0.13519980518034364</v>
      </c>
      <c r="G487" s="44"/>
      <c r="H487" s="44">
        <f t="shared" si="186"/>
        <v>0</v>
      </c>
      <c r="I487" s="14">
        <f t="shared" si="187"/>
        <v>0</v>
      </c>
      <c r="J487" s="49">
        <v>100</v>
      </c>
      <c r="K487" s="49">
        <f t="shared" si="188"/>
        <v>210.11493286827894</v>
      </c>
      <c r="L487" s="50">
        <f t="shared" si="189"/>
        <v>0.20167543633749363</v>
      </c>
      <c r="M487" s="45">
        <v>107</v>
      </c>
      <c r="N487" s="45">
        <f t="shared" si="190"/>
        <v>224.82297816905847</v>
      </c>
      <c r="O487" s="18">
        <f t="shared" si="191"/>
        <v>0.17848057180562066</v>
      </c>
      <c r="P487" s="37">
        <f t="shared" si="181"/>
        <v>6.5420560747663545</v>
      </c>
      <c r="Q487" s="37">
        <f t="shared" si="182"/>
        <v>0.7575043256113434</v>
      </c>
      <c r="R487" s="37">
        <f t="shared" si="183"/>
        <v>-24.249567438865661</v>
      </c>
    </row>
    <row r="488" spans="1:18" ht="15" customHeight="1" x14ac:dyDescent="0.25">
      <c r="A488" s="143" t="s">
        <v>1519</v>
      </c>
      <c r="B488" s="1" t="str">
        <f>VLOOKUP(A488,'[2]Catálogo MUNICIPIOS'!$1:$1048576,5,FALSE)</f>
        <v>Ciudad Fernández</v>
      </c>
      <c r="C488" s="130">
        <f>VLOOKUP(A488,[3]PROY_COVID!$1:$1048576,7,FALSE)</f>
        <v>47527</v>
      </c>
      <c r="D488" s="43">
        <v>31</v>
      </c>
      <c r="E488" s="43">
        <f t="shared" si="184"/>
        <v>65.226082016537958</v>
      </c>
      <c r="F488" s="6">
        <f t="shared" si="185"/>
        <v>0.59957345799347428</v>
      </c>
      <c r="G488" s="44">
        <v>22</v>
      </c>
      <c r="H488" s="44">
        <f t="shared" si="186"/>
        <v>46.289477560123714</v>
      </c>
      <c r="I488" s="14">
        <f t="shared" si="187"/>
        <v>0.42461494298119434</v>
      </c>
      <c r="J488" s="49">
        <v>338</v>
      </c>
      <c r="K488" s="49">
        <f t="shared" si="188"/>
        <v>711.17470069644617</v>
      </c>
      <c r="L488" s="50">
        <f t="shared" si="189"/>
        <v>0.68260958951002448</v>
      </c>
      <c r="M488" s="45">
        <v>391</v>
      </c>
      <c r="N488" s="45">
        <f t="shared" si="190"/>
        <v>822.69026027310792</v>
      </c>
      <c r="O488" s="18">
        <f t="shared" si="191"/>
        <v>0.65311041277126636</v>
      </c>
      <c r="P488" s="37">
        <f t="shared" si="181"/>
        <v>7.9283887468030692</v>
      </c>
      <c r="Q488" s="37">
        <f t="shared" si="182"/>
        <v>0.91802771211283396</v>
      </c>
      <c r="R488" s="37">
        <f t="shared" si="183"/>
        <v>-8.197228788716604</v>
      </c>
    </row>
    <row r="489" spans="1:18" ht="15" customHeight="1" x14ac:dyDescent="0.25">
      <c r="A489" s="143" t="s">
        <v>2078</v>
      </c>
      <c r="B489" s="1" t="str">
        <f>VLOOKUP(A489,'[2]Catálogo MUNICIPIOS'!$1:$1048576,5,FALSE)</f>
        <v>Calera</v>
      </c>
      <c r="C489" s="130">
        <f>VLOOKUP(A489,[3]PROY_COVID!$1:$1048576,7,FALSE)</f>
        <v>47377</v>
      </c>
      <c r="D489" s="43">
        <v>52</v>
      </c>
      <c r="E489" s="43">
        <f t="shared" si="184"/>
        <v>109.75789940266374</v>
      </c>
      <c r="F489" s="6">
        <f t="shared" si="185"/>
        <v>1.0089203774384223</v>
      </c>
      <c r="G489" s="44">
        <v>27</v>
      </c>
      <c r="H489" s="44">
        <f t="shared" si="186"/>
        <v>56.989678535998479</v>
      </c>
      <c r="I489" s="14">
        <f t="shared" si="187"/>
        <v>0.52276824837024394</v>
      </c>
      <c r="J489" s="49">
        <v>299</v>
      </c>
      <c r="K489" s="49">
        <f t="shared" si="188"/>
        <v>631.10792156531647</v>
      </c>
      <c r="L489" s="50">
        <f t="shared" si="189"/>
        <v>0.60575878030299302</v>
      </c>
      <c r="M489" s="45">
        <v>378</v>
      </c>
      <c r="N489" s="45">
        <f t="shared" si="190"/>
        <v>797.85549950397865</v>
      </c>
      <c r="O489" s="18">
        <f t="shared" si="191"/>
        <v>0.63339480212137589</v>
      </c>
      <c r="P489" s="37">
        <f t="shared" si="181"/>
        <v>13.756613756613756</v>
      </c>
      <c r="Q489" s="37">
        <f t="shared" si="182"/>
        <v>1.5928775766067707</v>
      </c>
      <c r="R489" s="37">
        <f t="shared" si="183"/>
        <v>59.287757660677066</v>
      </c>
    </row>
    <row r="490" spans="1:18" ht="15" customHeight="1" x14ac:dyDescent="0.25">
      <c r="A490" s="143" t="s">
        <v>921</v>
      </c>
      <c r="B490" s="1" t="str">
        <f>VLOOKUP(A490,'[2]Catálogo MUNICIPIOS'!$1:$1048576,5,FALSE)</f>
        <v>Carmen</v>
      </c>
      <c r="C490" s="130">
        <f>VLOOKUP(A490,[3]PROY_COVID!$1:$1048576,7,FALSE)</f>
        <v>47326</v>
      </c>
      <c r="D490" s="43">
        <v>32</v>
      </c>
      <c r="E490" s="43">
        <f t="shared" si="184"/>
        <v>67.616109538097447</v>
      </c>
      <c r="F490" s="6">
        <f t="shared" si="185"/>
        <v>0.62154315204067534</v>
      </c>
      <c r="G490" s="44">
        <v>47</v>
      </c>
      <c r="H490" s="44">
        <f t="shared" si="186"/>
        <v>99.311160884080635</v>
      </c>
      <c r="I490" s="14">
        <f t="shared" si="187"/>
        <v>0.91098463708989441</v>
      </c>
      <c r="J490" s="49">
        <v>320</v>
      </c>
      <c r="K490" s="49">
        <f t="shared" si="188"/>
        <v>676.16109538097453</v>
      </c>
      <c r="L490" s="50">
        <f t="shared" si="189"/>
        <v>0.64900234402132173</v>
      </c>
      <c r="M490" s="45">
        <v>399</v>
      </c>
      <c r="N490" s="45">
        <f t="shared" si="190"/>
        <v>843.08836580315256</v>
      </c>
      <c r="O490" s="18">
        <f t="shared" si="191"/>
        <v>0.66930388893817361</v>
      </c>
      <c r="P490" s="37">
        <f t="shared" si="181"/>
        <v>8.0200501253132828</v>
      </c>
      <c r="Q490" s="37">
        <f t="shared" si="182"/>
        <v>0.92864117826467596</v>
      </c>
      <c r="R490" s="37">
        <f t="shared" si="183"/>
        <v>-7.1358821735324041</v>
      </c>
    </row>
    <row r="491" spans="1:18" ht="15" customHeight="1" x14ac:dyDescent="0.25">
      <c r="A491" s="143" t="s">
        <v>59</v>
      </c>
      <c r="B491" s="1" t="str">
        <f>VLOOKUP(A491,'[2]Catálogo MUNICIPIOS'!$1:$1048576,5,FALSE)</f>
        <v>San Juan de Sabinas</v>
      </c>
      <c r="C491" s="130">
        <f>VLOOKUP(A491,[3]PROY_COVID!$1:$1048576,7,FALSE)</f>
        <v>47315</v>
      </c>
      <c r="D491" s="43">
        <v>107</v>
      </c>
      <c r="E491" s="43">
        <f t="shared" si="184"/>
        <v>226.14392898657931</v>
      </c>
      <c r="F491" s="6">
        <f t="shared" si="185"/>
        <v>2.0787680834843862</v>
      </c>
      <c r="G491" s="44">
        <v>110</v>
      </c>
      <c r="H491" s="44">
        <f t="shared" si="186"/>
        <v>232.48441297685721</v>
      </c>
      <c r="I491" s="14">
        <f t="shared" si="187"/>
        <v>2.1325873819155894</v>
      </c>
      <c r="J491" s="49">
        <v>1529</v>
      </c>
      <c r="K491" s="49">
        <f t="shared" si="188"/>
        <v>3231.5333403783156</v>
      </c>
      <c r="L491" s="50">
        <f t="shared" si="189"/>
        <v>3.1017352625218644</v>
      </c>
      <c r="M491" s="45">
        <v>1746</v>
      </c>
      <c r="N491" s="45">
        <f t="shared" si="190"/>
        <v>3690.1616823417521</v>
      </c>
      <c r="O491" s="18">
        <f t="shared" si="191"/>
        <v>2.9295144672636075</v>
      </c>
      <c r="P491" s="37">
        <f t="shared" si="181"/>
        <v>6.1282932416953031</v>
      </c>
      <c r="Q491" s="37">
        <f t="shared" si="182"/>
        <v>0.70959474913469733</v>
      </c>
      <c r="R491" s="37">
        <f t="shared" si="183"/>
        <v>-29.040525086530266</v>
      </c>
    </row>
    <row r="492" spans="1:18" ht="15" customHeight="1" x14ac:dyDescent="0.25">
      <c r="A492" s="143" t="s">
        <v>1151</v>
      </c>
      <c r="B492" s="1" t="str">
        <f>VLOOKUP(A492,'[2]Catálogo MUNICIPIOS'!$1:$1048576,5,FALSE)</f>
        <v>Villa de Tututepec de Melchor Ocampo</v>
      </c>
      <c r="C492" s="130">
        <f>VLOOKUP(A492,[3]PROY_COVID!$1:$1048576,7,FALSE)</f>
        <v>47281</v>
      </c>
      <c r="D492" s="43">
        <v>16</v>
      </c>
      <c r="E492" s="43">
        <f t="shared" si="184"/>
        <v>33.840231805587869</v>
      </c>
      <c r="F492" s="6">
        <f t="shared" si="185"/>
        <v>0.31106735489390036</v>
      </c>
      <c r="G492" s="44">
        <v>1</v>
      </c>
      <c r="H492" s="44">
        <f t="shared" si="186"/>
        <v>2.1150144878492418</v>
      </c>
      <c r="I492" s="14">
        <f t="shared" si="187"/>
        <v>1.9401099418243369E-2</v>
      </c>
      <c r="J492" s="49">
        <v>94</v>
      </c>
      <c r="K492" s="49">
        <f t="shared" si="188"/>
        <v>198.81136185782873</v>
      </c>
      <c r="L492" s="50">
        <f t="shared" si="189"/>
        <v>0.19082588564357172</v>
      </c>
      <c r="M492" s="45">
        <v>111</v>
      </c>
      <c r="N492" s="45">
        <f t="shared" si="190"/>
        <v>234.76660815126584</v>
      </c>
      <c r="O492" s="18">
        <f t="shared" si="191"/>
        <v>0.18637453700215559</v>
      </c>
      <c r="P492" s="37">
        <f t="shared" si="181"/>
        <v>14.414414414414415</v>
      </c>
      <c r="Q492" s="37">
        <f t="shared" si="182"/>
        <v>1.6690442798540799</v>
      </c>
      <c r="R492" s="37">
        <f t="shared" si="183"/>
        <v>66.904427985407992</v>
      </c>
    </row>
    <row r="493" spans="1:18" ht="15" customHeight="1" x14ac:dyDescent="0.25">
      <c r="A493" s="143" t="s">
        <v>163</v>
      </c>
      <c r="B493" s="1" t="str">
        <f>VLOOKUP(A493,'[2]Catálogo MUNICIPIOS'!$1:$1048576,5,FALSE)</f>
        <v>Teopisca</v>
      </c>
      <c r="C493" s="130">
        <f>VLOOKUP(A493,[3]PROY_COVID!$1:$1048576,7,FALSE)</f>
        <v>47217</v>
      </c>
      <c r="D493" s="43"/>
      <c r="E493" s="43">
        <f t="shared" si="184"/>
        <v>0</v>
      </c>
      <c r="F493" s="6">
        <f t="shared" si="185"/>
        <v>0</v>
      </c>
      <c r="G493" s="44"/>
      <c r="H493" s="44">
        <f t="shared" si="186"/>
        <v>0</v>
      </c>
      <c r="I493" s="14">
        <f t="shared" si="187"/>
        <v>0</v>
      </c>
      <c r="J493" s="49">
        <v>10</v>
      </c>
      <c r="K493" s="49">
        <f t="shared" si="188"/>
        <v>21.178812715759154</v>
      </c>
      <c r="L493" s="50">
        <f t="shared" si="189"/>
        <v>2.0328142494462451E-2</v>
      </c>
      <c r="M493" s="45">
        <v>10</v>
      </c>
      <c r="N493" s="45">
        <f t="shared" si="190"/>
        <v>21.178812715759154</v>
      </c>
      <c r="O493" s="18">
        <f t="shared" si="191"/>
        <v>1.6813257410149687E-2</v>
      </c>
      <c r="P493" s="37">
        <f t="shared" si="181"/>
        <v>0</v>
      </c>
      <c r="Q493" s="37">
        <f t="shared" si="182"/>
        <v>0</v>
      </c>
      <c r="R493" s="37">
        <f t="shared" si="183"/>
        <v>-100</v>
      </c>
    </row>
    <row r="494" spans="1:18" ht="15" customHeight="1" x14ac:dyDescent="0.25">
      <c r="A494" s="143" t="s">
        <v>1756</v>
      </c>
      <c r="B494" s="1" t="str">
        <f>VLOOKUP(A494,'[2]Catálogo MUNICIPIOS'!$1:$1048576,5,FALSE)</f>
        <v>Zacatelco</v>
      </c>
      <c r="C494" s="130">
        <f>VLOOKUP(A494,[3]PROY_COVID!$1:$1048576,7,FALSE)</f>
        <v>47148</v>
      </c>
      <c r="D494" s="43">
        <v>80</v>
      </c>
      <c r="E494" s="43">
        <f t="shared" si="184"/>
        <v>169.67845931958936</v>
      </c>
      <c r="F494" s="6">
        <f t="shared" si="185"/>
        <v>1.5597242307986023</v>
      </c>
      <c r="G494" s="44">
        <v>55</v>
      </c>
      <c r="H494" s="44">
        <f t="shared" si="186"/>
        <v>116.65394078221769</v>
      </c>
      <c r="I494" s="14">
        <f t="shared" si="187"/>
        <v>1.0700705435579039</v>
      </c>
      <c r="J494" s="49">
        <v>473</v>
      </c>
      <c r="K494" s="49">
        <f t="shared" si="188"/>
        <v>1003.2238907270722</v>
      </c>
      <c r="L494" s="50">
        <f t="shared" si="189"/>
        <v>0.96292830378418781</v>
      </c>
      <c r="M494" s="45">
        <v>608</v>
      </c>
      <c r="N494" s="45">
        <f t="shared" si="190"/>
        <v>1289.5562908288794</v>
      </c>
      <c r="O494" s="18">
        <f t="shared" si="191"/>
        <v>1.0237420838256193</v>
      </c>
      <c r="P494" s="37">
        <f t="shared" si="181"/>
        <v>13.157894736842104</v>
      </c>
      <c r="Q494" s="37">
        <f t="shared" si="182"/>
        <v>1.5235519330904841</v>
      </c>
      <c r="R494" s="37">
        <f t="shared" si="183"/>
        <v>52.35519330904841</v>
      </c>
    </row>
    <row r="495" spans="1:18" ht="15" customHeight="1" x14ac:dyDescent="0.25">
      <c r="A495" s="143" t="s">
        <v>960</v>
      </c>
      <c r="B495" s="1" t="str">
        <f>VLOOKUP(A495,'[2]Catálogo MUNICIPIOS'!$1:$1048576,5,FALSE)</f>
        <v>Santiago</v>
      </c>
      <c r="C495" s="130">
        <f>VLOOKUP(A495,[3]PROY_COVID!$1:$1048576,7,FALSE)</f>
        <v>46955</v>
      </c>
      <c r="D495" s="43">
        <v>29</v>
      </c>
      <c r="E495" s="43">
        <f t="shared" si="184"/>
        <v>61.761260781599404</v>
      </c>
      <c r="F495" s="6">
        <f t="shared" si="185"/>
        <v>0.56772400782054167</v>
      </c>
      <c r="G495" s="44">
        <v>75</v>
      </c>
      <c r="H495" s="44">
        <f t="shared" si="186"/>
        <v>159.72739857310191</v>
      </c>
      <c r="I495" s="14">
        <f t="shared" si="187"/>
        <v>1.4651848284431339</v>
      </c>
      <c r="J495" s="49">
        <v>1117</v>
      </c>
      <c r="K495" s="49">
        <f t="shared" si="188"/>
        <v>2378.8733894153975</v>
      </c>
      <c r="L495" s="50">
        <f t="shared" si="189"/>
        <v>2.2833233328673717</v>
      </c>
      <c r="M495" s="45">
        <v>1221</v>
      </c>
      <c r="N495" s="45">
        <f t="shared" si="190"/>
        <v>2600.3620487700987</v>
      </c>
      <c r="O495" s="18">
        <f t="shared" si="191"/>
        <v>2.064353515578492</v>
      </c>
      <c r="P495" s="37">
        <f t="shared" si="181"/>
        <v>2.375102375102375</v>
      </c>
      <c r="Q495" s="37">
        <f t="shared" si="182"/>
        <v>0.27501297793050178</v>
      </c>
      <c r="R495" s="37">
        <f t="shared" si="183"/>
        <v>-72.498702206949829</v>
      </c>
    </row>
    <row r="496" spans="1:18" ht="15" customHeight="1" x14ac:dyDescent="0.25">
      <c r="A496" s="143" t="s">
        <v>1276</v>
      </c>
      <c r="B496" s="1" t="str">
        <f>VLOOKUP(A496,'[2]Catálogo MUNICIPIOS'!$1:$1048576,5,FALSE)</f>
        <v>Villa de Zaachila</v>
      </c>
      <c r="C496" s="130">
        <f>VLOOKUP(A496,[3]PROY_COVID!$1:$1048576,7,FALSE)</f>
        <v>46846</v>
      </c>
      <c r="D496" s="43">
        <v>36</v>
      </c>
      <c r="E496" s="43">
        <f t="shared" si="184"/>
        <v>76.847543013277544</v>
      </c>
      <c r="F496" s="6">
        <f t="shared" si="185"/>
        <v>0.70640065566241794</v>
      </c>
      <c r="G496" s="44">
        <v>18</v>
      </c>
      <c r="H496" s="44">
        <f t="shared" si="186"/>
        <v>38.423771506638772</v>
      </c>
      <c r="I496" s="14">
        <f t="shared" si="187"/>
        <v>0.35246255536633575</v>
      </c>
      <c r="J496" s="49">
        <v>613</v>
      </c>
      <c r="K496" s="49">
        <f t="shared" si="188"/>
        <v>1308.5428851983095</v>
      </c>
      <c r="L496" s="50">
        <f t="shared" si="189"/>
        <v>1.2559838262620362</v>
      </c>
      <c r="M496" s="45">
        <v>667</v>
      </c>
      <c r="N496" s="45">
        <f t="shared" si="190"/>
        <v>1423.8141997182256</v>
      </c>
      <c r="O496" s="18">
        <f t="shared" si="191"/>
        <v>1.1303256214299409</v>
      </c>
      <c r="P496" s="37">
        <f t="shared" si="181"/>
        <v>5.3973013493253372</v>
      </c>
      <c r="Q496" s="37">
        <f t="shared" si="182"/>
        <v>0.62495323672197367</v>
      </c>
      <c r="R496" s="37">
        <f t="shared" si="183"/>
        <v>-37.504676327802635</v>
      </c>
    </row>
    <row r="497" spans="1:18" ht="15" customHeight="1" x14ac:dyDescent="0.25">
      <c r="A497" s="143" t="s">
        <v>1199</v>
      </c>
      <c r="B497" s="1" t="str">
        <f>VLOOKUP(A497,'[2]Catálogo MUNICIPIOS'!$1:$1048576,5,FALSE)</f>
        <v>Santa María Huatulco</v>
      </c>
      <c r="C497" s="130">
        <f>VLOOKUP(A497,[3]PROY_COVID!$1:$1048576,7,FALSE)</f>
        <v>46818</v>
      </c>
      <c r="D497" s="43">
        <v>26</v>
      </c>
      <c r="E497" s="43">
        <f t="shared" si="184"/>
        <v>55.534196249305822</v>
      </c>
      <c r="F497" s="6">
        <f t="shared" si="185"/>
        <v>0.5104833688100745</v>
      </c>
      <c r="G497" s="44">
        <v>24</v>
      </c>
      <c r="H497" s="44">
        <f t="shared" si="186"/>
        <v>51.262334999359226</v>
      </c>
      <c r="I497" s="14">
        <f t="shared" si="187"/>
        <v>0.47023113243314862</v>
      </c>
      <c r="J497" s="49">
        <v>323</v>
      </c>
      <c r="K497" s="49">
        <f t="shared" si="188"/>
        <v>689.9055918663762</v>
      </c>
      <c r="L497" s="50">
        <f t="shared" si="189"/>
        <v>0.66219477774363233</v>
      </c>
      <c r="M497" s="45">
        <v>373</v>
      </c>
      <c r="N497" s="45">
        <f t="shared" si="190"/>
        <v>796.70212311504122</v>
      </c>
      <c r="O497" s="18">
        <f t="shared" si="191"/>
        <v>0.63247916939076654</v>
      </c>
      <c r="P497" s="37">
        <f t="shared" si="181"/>
        <v>6.9705093833780163</v>
      </c>
      <c r="Q497" s="37">
        <f t="shared" si="182"/>
        <v>0.80711491147099113</v>
      </c>
      <c r="R497" s="37">
        <f t="shared" si="183"/>
        <v>-19.288508852900886</v>
      </c>
    </row>
    <row r="498" spans="1:18" x14ac:dyDescent="0.25">
      <c r="A498" s="143" t="s">
        <v>656</v>
      </c>
      <c r="B498" s="1" t="str">
        <f>VLOOKUP(A498,'[2]Catálogo MUNICIPIOS'!$1:$1048576,5,FALSE)</f>
        <v>Hueypoxtla</v>
      </c>
      <c r="C498" s="130">
        <f>VLOOKUP(A498,[3]PROY_COVID!$1:$1048576,7,FALSE)</f>
        <v>46742</v>
      </c>
      <c r="D498" s="43">
        <v>45</v>
      </c>
      <c r="E498" s="43">
        <f t="shared" si="184"/>
        <v>96.273159043258744</v>
      </c>
      <c r="F498" s="6">
        <f t="shared" si="185"/>
        <v>0.88496547845518025</v>
      </c>
      <c r="G498" s="44">
        <v>10</v>
      </c>
      <c r="H498" s="44">
        <f t="shared" si="186"/>
        <v>21.394035342946385</v>
      </c>
      <c r="I498" s="14">
        <f t="shared" si="187"/>
        <v>0.19624820966025516</v>
      </c>
      <c r="J498" s="49">
        <v>165</v>
      </c>
      <c r="K498" s="49">
        <f t="shared" si="188"/>
        <v>353.0015831586154</v>
      </c>
      <c r="L498" s="50">
        <f t="shared" si="189"/>
        <v>0.3388228877381595</v>
      </c>
      <c r="M498" s="45">
        <v>220</v>
      </c>
      <c r="N498" s="45">
        <f t="shared" si="190"/>
        <v>470.6687775448205</v>
      </c>
      <c r="O498" s="18">
        <f t="shared" si="191"/>
        <v>0.37365056379638933</v>
      </c>
      <c r="P498" s="37">
        <f t="shared" si="181"/>
        <v>20.454545454545457</v>
      </c>
      <c r="Q498" s="37">
        <f t="shared" si="182"/>
        <v>2.3684307323497529</v>
      </c>
      <c r="R498" s="37">
        <f t="shared" si="183"/>
        <v>136.84307323497529</v>
      </c>
    </row>
    <row r="499" spans="1:18" x14ac:dyDescent="0.25">
      <c r="A499" s="143" t="s">
        <v>720</v>
      </c>
      <c r="B499" s="1" t="str">
        <f>VLOOKUP(A499,'[2]Catálogo MUNICIPIOS'!$1:$1048576,5,FALSE)</f>
        <v>Tezoyuca</v>
      </c>
      <c r="C499" s="130">
        <f>VLOOKUP(A499,[3]PROY_COVID!$1:$1048576,7,FALSE)</f>
        <v>46527</v>
      </c>
      <c r="D499" s="43">
        <v>58</v>
      </c>
      <c r="E499" s="43">
        <f t="shared" si="184"/>
        <v>124.65880026651192</v>
      </c>
      <c r="F499" s="6">
        <f t="shared" si="185"/>
        <v>1.1458929562281486</v>
      </c>
      <c r="G499" s="44">
        <v>25</v>
      </c>
      <c r="H499" s="44">
        <f t="shared" si="186"/>
        <v>53.732241494186169</v>
      </c>
      <c r="I499" s="14">
        <f t="shared" si="187"/>
        <v>0.49288766823240521</v>
      </c>
      <c r="J499" s="49">
        <v>271</v>
      </c>
      <c r="K499" s="49">
        <f t="shared" si="188"/>
        <v>582.45749779697803</v>
      </c>
      <c r="L499" s="50">
        <f t="shared" si="189"/>
        <v>0.55906245411833999</v>
      </c>
      <c r="M499" s="45">
        <v>354</v>
      </c>
      <c r="N499" s="45">
        <f t="shared" si="190"/>
        <v>760.84853955767619</v>
      </c>
      <c r="O499" s="18">
        <f t="shared" si="191"/>
        <v>0.60401602853784553</v>
      </c>
      <c r="P499" s="37">
        <f t="shared" si="181"/>
        <v>16.38418079096045</v>
      </c>
      <c r="Q499" s="37">
        <f t="shared" si="182"/>
        <v>1.8971234240290547</v>
      </c>
      <c r="R499" s="37">
        <f t="shared" si="183"/>
        <v>89.712342402905463</v>
      </c>
    </row>
    <row r="500" spans="1:18" ht="15" customHeight="1" x14ac:dyDescent="0.25">
      <c r="A500" s="143" t="s">
        <v>1855</v>
      </c>
      <c r="B500" s="1" t="str">
        <f>VLOOKUP(A500,'[2]Catálogo MUNICIPIOS'!$1:$1048576,5,FALSE)</f>
        <v>Jalacingo</v>
      </c>
      <c r="C500" s="130">
        <f>VLOOKUP(A500,[3]PROY_COVID!$1:$1048576,7,FALSE)</f>
        <v>46453</v>
      </c>
      <c r="D500" s="43">
        <v>10</v>
      </c>
      <c r="E500" s="43">
        <f t="shared" si="184"/>
        <v>21.527134953609025</v>
      </c>
      <c r="F500" s="6">
        <f t="shared" si="185"/>
        <v>0.1978824780791674</v>
      </c>
      <c r="G500" s="44">
        <v>1</v>
      </c>
      <c r="H500" s="44">
        <f t="shared" si="186"/>
        <v>2.1527134953609024</v>
      </c>
      <c r="I500" s="14">
        <f t="shared" si="187"/>
        <v>1.9746913688975194E-2</v>
      </c>
      <c r="J500" s="49">
        <v>24</v>
      </c>
      <c r="K500" s="49">
        <f t="shared" si="188"/>
        <v>51.665123888661661</v>
      </c>
      <c r="L500" s="50">
        <f t="shared" si="189"/>
        <v>4.9589937571017595E-2</v>
      </c>
      <c r="M500" s="45">
        <v>35</v>
      </c>
      <c r="N500" s="45">
        <f t="shared" si="190"/>
        <v>75.344972337631589</v>
      </c>
      <c r="O500" s="18">
        <f t="shared" si="191"/>
        <v>5.9814231868181432E-2</v>
      </c>
      <c r="P500" s="37">
        <f t="shared" si="181"/>
        <v>28.571428571428569</v>
      </c>
      <c r="Q500" s="37">
        <f t="shared" si="182"/>
        <v>3.3082841975679083</v>
      </c>
      <c r="R500" s="37">
        <f t="shared" si="183"/>
        <v>230.82841975679082</v>
      </c>
    </row>
    <row r="501" spans="1:18" ht="15" customHeight="1" x14ac:dyDescent="0.25">
      <c r="A501" s="143" t="s">
        <v>1683</v>
      </c>
      <c r="B501" s="1" t="str">
        <f>VLOOKUP(A501,'[2]Catálogo MUNICIPIOS'!$1:$1048576,5,FALSE)</f>
        <v>González</v>
      </c>
      <c r="C501" s="130">
        <f>VLOOKUP(A501,[3]PROY_COVID!$1:$1048576,7,FALSE)</f>
        <v>46374</v>
      </c>
      <c r="D501" s="43">
        <v>8</v>
      </c>
      <c r="E501" s="43">
        <f t="shared" si="184"/>
        <v>17.251045844654332</v>
      </c>
      <c r="F501" s="6">
        <f t="shared" si="185"/>
        <v>0.15857566315972854</v>
      </c>
      <c r="G501" s="44">
        <v>11</v>
      </c>
      <c r="H501" s="44">
        <f t="shared" si="186"/>
        <v>23.720188036399708</v>
      </c>
      <c r="I501" s="14">
        <f t="shared" si="187"/>
        <v>0.21758608697834156</v>
      </c>
      <c r="J501" s="49">
        <v>84</v>
      </c>
      <c r="K501" s="49">
        <f t="shared" si="188"/>
        <v>181.13598136887049</v>
      </c>
      <c r="L501" s="50">
        <f t="shared" si="189"/>
        <v>0.1738604561813232</v>
      </c>
      <c r="M501" s="45">
        <v>103</v>
      </c>
      <c r="N501" s="45">
        <f t="shared" si="190"/>
        <v>222.10721524992454</v>
      </c>
      <c r="O501" s="18">
        <f t="shared" si="191"/>
        <v>0.17632460481931445</v>
      </c>
      <c r="P501" s="37">
        <f t="shared" si="181"/>
        <v>7.7669902912621351</v>
      </c>
      <c r="Q501" s="37">
        <f t="shared" si="182"/>
        <v>0.89933939351360603</v>
      </c>
      <c r="R501" s="37">
        <f t="shared" si="183"/>
        <v>-10.066060648639397</v>
      </c>
    </row>
    <row r="502" spans="1:18" ht="15" customHeight="1" x14ac:dyDescent="0.25">
      <c r="A502" s="143" t="s">
        <v>419</v>
      </c>
      <c r="B502" s="1" t="str">
        <f>VLOOKUP(A502,'[2]Catálogo MUNICIPIOS'!$1:$1048576,5,FALSE)</f>
        <v>Acaxochitlán</v>
      </c>
      <c r="C502" s="130">
        <f>VLOOKUP(A502,[3]PROY_COVID!$1:$1048576,7,FALSE)</f>
        <v>46234</v>
      </c>
      <c r="D502" s="43">
        <v>28</v>
      </c>
      <c r="E502" s="43">
        <f t="shared" si="184"/>
        <v>60.561491543020288</v>
      </c>
      <c r="F502" s="6">
        <f t="shared" si="185"/>
        <v>0.55669544732864074</v>
      </c>
      <c r="G502" s="44">
        <v>8</v>
      </c>
      <c r="H502" s="44">
        <f t="shared" si="186"/>
        <v>17.303283298005798</v>
      </c>
      <c r="I502" s="14">
        <f t="shared" si="187"/>
        <v>0.15872360281939088</v>
      </c>
      <c r="J502" s="49">
        <v>91</v>
      </c>
      <c r="K502" s="49">
        <f t="shared" si="188"/>
        <v>196.82484751481596</v>
      </c>
      <c r="L502" s="50">
        <f t="shared" si="189"/>
        <v>0.18891916182604584</v>
      </c>
      <c r="M502" s="45">
        <v>127</v>
      </c>
      <c r="N502" s="45">
        <f t="shared" si="190"/>
        <v>274.68962235584206</v>
      </c>
      <c r="O502" s="18">
        <f t="shared" si="191"/>
        <v>0.21806828317288096</v>
      </c>
      <c r="P502" s="37">
        <f t="shared" si="181"/>
        <v>22.047244094488189</v>
      </c>
      <c r="Q502" s="37">
        <f t="shared" si="182"/>
        <v>2.5528492233201181</v>
      </c>
      <c r="R502" s="37">
        <f t="shared" si="183"/>
        <v>155.2849223320118</v>
      </c>
    </row>
    <row r="503" spans="1:18" ht="15" customHeight="1" x14ac:dyDescent="0.25">
      <c r="A503" s="143" t="s">
        <v>170</v>
      </c>
      <c r="B503" s="1" t="str">
        <f>VLOOKUP(A503,'[2]Catálogo MUNICIPIOS'!$1:$1048576,5,FALSE)</f>
        <v>Tuxtla Chico</v>
      </c>
      <c r="C503" s="130">
        <f>VLOOKUP(A503,[3]PROY_COVID!$1:$1048576,7,FALSE)</f>
        <v>45900</v>
      </c>
      <c r="D503" s="43">
        <v>4</v>
      </c>
      <c r="E503" s="43">
        <f t="shared" si="184"/>
        <v>8.7145969498910674</v>
      </c>
      <c r="F503" s="6">
        <f t="shared" si="185"/>
        <v>8.010662095173475E-2</v>
      </c>
      <c r="G503" s="44">
        <v>2</v>
      </c>
      <c r="H503" s="44">
        <f t="shared" si="186"/>
        <v>4.3572984749455337</v>
      </c>
      <c r="I503" s="14">
        <f t="shared" si="187"/>
        <v>3.9969646256817634E-2</v>
      </c>
      <c r="J503" s="49">
        <v>54</v>
      </c>
      <c r="K503" s="49">
        <f t="shared" si="188"/>
        <v>117.64705882352941</v>
      </c>
      <c r="L503" s="50">
        <f t="shared" si="189"/>
        <v>0.11292163578365098</v>
      </c>
      <c r="M503" s="45">
        <v>60</v>
      </c>
      <c r="N503" s="45">
        <f t="shared" si="190"/>
        <v>130.718954248366</v>
      </c>
      <c r="O503" s="18">
        <f t="shared" si="191"/>
        <v>0.10377406210915525</v>
      </c>
      <c r="P503" s="37">
        <f t="shared" si="181"/>
        <v>6.666666666666667</v>
      </c>
      <c r="Q503" s="37">
        <f t="shared" si="182"/>
        <v>0.77193297943251205</v>
      </c>
      <c r="R503" s="37">
        <f t="shared" si="183"/>
        <v>-22.806702056748797</v>
      </c>
    </row>
    <row r="504" spans="1:18" ht="15" customHeight="1" x14ac:dyDescent="0.25">
      <c r="A504" s="143" t="s">
        <v>1486</v>
      </c>
      <c r="B504" s="1" t="str">
        <f>VLOOKUP(A504,'[2]Catálogo MUNICIPIOS'!$1:$1048576,5,FALSE)</f>
        <v>Ezequiel Montes</v>
      </c>
      <c r="C504" s="130">
        <f>VLOOKUP(A504,[3]PROY_COVID!$1:$1048576,7,FALSE)</f>
        <v>45877</v>
      </c>
      <c r="D504" s="43">
        <v>20</v>
      </c>
      <c r="E504" s="43">
        <f t="shared" si="184"/>
        <v>43.594829653203128</v>
      </c>
      <c r="F504" s="6">
        <f t="shared" si="185"/>
        <v>0.4007339082421067</v>
      </c>
      <c r="G504" s="44">
        <v>29</v>
      </c>
      <c r="H504" s="44">
        <f t="shared" si="186"/>
        <v>63.21250299714454</v>
      </c>
      <c r="I504" s="14">
        <f t="shared" si="187"/>
        <v>0.5798504275829931</v>
      </c>
      <c r="J504" s="49">
        <v>181</v>
      </c>
      <c r="K504" s="49">
        <f t="shared" si="188"/>
        <v>394.53320836148833</v>
      </c>
      <c r="L504" s="50">
        <f t="shared" si="189"/>
        <v>0.37868634970278586</v>
      </c>
      <c r="M504" s="45">
        <v>230</v>
      </c>
      <c r="N504" s="45">
        <f t="shared" si="190"/>
        <v>501.34054101183597</v>
      </c>
      <c r="O504" s="18">
        <f t="shared" si="191"/>
        <v>0.39800000497211818</v>
      </c>
      <c r="P504" s="37">
        <f t="shared" si="181"/>
        <v>8.695652173913043</v>
      </c>
      <c r="Q504" s="37">
        <f t="shared" si="182"/>
        <v>1.0068691036076243</v>
      </c>
      <c r="R504" s="37">
        <f t="shared" si="183"/>
        <v>0.68691036076242717</v>
      </c>
    </row>
    <row r="505" spans="1:18" ht="15" customHeight="1" x14ac:dyDescent="0.25">
      <c r="A505" s="143" t="s">
        <v>1962</v>
      </c>
      <c r="B505" s="1" t="str">
        <f>VLOOKUP(A505,'[2]Catálogo MUNICIPIOS'!$1:$1048576,5,FALSE)</f>
        <v>Zongolica</v>
      </c>
      <c r="C505" s="130">
        <f>VLOOKUP(A505,[3]PROY_COVID!$1:$1048576,7,FALSE)</f>
        <v>45823</v>
      </c>
      <c r="D505" s="43">
        <v>14</v>
      </c>
      <c r="E505" s="43">
        <f t="shared" si="184"/>
        <v>30.552342709992796</v>
      </c>
      <c r="F505" s="6">
        <f t="shared" si="185"/>
        <v>0.28084430648137815</v>
      </c>
      <c r="G505" s="44">
        <v>3</v>
      </c>
      <c r="H505" s="44">
        <f t="shared" si="186"/>
        <v>6.5469305807127425</v>
      </c>
      <c r="I505" s="14">
        <f t="shared" si="187"/>
        <v>6.0055215607487382E-2</v>
      </c>
      <c r="J505" s="49">
        <v>156</v>
      </c>
      <c r="K505" s="49">
        <f t="shared" si="188"/>
        <v>340.44039019706258</v>
      </c>
      <c r="L505" s="50">
        <f t="shared" si="189"/>
        <v>0.32676622885695222</v>
      </c>
      <c r="M505" s="45">
        <v>173</v>
      </c>
      <c r="N505" s="45">
        <f t="shared" si="190"/>
        <v>377.53966348776811</v>
      </c>
      <c r="O505" s="18">
        <f t="shared" si="191"/>
        <v>0.29971800732898662</v>
      </c>
      <c r="P505" s="37">
        <f t="shared" si="181"/>
        <v>8.0924855491329488</v>
      </c>
      <c r="Q505" s="37">
        <f t="shared" si="182"/>
        <v>0.9370284721435117</v>
      </c>
      <c r="R505" s="37">
        <f t="shared" si="183"/>
        <v>-6.2971527856488301</v>
      </c>
    </row>
    <row r="506" spans="1:18" ht="15" customHeight="1" x14ac:dyDescent="0.25">
      <c r="A506" s="143" t="s">
        <v>1776</v>
      </c>
      <c r="B506" s="1" t="str">
        <f>VLOOKUP(A506,'[2]Catálogo MUNICIPIOS'!$1:$1048576,5,FALSE)</f>
        <v>Actopan</v>
      </c>
      <c r="C506" s="130">
        <f>VLOOKUP(A506,[3]PROY_COVID!$1:$1048576,7,FALSE)</f>
        <v>45818</v>
      </c>
      <c r="D506" s="43">
        <v>25</v>
      </c>
      <c r="E506" s="43">
        <f t="shared" si="184"/>
        <v>54.563708586145189</v>
      </c>
      <c r="F506" s="6">
        <f t="shared" si="185"/>
        <v>0.50156241838423565</v>
      </c>
      <c r="G506" s="44">
        <v>6</v>
      </c>
      <c r="H506" s="44">
        <f t="shared" si="186"/>
        <v>13.095290060674845</v>
      </c>
      <c r="I506" s="14">
        <f t="shared" si="187"/>
        <v>0.12012353855610869</v>
      </c>
      <c r="J506" s="49">
        <v>86</v>
      </c>
      <c r="K506" s="49">
        <f t="shared" si="188"/>
        <v>187.69915753633944</v>
      </c>
      <c r="L506" s="50">
        <f t="shared" si="189"/>
        <v>0.18016001518584154</v>
      </c>
      <c r="M506" s="45">
        <v>117</v>
      </c>
      <c r="N506" s="45">
        <f t="shared" si="190"/>
        <v>255.35815618315948</v>
      </c>
      <c r="O506" s="18">
        <f t="shared" si="191"/>
        <v>0.20272158167270379</v>
      </c>
      <c r="P506" s="37">
        <f t="shared" si="181"/>
        <v>21.367521367521366</v>
      </c>
      <c r="Q506" s="37">
        <f t="shared" si="182"/>
        <v>2.4741441648477944</v>
      </c>
      <c r="R506" s="37">
        <f t="shared" si="183"/>
        <v>147.41441648477945</v>
      </c>
    </row>
    <row r="507" spans="1:18" ht="15" customHeight="1" x14ac:dyDescent="0.25">
      <c r="A507" s="143" t="s">
        <v>1746</v>
      </c>
      <c r="B507" s="1" t="str">
        <f>VLOOKUP(A507,'[2]Catálogo MUNICIPIOS'!$1:$1048576,5,FALSE)</f>
        <v>Tlaxco</v>
      </c>
      <c r="C507" s="130">
        <f>VLOOKUP(A507,[3]PROY_COVID!$1:$1048576,7,FALSE)</f>
        <v>45726</v>
      </c>
      <c r="D507" s="43">
        <v>21</v>
      </c>
      <c r="E507" s="43">
        <f t="shared" si="184"/>
        <v>45.925731531295106</v>
      </c>
      <c r="F507" s="6">
        <f t="shared" si="185"/>
        <v>0.42216010549456073</v>
      </c>
      <c r="G507" s="44">
        <v>30</v>
      </c>
      <c r="H507" s="44">
        <f t="shared" si="186"/>
        <v>65.608187901850144</v>
      </c>
      <c r="I507" s="14">
        <f t="shared" si="187"/>
        <v>0.60182612622619391</v>
      </c>
      <c r="J507" s="49">
        <v>212</v>
      </c>
      <c r="K507" s="49">
        <f t="shared" si="188"/>
        <v>463.63119450640772</v>
      </c>
      <c r="L507" s="50">
        <f t="shared" si="189"/>
        <v>0.44500893951392884</v>
      </c>
      <c r="M507" s="45">
        <v>263</v>
      </c>
      <c r="N507" s="45">
        <f t="shared" si="190"/>
        <v>575.16511393955295</v>
      </c>
      <c r="O507" s="18">
        <f t="shared" si="191"/>
        <v>0.45660723496591638</v>
      </c>
      <c r="P507" s="37">
        <f t="shared" si="181"/>
        <v>7.9847908745247151</v>
      </c>
      <c r="Q507" s="37">
        <f t="shared" si="182"/>
        <v>0.92455851148760948</v>
      </c>
      <c r="R507" s="37">
        <f t="shared" si="183"/>
        <v>-7.5441488512390524</v>
      </c>
    </row>
    <row r="508" spans="1:18" ht="15" customHeight="1" x14ac:dyDescent="0.25">
      <c r="A508" s="143" t="s">
        <v>1524</v>
      </c>
      <c r="B508" s="1" t="str">
        <f>VLOOKUP(A508,'[2]Catálogo MUNICIPIOS'!$1:$1048576,5,FALSE)</f>
        <v>Ebano</v>
      </c>
      <c r="C508" s="130">
        <f>VLOOKUP(A508,[3]PROY_COVID!$1:$1048576,7,FALSE)</f>
        <v>45721</v>
      </c>
      <c r="D508" s="43">
        <v>17</v>
      </c>
      <c r="E508" s="43">
        <f t="shared" si="184"/>
        <v>37.182038888038321</v>
      </c>
      <c r="F508" s="6">
        <f t="shared" si="185"/>
        <v>0.34178603009907177</v>
      </c>
      <c r="G508" s="44">
        <v>5</v>
      </c>
      <c r="H508" s="44">
        <f t="shared" si="186"/>
        <v>10.935893790599506</v>
      </c>
      <c r="I508" s="14">
        <f t="shared" si="187"/>
        <v>0.10031532354869369</v>
      </c>
      <c r="J508" s="49">
        <v>157</v>
      </c>
      <c r="K508" s="49">
        <f t="shared" si="188"/>
        <v>343.38706502482449</v>
      </c>
      <c r="L508" s="50">
        <f t="shared" si="189"/>
        <v>0.32959454726117599</v>
      </c>
      <c r="M508" s="45">
        <v>179</v>
      </c>
      <c r="N508" s="45">
        <f t="shared" si="190"/>
        <v>391.50499770346232</v>
      </c>
      <c r="O508" s="18">
        <f t="shared" si="191"/>
        <v>0.31080468920008691</v>
      </c>
      <c r="P508" s="37">
        <f t="shared" si="181"/>
        <v>9.4972067039106136</v>
      </c>
      <c r="Q508" s="37">
        <f t="shared" si="182"/>
        <v>1.0996810600854219</v>
      </c>
      <c r="R508" s="37">
        <f t="shared" si="183"/>
        <v>9.968106008542188</v>
      </c>
    </row>
    <row r="509" spans="1:18" ht="15" customHeight="1" x14ac:dyDescent="0.25">
      <c r="A509" s="143" t="s">
        <v>216</v>
      </c>
      <c r="B509" s="1" t="str">
        <f>VLOOKUP(A509,'[2]Catálogo MUNICIPIOS'!$1:$1048576,5,FALSE)</f>
        <v>Jiménez</v>
      </c>
      <c r="C509" s="130">
        <f>VLOOKUP(A509,[3]PROY_COVID!$1:$1048576,7,FALSE)</f>
        <v>45709</v>
      </c>
      <c r="D509" s="43">
        <v>49</v>
      </c>
      <c r="E509" s="43">
        <f t="shared" si="184"/>
        <v>107.19989498785797</v>
      </c>
      <c r="F509" s="6">
        <f t="shared" si="185"/>
        <v>0.98540660035521799</v>
      </c>
      <c r="G509" s="44">
        <v>18</v>
      </c>
      <c r="H509" s="44">
        <f t="shared" si="186"/>
        <v>39.379553260845789</v>
      </c>
      <c r="I509" s="14">
        <f t="shared" si="187"/>
        <v>0.36122997371833476</v>
      </c>
      <c r="J509" s="49">
        <v>204</v>
      </c>
      <c r="K509" s="49">
        <f t="shared" si="188"/>
        <v>446.30160362291889</v>
      </c>
      <c r="L509" s="50">
        <f t="shared" si="189"/>
        <v>0.42837541063871631</v>
      </c>
      <c r="M509" s="45">
        <v>271</v>
      </c>
      <c r="N509" s="45">
        <f t="shared" si="190"/>
        <v>592.88105187162262</v>
      </c>
      <c r="O509" s="18">
        <f t="shared" si="191"/>
        <v>0.47067141451704309</v>
      </c>
      <c r="P509" s="37">
        <f t="shared" si="181"/>
        <v>18.081180811808117</v>
      </c>
      <c r="Q509" s="37">
        <f t="shared" si="182"/>
        <v>2.0936189663575506</v>
      </c>
      <c r="R509" s="37">
        <f t="shared" si="183"/>
        <v>109.36189663575506</v>
      </c>
    </row>
    <row r="510" spans="1:18" ht="15" customHeight="1" x14ac:dyDescent="0.25">
      <c r="A510" s="143" t="s">
        <v>1007</v>
      </c>
      <c r="B510" s="1" t="str">
        <f>VLOOKUP(A510,'[2]Catálogo MUNICIPIOS'!$1:$1048576,5,FALSE)</f>
        <v>Miahuatlán de Porfirio Díaz</v>
      </c>
      <c r="C510" s="130">
        <f>VLOOKUP(A510,[3]PROY_COVID!$1:$1048576,7,FALSE)</f>
        <v>45679</v>
      </c>
      <c r="D510" s="43">
        <v>24</v>
      </c>
      <c r="E510" s="43">
        <f t="shared" si="184"/>
        <v>52.540554740690474</v>
      </c>
      <c r="F510" s="6">
        <f t="shared" si="185"/>
        <v>0.48296511329293007</v>
      </c>
      <c r="G510" s="44">
        <v>25</v>
      </c>
      <c r="H510" s="44">
        <f t="shared" si="186"/>
        <v>54.729744521552576</v>
      </c>
      <c r="I510" s="14">
        <f t="shared" si="187"/>
        <v>0.50203779723393938</v>
      </c>
      <c r="J510" s="49">
        <v>376</v>
      </c>
      <c r="K510" s="49">
        <f t="shared" si="188"/>
        <v>823.13535760415073</v>
      </c>
      <c r="L510" s="50">
        <f t="shared" si="189"/>
        <v>0.79007322394218038</v>
      </c>
      <c r="M510" s="45">
        <v>425</v>
      </c>
      <c r="N510" s="45">
        <f t="shared" si="190"/>
        <v>930.40565686639377</v>
      </c>
      <c r="O510" s="18">
        <f t="shared" si="191"/>
        <v>0.73862260433107341</v>
      </c>
      <c r="P510" s="37">
        <f t="shared" si="181"/>
        <v>5.6470588235294121</v>
      </c>
      <c r="Q510" s="37">
        <f t="shared" si="182"/>
        <v>0.65387264140165724</v>
      </c>
      <c r="R510" s="37">
        <f t="shared" si="183"/>
        <v>-34.612735859834274</v>
      </c>
    </row>
    <row r="511" spans="1:18" ht="15" customHeight="1" x14ac:dyDescent="0.25">
      <c r="A511" s="143" t="s">
        <v>162</v>
      </c>
      <c r="B511" s="1" t="str">
        <f>VLOOKUP(A511,'[2]Catálogo MUNICIPIOS'!$1:$1048576,5,FALSE)</f>
        <v>Tecpatán</v>
      </c>
      <c r="C511" s="130">
        <f>VLOOKUP(A511,[3]PROY_COVID!$1:$1048576,7,FALSE)</f>
        <v>45447</v>
      </c>
      <c r="D511" s="43">
        <v>9</v>
      </c>
      <c r="E511" s="43">
        <f t="shared" si="184"/>
        <v>19.803287345699388</v>
      </c>
      <c r="F511" s="6">
        <f t="shared" si="185"/>
        <v>0.18203646618677596</v>
      </c>
      <c r="G511" s="44"/>
      <c r="H511" s="44">
        <f t="shared" si="186"/>
        <v>0</v>
      </c>
      <c r="I511" s="14">
        <f t="shared" si="187"/>
        <v>0</v>
      </c>
      <c r="J511" s="49">
        <v>15</v>
      </c>
      <c r="K511" s="49">
        <f t="shared" si="188"/>
        <v>33.005478909498976</v>
      </c>
      <c r="L511" s="50">
        <f t="shared" si="189"/>
        <v>3.1679777680409048E-2</v>
      </c>
      <c r="M511" s="45">
        <v>24</v>
      </c>
      <c r="N511" s="45">
        <f t="shared" si="190"/>
        <v>52.808766255198364</v>
      </c>
      <c r="O511" s="18">
        <f t="shared" si="191"/>
        <v>4.1923378447952353E-2</v>
      </c>
      <c r="P511" s="37">
        <f t="shared" si="181"/>
        <v>37.5</v>
      </c>
      <c r="Q511" s="37">
        <f t="shared" si="182"/>
        <v>4.3421230093078798</v>
      </c>
      <c r="R511" s="37">
        <f t="shared" si="183"/>
        <v>334.21230093078799</v>
      </c>
    </row>
    <row r="512" spans="1:18" ht="15" customHeight="1" x14ac:dyDescent="0.25">
      <c r="A512" s="143" t="s">
        <v>2047</v>
      </c>
      <c r="B512" s="1" t="str">
        <f>VLOOKUP(A512,'[2]Catálogo MUNICIPIOS'!$1:$1048576,5,FALSE)</f>
        <v>Tekax</v>
      </c>
      <c r="C512" s="130">
        <f>VLOOKUP(A512,[3]PROY_COVID!$1:$1048576,7,FALSE)</f>
        <v>45441</v>
      </c>
      <c r="D512" s="43">
        <v>20</v>
      </c>
      <c r="E512" s="43">
        <f t="shared" si="184"/>
        <v>44.013115908540748</v>
      </c>
      <c r="F512" s="6">
        <f t="shared" si="185"/>
        <v>0.4045788936956301</v>
      </c>
      <c r="G512" s="44">
        <v>4</v>
      </c>
      <c r="H512" s="44">
        <f t="shared" si="186"/>
        <v>8.8026231817081495</v>
      </c>
      <c r="I512" s="14">
        <f t="shared" si="187"/>
        <v>8.07467601147831E-2</v>
      </c>
      <c r="J512" s="49">
        <v>434</v>
      </c>
      <c r="K512" s="49">
        <f t="shared" si="188"/>
        <v>955.08461521533422</v>
      </c>
      <c r="L512" s="50">
        <f t="shared" si="189"/>
        <v>0.91672259502627262</v>
      </c>
      <c r="M512" s="45">
        <v>458</v>
      </c>
      <c r="N512" s="45">
        <f t="shared" si="190"/>
        <v>1007.9003543055831</v>
      </c>
      <c r="O512" s="18">
        <f t="shared" si="191"/>
        <v>0.8001434418517358</v>
      </c>
      <c r="P512" s="37">
        <f t="shared" si="181"/>
        <v>4.3668122270742353</v>
      </c>
      <c r="Q512" s="37">
        <f t="shared" si="182"/>
        <v>0.50563295596016067</v>
      </c>
      <c r="R512" s="37">
        <f t="shared" si="183"/>
        <v>-49.436704403983931</v>
      </c>
    </row>
    <row r="513" spans="1:18" ht="15" customHeight="1" x14ac:dyDescent="0.25">
      <c r="A513" s="143" t="s">
        <v>1847</v>
      </c>
      <c r="B513" s="1" t="str">
        <f>VLOOKUP(A513,'[2]Catálogo MUNICIPIOS'!$1:$1048576,5,FALSE)</f>
        <v>Isla</v>
      </c>
      <c r="C513" s="130">
        <f>VLOOKUP(A513,[3]PROY_COVID!$1:$1048576,7,FALSE)</f>
        <v>45440</v>
      </c>
      <c r="D513" s="43">
        <v>21</v>
      </c>
      <c r="E513" s="43">
        <f t="shared" si="184"/>
        <v>46.214788732394361</v>
      </c>
      <c r="F513" s="6">
        <f t="shared" si="185"/>
        <v>0.42481718714446048</v>
      </c>
      <c r="G513" s="44">
        <v>2</v>
      </c>
      <c r="H513" s="44">
        <f t="shared" si="186"/>
        <v>4.401408450704225</v>
      </c>
      <c r="I513" s="14">
        <f t="shared" si="187"/>
        <v>4.0374268556072394E-2</v>
      </c>
      <c r="J513" s="49">
        <v>85</v>
      </c>
      <c r="K513" s="49">
        <f t="shared" si="188"/>
        <v>187.05985915492957</v>
      </c>
      <c r="L513" s="50">
        <f t="shared" si="189"/>
        <v>0.17954639492448909</v>
      </c>
      <c r="M513" s="45">
        <v>108</v>
      </c>
      <c r="N513" s="45">
        <f t="shared" si="190"/>
        <v>237.67605633802816</v>
      </c>
      <c r="O513" s="18">
        <f t="shared" si="191"/>
        <v>0.18868426521695439</v>
      </c>
      <c r="P513" s="37">
        <f t="shared" si="181"/>
        <v>19.444444444444446</v>
      </c>
      <c r="Q513" s="37">
        <f t="shared" si="182"/>
        <v>2.2514711900114937</v>
      </c>
      <c r="R513" s="37">
        <f t="shared" si="183"/>
        <v>125.14711900114936</v>
      </c>
    </row>
    <row r="514" spans="1:18" ht="15" customHeight="1" x14ac:dyDescent="0.25">
      <c r="A514" s="143" t="s">
        <v>384</v>
      </c>
      <c r="B514" s="1" t="str">
        <f>VLOOKUP(A514,'[2]Catálogo MUNICIPIOS'!$1:$1048576,5,FALSE)</f>
        <v>Petatlán</v>
      </c>
      <c r="C514" s="130">
        <f>VLOOKUP(A514,[3]PROY_COVID!$1:$1048576,7,FALSE)</f>
        <v>45389</v>
      </c>
      <c r="D514" s="43">
        <v>24</v>
      </c>
      <c r="E514" s="43">
        <f t="shared" si="184"/>
        <v>52.876247548965608</v>
      </c>
      <c r="F514" s="6">
        <f t="shared" si="185"/>
        <v>0.4860508803918957</v>
      </c>
      <c r="G514" s="44">
        <v>2</v>
      </c>
      <c r="H514" s="44">
        <f t="shared" si="186"/>
        <v>4.4063539624138004</v>
      </c>
      <c r="I514" s="14">
        <f t="shared" si="187"/>
        <v>4.0419633902221447E-2</v>
      </c>
      <c r="J514" s="49">
        <v>204</v>
      </c>
      <c r="K514" s="49">
        <f t="shared" si="188"/>
        <v>449.44810416620766</v>
      </c>
      <c r="L514" s="50">
        <f t="shared" si="189"/>
        <v>0.43139552853962593</v>
      </c>
      <c r="M514" s="45">
        <v>230</v>
      </c>
      <c r="N514" s="45">
        <f t="shared" si="190"/>
        <v>506.73070567758708</v>
      </c>
      <c r="O514" s="18">
        <f t="shared" si="191"/>
        <v>0.40227910348555523</v>
      </c>
      <c r="P514" s="37">
        <f t="shared" si="181"/>
        <v>10.434782608695652</v>
      </c>
      <c r="Q514" s="37">
        <f t="shared" si="182"/>
        <v>1.2082429243291493</v>
      </c>
      <c r="R514" s="37">
        <f t="shared" si="183"/>
        <v>20.824292432914927</v>
      </c>
    </row>
    <row r="515" spans="1:18" ht="15" customHeight="1" x14ac:dyDescent="0.25">
      <c r="A515" s="143" t="s">
        <v>1844</v>
      </c>
      <c r="B515" s="1" t="str">
        <f>VLOOKUP(A515,'[2]Catálogo MUNICIPIOS'!$1:$1048576,5,FALSE)</f>
        <v>Hueyapan de Ocampo</v>
      </c>
      <c r="C515" s="130">
        <f>VLOOKUP(A515,[3]PROY_COVID!$1:$1048576,7,FALSE)</f>
        <v>45332</v>
      </c>
      <c r="D515" s="43">
        <v>7</v>
      </c>
      <c r="E515" s="43">
        <f t="shared" si="184"/>
        <v>15.441630636195182</v>
      </c>
      <c r="F515" s="6">
        <f t="shared" si="185"/>
        <v>0.14194309379573139</v>
      </c>
      <c r="G515" s="44"/>
      <c r="H515" s="44">
        <f t="shared" si="186"/>
        <v>0</v>
      </c>
      <c r="I515" s="14">
        <f t="shared" si="187"/>
        <v>0</v>
      </c>
      <c r="J515" s="49">
        <v>26</v>
      </c>
      <c r="K515" s="49">
        <f t="shared" si="188"/>
        <v>57.35462807729639</v>
      </c>
      <c r="L515" s="50">
        <f t="shared" si="189"/>
        <v>5.5050916589135419E-2</v>
      </c>
      <c r="M515" s="45">
        <v>33</v>
      </c>
      <c r="N515" s="45">
        <f t="shared" si="190"/>
        <v>72.796258713491568</v>
      </c>
      <c r="O515" s="18">
        <f t="shared" si="191"/>
        <v>5.7790880568817274E-2</v>
      </c>
      <c r="P515" s="37">
        <f t="shared" si="181"/>
        <v>21.212121212121211</v>
      </c>
      <c r="Q515" s="37">
        <f t="shared" si="182"/>
        <v>2.4561503891034469</v>
      </c>
      <c r="R515" s="37">
        <f t="shared" si="183"/>
        <v>145.61503891034468</v>
      </c>
    </row>
    <row r="516" spans="1:18" ht="15" customHeight="1" x14ac:dyDescent="0.25">
      <c r="A516" s="143" t="s">
        <v>900</v>
      </c>
      <c r="B516" s="1" t="str">
        <f>VLOOKUP(A516,'[2]Catálogo MUNICIPIOS'!$1:$1048576,5,FALSE)</f>
        <v>Del Nayar</v>
      </c>
      <c r="C516" s="130">
        <f>VLOOKUP(A516,[3]PROY_COVID!$1:$1048576,7,FALSE)</f>
        <v>45317</v>
      </c>
      <c r="D516" s="43">
        <v>11</v>
      </c>
      <c r="E516" s="43">
        <f t="shared" si="184"/>
        <v>24.273451464130456</v>
      </c>
      <c r="F516" s="6">
        <f t="shared" si="185"/>
        <v>0.22312726415324757</v>
      </c>
      <c r="G516" s="44">
        <v>18</v>
      </c>
      <c r="H516" s="44">
        <f t="shared" si="186"/>
        <v>39.72019330494075</v>
      </c>
      <c r="I516" s="14">
        <f t="shared" si="187"/>
        <v>0.36435467636188107</v>
      </c>
      <c r="J516" s="49">
        <v>53</v>
      </c>
      <c r="K516" s="49">
        <f t="shared" si="188"/>
        <v>116.9539025089922</v>
      </c>
      <c r="L516" s="50">
        <f t="shared" si="189"/>
        <v>0.11225632085207489</v>
      </c>
      <c r="M516" s="45">
        <v>82</v>
      </c>
      <c r="N516" s="45">
        <f t="shared" si="190"/>
        <v>180.94754727806341</v>
      </c>
      <c r="O516" s="18">
        <f t="shared" si="191"/>
        <v>0.1436491143744579</v>
      </c>
      <c r="P516" s="37">
        <f t="shared" si="181"/>
        <v>13.414634146341465</v>
      </c>
      <c r="Q516" s="37">
        <f t="shared" si="182"/>
        <v>1.5532797756873717</v>
      </c>
      <c r="R516" s="37">
        <f t="shared" si="183"/>
        <v>55.327977568737175</v>
      </c>
    </row>
    <row r="517" spans="1:18" ht="15" customHeight="1" x14ac:dyDescent="0.25">
      <c r="A517" s="143" t="s">
        <v>2107</v>
      </c>
      <c r="B517" s="1" t="str">
        <f>VLOOKUP(A517,'[2]Catálogo MUNICIPIOS'!$1:$1048576,5,FALSE)</f>
        <v>Ojocaliente</v>
      </c>
      <c r="C517" s="130">
        <f>VLOOKUP(A517,[3]PROY_COVID!$1:$1048576,7,FALSE)</f>
        <v>45302</v>
      </c>
      <c r="D517" s="43">
        <v>35</v>
      </c>
      <c r="E517" s="43">
        <f t="shared" si="184"/>
        <v>77.259282150898414</v>
      </c>
      <c r="F517" s="6">
        <f t="shared" si="185"/>
        <v>0.71018545847292547</v>
      </c>
      <c r="G517" s="44">
        <v>27</v>
      </c>
      <c r="H517" s="44">
        <f t="shared" si="186"/>
        <v>59.600017659264495</v>
      </c>
      <c r="I517" s="14">
        <f t="shared" si="187"/>
        <v>0.54671297741903324</v>
      </c>
      <c r="J517" s="49">
        <v>242</v>
      </c>
      <c r="K517" s="49">
        <f t="shared" si="188"/>
        <v>534.19275087192625</v>
      </c>
      <c r="L517" s="50">
        <f t="shared" si="189"/>
        <v>0.51273631364392325</v>
      </c>
      <c r="M517" s="45">
        <v>304</v>
      </c>
      <c r="N517" s="45">
        <f t="shared" si="190"/>
        <v>671.05205068208909</v>
      </c>
      <c r="O517" s="18">
        <f t="shared" si="191"/>
        <v>0.53272914847258723</v>
      </c>
      <c r="P517" s="37">
        <f t="shared" si="181"/>
        <v>11.513157894736842</v>
      </c>
      <c r="Q517" s="37">
        <f t="shared" si="182"/>
        <v>1.3331079414541738</v>
      </c>
      <c r="R517" s="37">
        <f t="shared" si="183"/>
        <v>33.310794145417375</v>
      </c>
    </row>
    <row r="518" spans="1:18" ht="15" customHeight="1" x14ac:dyDescent="0.25">
      <c r="A518" s="143" t="s">
        <v>388</v>
      </c>
      <c r="B518" s="1" t="str">
        <f>VLOOKUP(A518,'[2]Catálogo MUNICIPIOS'!$1:$1048576,5,FALSE)</f>
        <v>San Luis Acatlán</v>
      </c>
      <c r="C518" s="130">
        <f>VLOOKUP(A518,[3]PROY_COVID!$1:$1048576,7,FALSE)</f>
        <v>45121</v>
      </c>
      <c r="D518" s="43">
        <v>12</v>
      </c>
      <c r="E518" s="43">
        <f t="shared" si="184"/>
        <v>26.595155249218767</v>
      </c>
      <c r="F518" s="6">
        <f t="shared" si="185"/>
        <v>0.24446891037552088</v>
      </c>
      <c r="G518" s="44"/>
      <c r="H518" s="44">
        <f t="shared" si="186"/>
        <v>0</v>
      </c>
      <c r="I518" s="14">
        <f t="shared" si="187"/>
        <v>0</v>
      </c>
      <c r="J518" s="49">
        <v>67</v>
      </c>
      <c r="K518" s="49">
        <f t="shared" si="188"/>
        <v>148.48961680813812</v>
      </c>
      <c r="L518" s="50">
        <f t="shared" si="189"/>
        <v>0.14252536862833104</v>
      </c>
      <c r="M518" s="45">
        <v>79</v>
      </c>
      <c r="N518" s="45">
        <f t="shared" si="190"/>
        <v>175.08477205735687</v>
      </c>
      <c r="O518" s="18">
        <f t="shared" si="191"/>
        <v>0.13899482377533295</v>
      </c>
      <c r="P518" s="37">
        <f t="shared" si="181"/>
        <v>15.18987341772152</v>
      </c>
      <c r="Q518" s="37">
        <f t="shared" si="182"/>
        <v>1.7588346366816729</v>
      </c>
      <c r="R518" s="37">
        <f t="shared" si="183"/>
        <v>75.883463668167295</v>
      </c>
    </row>
    <row r="519" spans="1:18" ht="15" customHeight="1" x14ac:dyDescent="0.25">
      <c r="A519" s="143" t="s">
        <v>1507</v>
      </c>
      <c r="B519" s="1" t="str">
        <f>VLOOKUP(A519,'[2]Catálogo MUNICIPIOS'!$1:$1048576,5,FALSE)</f>
        <v>Bacalar</v>
      </c>
      <c r="C519" s="130">
        <f>VLOOKUP(A519,[3]PROY_COVID!$1:$1048576,7,FALSE)</f>
        <v>45083</v>
      </c>
      <c r="D519" s="43">
        <v>10</v>
      </c>
      <c r="E519" s="43">
        <f t="shared" si="184"/>
        <v>22.181310028170262</v>
      </c>
      <c r="F519" s="6">
        <f t="shared" si="185"/>
        <v>0.20389580893488818</v>
      </c>
      <c r="G519" s="44">
        <v>14</v>
      </c>
      <c r="H519" s="44">
        <f t="shared" si="186"/>
        <v>31.053834039438367</v>
      </c>
      <c r="I519" s="14">
        <f t="shared" si="187"/>
        <v>0.28485786975834587</v>
      </c>
      <c r="J519" s="49">
        <v>278</v>
      </c>
      <c r="K519" s="49">
        <f t="shared" si="188"/>
        <v>616.64041878313333</v>
      </c>
      <c r="L519" s="50">
        <f t="shared" si="189"/>
        <v>0.59187238062410952</v>
      </c>
      <c r="M519" s="45">
        <v>302</v>
      </c>
      <c r="N519" s="45">
        <f t="shared" si="190"/>
        <v>669.87556285074197</v>
      </c>
      <c r="O519" s="18">
        <f t="shared" si="191"/>
        <v>0.53179516822478845</v>
      </c>
      <c r="P519" s="37">
        <f t="shared" si="181"/>
        <v>3.3112582781456954</v>
      </c>
      <c r="Q519" s="37">
        <f t="shared" si="182"/>
        <v>0.38341042024793642</v>
      </c>
      <c r="R519" s="37">
        <f t="shared" si="183"/>
        <v>-61.658957975206349</v>
      </c>
    </row>
    <row r="520" spans="1:18" ht="15" customHeight="1" x14ac:dyDescent="0.25">
      <c r="A520" s="143" t="s">
        <v>928</v>
      </c>
      <c r="B520" s="1" t="str">
        <f>VLOOKUP(A520,'[2]Catálogo MUNICIPIOS'!$1:$1048576,5,FALSE)</f>
        <v>Galeana</v>
      </c>
      <c r="C520" s="130">
        <f>VLOOKUP(A520,[3]PROY_COVID!$1:$1048576,7,FALSE)</f>
        <v>44989</v>
      </c>
      <c r="D520" s="43">
        <v>14</v>
      </c>
      <c r="E520" s="43">
        <f t="shared" si="184"/>
        <v>31.118717908822155</v>
      </c>
      <c r="F520" s="6">
        <f t="shared" si="185"/>
        <v>0.28605056026798081</v>
      </c>
      <c r="G520" s="44">
        <v>50</v>
      </c>
      <c r="H520" s="44">
        <f t="shared" si="186"/>
        <v>111.13827824579342</v>
      </c>
      <c r="I520" s="14">
        <f t="shared" si="187"/>
        <v>1.0194751845939727</v>
      </c>
      <c r="J520" s="49">
        <v>432</v>
      </c>
      <c r="K520" s="49">
        <f t="shared" si="188"/>
        <v>960.23472404365509</v>
      </c>
      <c r="L520" s="50">
        <f t="shared" si="189"/>
        <v>0.92166584408981411</v>
      </c>
      <c r="M520" s="45">
        <v>496</v>
      </c>
      <c r="N520" s="45">
        <f t="shared" si="190"/>
        <v>1102.4917201982707</v>
      </c>
      <c r="O520" s="18">
        <f t="shared" si="191"/>
        <v>0.8752368384871384</v>
      </c>
      <c r="P520" s="37">
        <f t="shared" si="181"/>
        <v>2.82258064516129</v>
      </c>
      <c r="Q520" s="37">
        <f t="shared" si="182"/>
        <v>0.32682646306618446</v>
      </c>
      <c r="R520" s="37">
        <f t="shared" si="183"/>
        <v>-67.317353693381548</v>
      </c>
    </row>
    <row r="521" spans="1:18" ht="15" customHeight="1" x14ac:dyDescent="0.25">
      <c r="A521" s="143" t="s">
        <v>1802</v>
      </c>
      <c r="B521" s="1" t="str">
        <f>VLOOKUP(A521,'[2]Catálogo MUNICIPIOS'!$1:$1048576,5,FALSE)</f>
        <v>Camerino Z. Mendoza</v>
      </c>
      <c r="C521" s="130">
        <f>VLOOKUP(A521,[3]PROY_COVID!$1:$1048576,7,FALSE)</f>
        <v>44880</v>
      </c>
      <c r="D521" s="43">
        <v>28</v>
      </c>
      <c r="E521" s="43">
        <f t="shared" si="184"/>
        <v>62.388591800356508</v>
      </c>
      <c r="F521" s="6">
        <f t="shared" si="185"/>
        <v>0.57349058181355572</v>
      </c>
      <c r="G521" s="44">
        <v>25</v>
      </c>
      <c r="H521" s="44">
        <f t="shared" si="186"/>
        <v>55.704099821746887</v>
      </c>
      <c r="I521" s="14">
        <f t="shared" si="187"/>
        <v>0.51097559135136184</v>
      </c>
      <c r="J521" s="49">
        <v>309</v>
      </c>
      <c r="K521" s="49">
        <f t="shared" si="188"/>
        <v>688.50267379679144</v>
      </c>
      <c r="L521" s="50">
        <f t="shared" si="189"/>
        <v>0.66084820941568478</v>
      </c>
      <c r="M521" s="45">
        <v>362</v>
      </c>
      <c r="N521" s="45">
        <f t="shared" si="190"/>
        <v>806.59536541889486</v>
      </c>
      <c r="O521" s="18">
        <f t="shared" si="191"/>
        <v>0.64033313324171937</v>
      </c>
      <c r="P521" s="37">
        <f t="shared" si="181"/>
        <v>7.7348066298342539</v>
      </c>
      <c r="Q521" s="37">
        <f t="shared" si="182"/>
        <v>0.89561284906534533</v>
      </c>
      <c r="R521" s="37">
        <f t="shared" si="183"/>
        <v>-10.438715093465467</v>
      </c>
    </row>
    <row r="522" spans="1:18" ht="15" customHeight="1" x14ac:dyDescent="0.25">
      <c r="A522" s="143" t="s">
        <v>179</v>
      </c>
      <c r="B522" s="1" t="str">
        <f>VLOOKUP(A522,'[2]Catálogo MUNICIPIOS'!$1:$1048576,5,FALSE)</f>
        <v>Zinacantán</v>
      </c>
      <c r="C522" s="130">
        <f>VLOOKUP(A522,[3]PROY_COVID!$1:$1048576,7,FALSE)</f>
        <v>44824</v>
      </c>
      <c r="D522" s="43"/>
      <c r="E522" s="43">
        <f t="shared" si="184"/>
        <v>0</v>
      </c>
      <c r="F522" s="6">
        <f t="shared" si="185"/>
        <v>0</v>
      </c>
      <c r="G522" s="44"/>
      <c r="H522" s="44">
        <f t="shared" si="186"/>
        <v>0</v>
      </c>
      <c r="I522" s="14">
        <f t="shared" si="187"/>
        <v>0</v>
      </c>
      <c r="J522" s="49">
        <v>5</v>
      </c>
      <c r="K522" s="49">
        <f t="shared" si="188"/>
        <v>11.154738532928787</v>
      </c>
      <c r="L522" s="50">
        <f t="shared" si="189"/>
        <v>1.0706696235956558E-2</v>
      </c>
      <c r="M522" s="45">
        <v>5</v>
      </c>
      <c r="N522" s="45">
        <f t="shared" si="190"/>
        <v>11.154738532928787</v>
      </c>
      <c r="O522" s="18">
        <f t="shared" si="191"/>
        <v>8.8554298493556775E-3</v>
      </c>
      <c r="P522" s="37">
        <f t="shared" si="181"/>
        <v>0</v>
      </c>
      <c r="Q522" s="37">
        <f t="shared" si="182"/>
        <v>0</v>
      </c>
      <c r="R522" s="37">
        <f t="shared" si="183"/>
        <v>-100</v>
      </c>
    </row>
    <row r="523" spans="1:18" ht="15" customHeight="1" x14ac:dyDescent="0.25">
      <c r="A523" s="143" t="s">
        <v>589</v>
      </c>
      <c r="B523" s="1" t="str">
        <f>VLOOKUP(A523,'[2]Catálogo MUNICIPIOS'!$1:$1048576,5,FALSE)</f>
        <v>Tequila</v>
      </c>
      <c r="C523" s="130">
        <f>VLOOKUP(A523,[3]PROY_COVID!$1:$1048576,7,FALSE)</f>
        <v>44789</v>
      </c>
      <c r="D523" s="43">
        <v>19</v>
      </c>
      <c r="E523" s="43">
        <f t="shared" si="184"/>
        <v>42.421130188215855</v>
      </c>
      <c r="F523" s="6">
        <f t="shared" si="185"/>
        <v>0.38994498722905113</v>
      </c>
      <c r="G523" s="44">
        <v>4</v>
      </c>
      <c r="H523" s="44">
        <f t="shared" si="186"/>
        <v>8.9307642501507072</v>
      </c>
      <c r="I523" s="14">
        <f t="shared" si="187"/>
        <v>8.1922202468817318E-2</v>
      </c>
      <c r="J523" s="49">
        <v>46</v>
      </c>
      <c r="K523" s="49">
        <f t="shared" si="188"/>
        <v>102.70378887673313</v>
      </c>
      <c r="L523" s="50">
        <f t="shared" si="189"/>
        <v>9.8578578649685278E-2</v>
      </c>
      <c r="M523" s="45">
        <v>69</v>
      </c>
      <c r="N523" s="45">
        <f t="shared" si="190"/>
        <v>154.05568331509969</v>
      </c>
      <c r="O523" s="18">
        <f t="shared" si="191"/>
        <v>0.12230042797186275</v>
      </c>
      <c r="P523" s="37">
        <f t="shared" si="181"/>
        <v>27.536231884057973</v>
      </c>
      <c r="Q523" s="37">
        <f t="shared" si="182"/>
        <v>3.1884188280908106</v>
      </c>
      <c r="R523" s="37">
        <f t="shared" si="183"/>
        <v>218.84188280908106</v>
      </c>
    </row>
    <row r="524" spans="1:18" ht="15" customHeight="1" x14ac:dyDescent="0.25">
      <c r="A524" s="143" t="s">
        <v>997</v>
      </c>
      <c r="B524" s="1" t="str">
        <f>VLOOKUP(A524,'[2]Catálogo MUNICIPIOS'!$1:$1048576,5,FALSE)</f>
        <v>Loma Bonita</v>
      </c>
      <c r="C524" s="130">
        <f>VLOOKUP(A524,[3]PROY_COVID!$1:$1048576,7,FALSE)</f>
        <v>44584</v>
      </c>
      <c r="D524" s="43">
        <v>13</v>
      </c>
      <c r="E524" s="43">
        <f t="shared" si="184"/>
        <v>29.158442490579578</v>
      </c>
      <c r="F524" s="6">
        <f t="shared" si="185"/>
        <v>0.26803124844058479</v>
      </c>
      <c r="G524" s="44">
        <v>2</v>
      </c>
      <c r="H524" s="44">
        <f t="shared" si="186"/>
        <v>4.4859142293199357</v>
      </c>
      <c r="I524" s="14">
        <f t="shared" si="187"/>
        <v>4.1149442920956611E-2</v>
      </c>
      <c r="J524" s="49">
        <v>97</v>
      </c>
      <c r="K524" s="49">
        <f t="shared" si="188"/>
        <v>217.56684012201686</v>
      </c>
      <c r="L524" s="50">
        <f t="shared" si="189"/>
        <v>0.20882802957029484</v>
      </c>
      <c r="M524" s="45">
        <v>112</v>
      </c>
      <c r="N524" s="45">
        <f t="shared" si="190"/>
        <v>251.21119684191638</v>
      </c>
      <c r="O524" s="18">
        <f t="shared" si="191"/>
        <v>0.19942942852845019</v>
      </c>
      <c r="P524" s="37">
        <f t="shared" si="181"/>
        <v>11.607142857142858</v>
      </c>
      <c r="Q524" s="37">
        <f t="shared" si="182"/>
        <v>1.3439904552619628</v>
      </c>
      <c r="R524" s="37">
        <f t="shared" si="183"/>
        <v>34.399045526196282</v>
      </c>
    </row>
    <row r="525" spans="1:18" ht="15" customHeight="1" x14ac:dyDescent="0.25">
      <c r="A525" s="143" t="s">
        <v>1905</v>
      </c>
      <c r="B525" s="1" t="str">
        <f>VLOOKUP(A525,'[2]Catálogo MUNICIPIOS'!$1:$1048576,5,FALSE)</f>
        <v>Río Blanco</v>
      </c>
      <c r="C525" s="130">
        <f>VLOOKUP(A525,[3]PROY_COVID!$1:$1048576,7,FALSE)</f>
        <v>44568</v>
      </c>
      <c r="D525" s="43">
        <v>64</v>
      </c>
      <c r="E525" s="43">
        <f t="shared" si="184"/>
        <v>143.60078980434392</v>
      </c>
      <c r="F525" s="6">
        <f t="shared" si="185"/>
        <v>1.3200121707717198</v>
      </c>
      <c r="G525" s="44">
        <v>57</v>
      </c>
      <c r="H525" s="44">
        <f t="shared" si="186"/>
        <v>127.8944534194938</v>
      </c>
      <c r="I525" s="14">
        <f t="shared" si="187"/>
        <v>1.1731801460881346</v>
      </c>
      <c r="J525" s="49">
        <v>702</v>
      </c>
      <c r="K525" s="49">
        <f t="shared" si="188"/>
        <v>1575.1211631663973</v>
      </c>
      <c r="L525" s="50">
        <f t="shared" si="189"/>
        <v>1.5118546955686716</v>
      </c>
      <c r="M525" s="45">
        <v>823</v>
      </c>
      <c r="N525" s="45">
        <f t="shared" si="190"/>
        <v>1846.6164063902352</v>
      </c>
      <c r="O525" s="18">
        <f t="shared" si="191"/>
        <v>1.4659762752112191</v>
      </c>
      <c r="P525" s="37">
        <f t="shared" si="181"/>
        <v>7.7764277035236935</v>
      </c>
      <c r="Q525" s="37">
        <f t="shared" si="182"/>
        <v>0.90043215097838569</v>
      </c>
      <c r="R525" s="37">
        <f t="shared" si="183"/>
        <v>-9.9567849021614308</v>
      </c>
    </row>
    <row r="526" spans="1:18" ht="15" customHeight="1" x14ac:dyDescent="0.25">
      <c r="A526" s="143" t="s">
        <v>397</v>
      </c>
      <c r="B526" s="1" t="str">
        <f>VLOOKUP(A526,'[2]Catálogo MUNICIPIOS'!$1:$1048576,5,FALSE)</f>
        <v>Tixtla de Guerrero</v>
      </c>
      <c r="C526" s="130">
        <f>VLOOKUP(A526,[3]PROY_COVID!$1:$1048576,7,FALSE)</f>
        <v>44479</v>
      </c>
      <c r="D526" s="43">
        <v>25</v>
      </c>
      <c r="E526" s="43">
        <f t="shared" si="184"/>
        <v>56.206299602059396</v>
      </c>
      <c r="F526" s="6">
        <f t="shared" si="185"/>
        <v>0.51666150060767801</v>
      </c>
      <c r="G526" s="44">
        <v>11</v>
      </c>
      <c r="H526" s="44">
        <f t="shared" si="186"/>
        <v>24.730771824906135</v>
      </c>
      <c r="I526" s="14">
        <f t="shared" si="187"/>
        <v>0.22685620624415143</v>
      </c>
      <c r="J526" s="49">
        <v>684</v>
      </c>
      <c r="K526" s="49">
        <f t="shared" si="188"/>
        <v>1537.8043571123451</v>
      </c>
      <c r="L526" s="50">
        <f t="shared" si="189"/>
        <v>1.4760367599229904</v>
      </c>
      <c r="M526" s="45">
        <v>720</v>
      </c>
      <c r="N526" s="45">
        <f t="shared" si="190"/>
        <v>1618.7414285393106</v>
      </c>
      <c r="O526" s="18">
        <f t="shared" si="191"/>
        <v>1.2850728076108435</v>
      </c>
      <c r="P526" s="37">
        <f t="shared" si="181"/>
        <v>3.4722222222222223</v>
      </c>
      <c r="Q526" s="37">
        <f t="shared" si="182"/>
        <v>0.40204842678776664</v>
      </c>
      <c r="R526" s="37">
        <f t="shared" si="183"/>
        <v>-59.795157321223336</v>
      </c>
    </row>
    <row r="527" spans="1:18" ht="15" customHeight="1" x14ac:dyDescent="0.25">
      <c r="A527" s="143" t="s">
        <v>84</v>
      </c>
      <c r="B527" s="1" t="str">
        <f>VLOOKUP(A527,'[2]Catálogo MUNICIPIOS'!$1:$1048576,5,FALSE)</f>
        <v>Arriaga</v>
      </c>
      <c r="C527" s="130">
        <f>VLOOKUP(A527,[3]PROY_COVID!$1:$1048576,7,FALSE)</f>
        <v>44264</v>
      </c>
      <c r="D527" s="43">
        <v>12</v>
      </c>
      <c r="E527" s="43">
        <f t="shared" si="184"/>
        <v>27.110066871498283</v>
      </c>
      <c r="F527" s="6">
        <f t="shared" si="185"/>
        <v>0.24920209888518607</v>
      </c>
      <c r="G527" s="44">
        <v>1</v>
      </c>
      <c r="H527" s="44">
        <f t="shared" si="186"/>
        <v>2.2591722392915239</v>
      </c>
      <c r="I527" s="14">
        <f t="shared" si="187"/>
        <v>2.0723463347053241E-2</v>
      </c>
      <c r="J527" s="49">
        <v>64</v>
      </c>
      <c r="K527" s="49">
        <f t="shared" si="188"/>
        <v>144.58702331465753</v>
      </c>
      <c r="L527" s="50">
        <f t="shared" si="189"/>
        <v>0.1387795270791301</v>
      </c>
      <c r="M527" s="45">
        <v>77</v>
      </c>
      <c r="N527" s="45">
        <f t="shared" si="190"/>
        <v>173.95626242544733</v>
      </c>
      <c r="O527" s="18">
        <f t="shared" si="191"/>
        <v>0.13809893205629384</v>
      </c>
      <c r="P527" s="37">
        <f t="shared" si="181"/>
        <v>15.584415584415584</v>
      </c>
      <c r="Q527" s="37">
        <f t="shared" si="182"/>
        <v>1.8045186532188591</v>
      </c>
      <c r="R527" s="37">
        <f t="shared" si="183"/>
        <v>80.451865321885904</v>
      </c>
    </row>
    <row r="528" spans="1:18" x14ac:dyDescent="0.25">
      <c r="A528" s="143" t="s">
        <v>643</v>
      </c>
      <c r="B528" s="1" t="str">
        <f>VLOOKUP(A528,'[2]Catálogo MUNICIPIOS'!$1:$1048576,5,FALSE)</f>
        <v>Coyotepec</v>
      </c>
      <c r="C528" s="130">
        <f>VLOOKUP(A528,[3]PROY_COVID!$1:$1048576,7,FALSE)</f>
        <v>44201</v>
      </c>
      <c r="D528" s="43">
        <v>69</v>
      </c>
      <c r="E528" s="43">
        <f t="shared" si="184"/>
        <v>156.10506549625575</v>
      </c>
      <c r="F528" s="6">
        <f t="shared" si="185"/>
        <v>1.4349544083631545</v>
      </c>
      <c r="G528" s="44">
        <v>24</v>
      </c>
      <c r="H528" s="44">
        <f t="shared" si="186"/>
        <v>54.297414085654168</v>
      </c>
      <c r="I528" s="14">
        <f t="shared" si="187"/>
        <v>0.4980720155257834</v>
      </c>
      <c r="J528" s="49">
        <v>261</v>
      </c>
      <c r="K528" s="49">
        <f t="shared" si="188"/>
        <v>590.48437818148909</v>
      </c>
      <c r="L528" s="50">
        <f t="shared" si="189"/>
        <v>0.56676692605603884</v>
      </c>
      <c r="M528" s="45">
        <v>354</v>
      </c>
      <c r="N528" s="45">
        <f t="shared" si="190"/>
        <v>800.88685776339901</v>
      </c>
      <c r="O528" s="18">
        <f t="shared" si="191"/>
        <v>0.63580131127758044</v>
      </c>
      <c r="P528" s="37">
        <f t="shared" si="181"/>
        <v>19.491525423728813</v>
      </c>
      <c r="Q528" s="37">
        <f t="shared" si="182"/>
        <v>2.2569226941035305</v>
      </c>
      <c r="R528" s="37">
        <f t="shared" si="183"/>
        <v>125.69226941035305</v>
      </c>
    </row>
    <row r="529" spans="1:18" ht="15" customHeight="1" x14ac:dyDescent="0.25">
      <c r="A529" s="143" t="s">
        <v>586</v>
      </c>
      <c r="B529" s="1" t="str">
        <f>VLOOKUP(A529,'[2]Catálogo MUNICIPIOS'!$1:$1048576,5,FALSE)</f>
        <v>Teocaltiche</v>
      </c>
      <c r="C529" s="130">
        <f>VLOOKUP(A529,[3]PROY_COVID!$1:$1048576,7,FALSE)</f>
        <v>44188</v>
      </c>
      <c r="D529" s="43">
        <v>7</v>
      </c>
      <c r="E529" s="43">
        <f t="shared" si="184"/>
        <v>15.841404906309405</v>
      </c>
      <c r="F529" s="6">
        <f t="shared" si="185"/>
        <v>0.14561791273531491</v>
      </c>
      <c r="G529" s="44">
        <v>10</v>
      </c>
      <c r="H529" s="44">
        <f t="shared" si="186"/>
        <v>22.630578437584866</v>
      </c>
      <c r="I529" s="14">
        <f t="shared" si="187"/>
        <v>0.20759106128224059</v>
      </c>
      <c r="J529" s="49">
        <v>274</v>
      </c>
      <c r="K529" s="49">
        <f t="shared" si="188"/>
        <v>620.07784918982532</v>
      </c>
      <c r="L529" s="50">
        <f t="shared" si="189"/>
        <v>0.59517174287164654</v>
      </c>
      <c r="M529" s="45">
        <v>291</v>
      </c>
      <c r="N529" s="45">
        <f t="shared" si="190"/>
        <v>658.54983253371961</v>
      </c>
      <c r="O529" s="18">
        <f t="shared" si="191"/>
        <v>0.52280399285845924</v>
      </c>
      <c r="P529" s="37">
        <f t="shared" si="181"/>
        <v>2.4054982817869419</v>
      </c>
      <c r="Q529" s="37">
        <f t="shared" si="182"/>
        <v>0.27853251835193732</v>
      </c>
      <c r="R529" s="37">
        <f t="shared" si="183"/>
        <v>-72.146748164806269</v>
      </c>
    </row>
    <row r="530" spans="1:18" ht="15" customHeight="1" x14ac:dyDescent="0.25">
      <c r="A530" s="143" t="s">
        <v>521</v>
      </c>
      <c r="B530" s="1" t="str">
        <f>VLOOKUP(A530,'[2]Catálogo MUNICIPIOS'!$1:$1048576,5,FALSE)</f>
        <v>Cihuatlán</v>
      </c>
      <c r="C530" s="130">
        <f>VLOOKUP(A530,[3]PROY_COVID!$1:$1048576,7,FALSE)</f>
        <v>44108</v>
      </c>
      <c r="D530" s="43">
        <v>36</v>
      </c>
      <c r="E530" s="43">
        <f t="shared" si="184"/>
        <v>81.617847102566429</v>
      </c>
      <c r="F530" s="6">
        <f t="shared" si="185"/>
        <v>0.75025041070013676</v>
      </c>
      <c r="G530" s="44">
        <v>7</v>
      </c>
      <c r="H530" s="44">
        <f t="shared" si="186"/>
        <v>15.870136936610137</v>
      </c>
      <c r="I530" s="14">
        <f t="shared" si="187"/>
        <v>0.14557730278311765</v>
      </c>
      <c r="J530" s="49">
        <v>91</v>
      </c>
      <c r="K530" s="49">
        <f t="shared" si="188"/>
        <v>206.3117801759318</v>
      </c>
      <c r="L530" s="50">
        <f t="shared" si="189"/>
        <v>0.19802504144067753</v>
      </c>
      <c r="M530" s="45">
        <v>134</v>
      </c>
      <c r="N530" s="45">
        <f t="shared" si="190"/>
        <v>303.79976421510833</v>
      </c>
      <c r="O530" s="18">
        <f t="shared" si="191"/>
        <v>0.24117799734310116</v>
      </c>
      <c r="P530" s="37">
        <f t="shared" si="181"/>
        <v>26.865671641791046</v>
      </c>
      <c r="Q530" s="37">
        <f t="shared" si="182"/>
        <v>3.1107746932354963</v>
      </c>
      <c r="R530" s="37">
        <f t="shared" si="183"/>
        <v>211.07746932354962</v>
      </c>
    </row>
    <row r="531" spans="1:18" ht="15" customHeight="1" x14ac:dyDescent="0.25">
      <c r="A531" s="143" t="s">
        <v>24</v>
      </c>
      <c r="B531" s="1" t="str">
        <f>VLOOKUP(A531,'[2]Catálogo MUNICIPIOS'!$1:$1048576,5,FALSE)</f>
        <v>Hopelchén</v>
      </c>
      <c r="C531" s="130">
        <f>VLOOKUP(A531,[3]PROY_COVID!$1:$1048576,7,FALSE)</f>
        <v>44051</v>
      </c>
      <c r="D531" s="43">
        <v>22</v>
      </c>
      <c r="E531" s="43">
        <f t="shared" si="184"/>
        <v>49.942112551360921</v>
      </c>
      <c r="F531" s="6">
        <f t="shared" si="185"/>
        <v>0.4590796226933655</v>
      </c>
      <c r="G531" s="44">
        <v>4</v>
      </c>
      <c r="H531" s="44">
        <f t="shared" si="186"/>
        <v>9.080384100247441</v>
      </c>
      <c r="I531" s="14">
        <f t="shared" si="187"/>
        <v>8.3294670413290472E-2</v>
      </c>
      <c r="J531" s="49">
        <v>136</v>
      </c>
      <c r="K531" s="49">
        <f t="shared" si="188"/>
        <v>308.73305940841294</v>
      </c>
      <c r="L531" s="50">
        <f t="shared" si="189"/>
        <v>0.29633245775555733</v>
      </c>
      <c r="M531" s="45">
        <v>162</v>
      </c>
      <c r="N531" s="45">
        <f t="shared" si="190"/>
        <v>367.75555606002132</v>
      </c>
      <c r="O531" s="18">
        <f t="shared" si="191"/>
        <v>0.29195068255403078</v>
      </c>
      <c r="P531" s="37">
        <f t="shared" si="181"/>
        <v>13.580246913580247</v>
      </c>
      <c r="Q531" s="37">
        <f t="shared" si="182"/>
        <v>1.5724560692143763</v>
      </c>
      <c r="R531" s="37">
        <f t="shared" si="183"/>
        <v>57.245606921437627</v>
      </c>
    </row>
    <row r="532" spans="1:18" ht="15" customHeight="1" x14ac:dyDescent="0.25">
      <c r="A532" s="143" t="s">
        <v>1858</v>
      </c>
      <c r="B532" s="1" t="str">
        <f>VLOOKUP(A532,'[2]Catálogo MUNICIPIOS'!$1:$1048576,5,FALSE)</f>
        <v>Jáltipan</v>
      </c>
      <c r="C532" s="130">
        <f>VLOOKUP(A532,[3]PROY_COVID!$1:$1048576,7,FALSE)</f>
        <v>43828</v>
      </c>
      <c r="D532" s="43">
        <v>43</v>
      </c>
      <c r="E532" s="43">
        <f t="shared" si="184"/>
        <v>98.110796750935478</v>
      </c>
      <c r="F532" s="6">
        <f t="shared" si="185"/>
        <v>0.90185747565733598</v>
      </c>
      <c r="G532" s="44">
        <v>8</v>
      </c>
      <c r="H532" s="44">
        <f t="shared" si="186"/>
        <v>18.253171488546133</v>
      </c>
      <c r="I532" s="14">
        <f t="shared" si="187"/>
        <v>0.1674369593125791</v>
      </c>
      <c r="J532" s="49">
        <v>98</v>
      </c>
      <c r="K532" s="49">
        <f t="shared" si="188"/>
        <v>223.60135073469016</v>
      </c>
      <c r="L532" s="50">
        <f t="shared" si="189"/>
        <v>0.21462015745135823</v>
      </c>
      <c r="M532" s="45">
        <v>149</v>
      </c>
      <c r="N532" s="45">
        <f t="shared" si="190"/>
        <v>339.96531897417174</v>
      </c>
      <c r="O532" s="18">
        <f t="shared" si="191"/>
        <v>0.26988880326531123</v>
      </c>
      <c r="P532" s="37">
        <f t="shared" si="181"/>
        <v>28.859060402684566</v>
      </c>
      <c r="Q532" s="37">
        <f t="shared" si="182"/>
        <v>3.3415890720400689</v>
      </c>
      <c r="R532" s="37">
        <f t="shared" si="183"/>
        <v>234.15890720400688</v>
      </c>
    </row>
    <row r="533" spans="1:18" x14ac:dyDescent="0.25">
      <c r="A533" s="143" t="s">
        <v>679</v>
      </c>
      <c r="B533" s="1" t="str">
        <f>VLOOKUP(A533,'[2]Catálogo MUNICIPIOS'!$1:$1048576,5,FALSE)</f>
        <v>Nextlalpan</v>
      </c>
      <c r="C533" s="130">
        <f>VLOOKUP(A533,[3]PROY_COVID!$1:$1048576,7,FALSE)</f>
        <v>43640</v>
      </c>
      <c r="D533" s="43">
        <v>34</v>
      </c>
      <c r="E533" s="43">
        <f t="shared" si="184"/>
        <v>77.910174152153985</v>
      </c>
      <c r="F533" s="6">
        <f t="shared" si="185"/>
        <v>0.71616861054810532</v>
      </c>
      <c r="G533" s="44">
        <v>14</v>
      </c>
      <c r="H533" s="44">
        <f t="shared" si="186"/>
        <v>32.080659945004584</v>
      </c>
      <c r="I533" s="14">
        <f t="shared" si="187"/>
        <v>0.29427697851318757</v>
      </c>
      <c r="J533" s="49">
        <v>192</v>
      </c>
      <c r="K533" s="49">
        <f t="shared" si="188"/>
        <v>439.96333638863427</v>
      </c>
      <c r="L533" s="50">
        <f t="shared" si="189"/>
        <v>0.42229172685361693</v>
      </c>
      <c r="M533" s="45">
        <v>240</v>
      </c>
      <c r="N533" s="45">
        <f t="shared" si="190"/>
        <v>549.95417048579282</v>
      </c>
      <c r="O533" s="18">
        <f t="shared" si="191"/>
        <v>0.43659298357563942</v>
      </c>
      <c r="P533" s="37">
        <f t="shared" si="181"/>
        <v>14.166666666666666</v>
      </c>
      <c r="Q533" s="37">
        <f t="shared" si="182"/>
        <v>1.6403575812940878</v>
      </c>
      <c r="R533" s="37">
        <f t="shared" si="183"/>
        <v>64.035758129408777</v>
      </c>
    </row>
    <row r="534" spans="1:18" ht="15" customHeight="1" x14ac:dyDescent="0.25">
      <c r="A534" s="143" t="s">
        <v>99</v>
      </c>
      <c r="B534" s="1" t="str">
        <f>VLOOKUP(A534,'[2]Catálogo MUNICIPIOS'!$1:$1048576,5,FALSE)</f>
        <v>Chenalhó</v>
      </c>
      <c r="C534" s="130">
        <f>VLOOKUP(A534,[3]PROY_COVID!$1:$1048576,7,FALSE)</f>
        <v>43453</v>
      </c>
      <c r="D534" s="43"/>
      <c r="E534" s="43">
        <f t="shared" si="184"/>
        <v>0</v>
      </c>
      <c r="F534" s="6">
        <f t="shared" si="185"/>
        <v>0</v>
      </c>
      <c r="G534" s="44">
        <v>1</v>
      </c>
      <c r="H534" s="44">
        <f t="shared" si="186"/>
        <v>2.3013370768416448</v>
      </c>
      <c r="I534" s="14">
        <f t="shared" si="187"/>
        <v>2.1110242827744107E-2</v>
      </c>
      <c r="J534" s="49">
        <v>3</v>
      </c>
      <c r="K534" s="49">
        <f t="shared" si="188"/>
        <v>6.9040112305249348</v>
      </c>
      <c r="L534" s="50">
        <f t="shared" si="189"/>
        <v>6.6267040537663687E-3</v>
      </c>
      <c r="M534" s="45">
        <v>4</v>
      </c>
      <c r="N534" s="45">
        <f t="shared" si="190"/>
        <v>9.2053483073665792</v>
      </c>
      <c r="O534" s="18">
        <f t="shared" si="191"/>
        <v>7.3078643604357601E-3</v>
      </c>
      <c r="P534" s="37">
        <f t="shared" si="181"/>
        <v>0</v>
      </c>
      <c r="Q534" s="37">
        <f t="shared" si="182"/>
        <v>0</v>
      </c>
      <c r="R534" s="37">
        <f t="shared" si="183"/>
        <v>-100</v>
      </c>
    </row>
    <row r="535" spans="1:18" ht="15" customHeight="1" x14ac:dyDescent="0.25">
      <c r="A535" s="143" t="s">
        <v>118</v>
      </c>
      <c r="B535" s="1" t="str">
        <f>VLOOKUP(A535,'[2]Catálogo MUNICIPIOS'!$1:$1048576,5,FALSE)</f>
        <v>Jiquipilas</v>
      </c>
      <c r="C535" s="130">
        <f>VLOOKUP(A535,[3]PROY_COVID!$1:$1048576,7,FALSE)</f>
        <v>43292</v>
      </c>
      <c r="D535" s="43">
        <v>4</v>
      </c>
      <c r="E535" s="43">
        <f t="shared" si="184"/>
        <v>9.2395823708768354</v>
      </c>
      <c r="F535" s="6">
        <f t="shared" si="185"/>
        <v>8.493241018397453E-2</v>
      </c>
      <c r="G535" s="44">
        <v>2</v>
      </c>
      <c r="H535" s="44">
        <f t="shared" si="186"/>
        <v>4.6197911854384177</v>
      </c>
      <c r="I535" s="14">
        <f t="shared" si="187"/>
        <v>4.237750076660652E-2</v>
      </c>
      <c r="J535" s="49">
        <v>6</v>
      </c>
      <c r="K535" s="49">
        <f t="shared" si="188"/>
        <v>13.859373556315253</v>
      </c>
      <c r="L535" s="50">
        <f t="shared" si="189"/>
        <v>1.3302696629784259E-2</v>
      </c>
      <c r="M535" s="45">
        <v>12</v>
      </c>
      <c r="N535" s="45">
        <f t="shared" si="190"/>
        <v>27.718747112630506</v>
      </c>
      <c r="O535" s="18">
        <f t="shared" si="191"/>
        <v>2.200512543107376E-2</v>
      </c>
      <c r="P535" s="37">
        <f t="shared" si="181"/>
        <v>33.333333333333329</v>
      </c>
      <c r="Q535" s="37">
        <f t="shared" si="182"/>
        <v>3.8596648971625593</v>
      </c>
      <c r="R535" s="37">
        <f t="shared" si="183"/>
        <v>285.96648971625592</v>
      </c>
    </row>
    <row r="536" spans="1:18" ht="15" customHeight="1" x14ac:dyDescent="0.25">
      <c r="A536" s="143" t="s">
        <v>1309</v>
      </c>
      <c r="B536" s="1" t="str">
        <f>VLOOKUP(A536,'[2]Catálogo MUNICIPIOS'!$1:$1048576,5,FALSE)</f>
        <v>Coronango</v>
      </c>
      <c r="C536" s="130">
        <f>VLOOKUP(A536,[3]PROY_COVID!$1:$1048576,7,FALSE)</f>
        <v>43151</v>
      </c>
      <c r="D536" s="43">
        <v>25</v>
      </c>
      <c r="E536" s="43">
        <f t="shared" si="184"/>
        <v>57.936084911126045</v>
      </c>
      <c r="F536" s="6">
        <f t="shared" si="185"/>
        <v>0.53256209324300507</v>
      </c>
      <c r="G536" s="44">
        <v>14</v>
      </c>
      <c r="H536" s="44">
        <f t="shared" si="186"/>
        <v>32.444207550230587</v>
      </c>
      <c r="I536" s="14">
        <f t="shared" si="187"/>
        <v>0.29761181298962958</v>
      </c>
      <c r="J536" s="49">
        <v>132</v>
      </c>
      <c r="K536" s="49">
        <f t="shared" si="188"/>
        <v>305.9025283307455</v>
      </c>
      <c r="L536" s="50">
        <f t="shared" si="189"/>
        <v>0.29361561806043063</v>
      </c>
      <c r="M536" s="45">
        <v>171</v>
      </c>
      <c r="N536" s="45">
        <f t="shared" si="190"/>
        <v>396.28282079210214</v>
      </c>
      <c r="O536" s="18">
        <f t="shared" si="191"/>
        <v>0.31459766714118198</v>
      </c>
      <c r="P536" s="37">
        <f t="shared" si="181"/>
        <v>14.619883040935672</v>
      </c>
      <c r="Q536" s="37">
        <f t="shared" si="182"/>
        <v>1.6928354812116491</v>
      </c>
      <c r="R536" s="37">
        <f t="shared" si="183"/>
        <v>69.283548121164912</v>
      </c>
    </row>
    <row r="537" spans="1:18" ht="15" customHeight="1" x14ac:dyDescent="0.25">
      <c r="A537" s="143" t="s">
        <v>907</v>
      </c>
      <c r="B537" s="1" t="str">
        <f>VLOOKUP(A537,'[2]Catálogo MUNICIPIOS'!$1:$1048576,5,FALSE)</f>
        <v>Tecuala</v>
      </c>
      <c r="C537" s="130">
        <f>VLOOKUP(A537,[3]PROY_COVID!$1:$1048576,7,FALSE)</f>
        <v>43043</v>
      </c>
      <c r="D537" s="43">
        <v>65</v>
      </c>
      <c r="E537" s="43">
        <f t="shared" si="184"/>
        <v>151.01177891875568</v>
      </c>
      <c r="F537" s="6">
        <f t="shared" si="185"/>
        <v>1.388135722472299</v>
      </c>
      <c r="G537" s="44">
        <v>5</v>
      </c>
      <c r="H537" s="44">
        <f t="shared" si="186"/>
        <v>11.616290686058129</v>
      </c>
      <c r="I537" s="14">
        <f t="shared" si="187"/>
        <v>0.10655662727899597</v>
      </c>
      <c r="J537" s="49">
        <v>116</v>
      </c>
      <c r="K537" s="49">
        <f t="shared" si="188"/>
        <v>269.49794391654859</v>
      </c>
      <c r="L537" s="50">
        <f t="shared" si="189"/>
        <v>0.25867326367279209</v>
      </c>
      <c r="M537" s="45">
        <v>186</v>
      </c>
      <c r="N537" s="45">
        <f t="shared" si="190"/>
        <v>432.12601352136238</v>
      </c>
      <c r="O537" s="18">
        <f t="shared" si="191"/>
        <v>0.34305255901102855</v>
      </c>
      <c r="P537" s="37">
        <f t="shared" si="181"/>
        <v>34.946236559139784</v>
      </c>
      <c r="Q537" s="37">
        <f t="shared" si="182"/>
        <v>4.0464228760575223</v>
      </c>
      <c r="R537" s="37">
        <f t="shared" si="183"/>
        <v>304.64228760575224</v>
      </c>
    </row>
    <row r="538" spans="1:18" ht="15" customHeight="1" x14ac:dyDescent="0.25">
      <c r="A538" s="143" t="s">
        <v>2057</v>
      </c>
      <c r="B538" s="1" t="str">
        <f>VLOOKUP(A538,'[2]Catálogo MUNICIPIOS'!$1:$1048576,5,FALSE)</f>
        <v>Ticul</v>
      </c>
      <c r="C538" s="130">
        <f>VLOOKUP(A538,[3]PROY_COVID!$1:$1048576,7,FALSE)</f>
        <v>42960</v>
      </c>
      <c r="D538" s="43">
        <v>46</v>
      </c>
      <c r="E538" s="43">
        <f t="shared" si="184"/>
        <v>107.07635009310988</v>
      </c>
      <c r="F538" s="6">
        <f t="shared" si="185"/>
        <v>0.98427094668000914</v>
      </c>
      <c r="G538" s="44">
        <v>17</v>
      </c>
      <c r="H538" s="44">
        <f t="shared" si="186"/>
        <v>39.571694599627563</v>
      </c>
      <c r="I538" s="14">
        <f t="shared" si="187"/>
        <v>0.36299249271641992</v>
      </c>
      <c r="J538" s="49">
        <v>747</v>
      </c>
      <c r="K538" s="49">
        <f t="shared" si="188"/>
        <v>1738.8268156424581</v>
      </c>
      <c r="L538" s="50">
        <f t="shared" si="189"/>
        <v>1.6689849311179981</v>
      </c>
      <c r="M538" s="45">
        <v>810</v>
      </c>
      <c r="N538" s="45">
        <f t="shared" si="190"/>
        <v>1885.4748603351957</v>
      </c>
      <c r="O538" s="18">
        <f t="shared" si="191"/>
        <v>1.496824897251817</v>
      </c>
      <c r="P538" s="37">
        <f t="shared" si="181"/>
        <v>5.6790123456790127</v>
      </c>
      <c r="Q538" s="37">
        <f t="shared" si="182"/>
        <v>0.65757253803510285</v>
      </c>
      <c r="R538" s="37">
        <f t="shared" si="183"/>
        <v>-34.242746196489712</v>
      </c>
    </row>
    <row r="539" spans="1:18" ht="15" customHeight="1" x14ac:dyDescent="0.25">
      <c r="A539" s="143" t="s">
        <v>151</v>
      </c>
      <c r="B539" s="1" t="str">
        <f>VLOOKUP(A539,'[2]Catálogo MUNICIPIOS'!$1:$1048576,5,FALSE)</f>
        <v>San Fernando</v>
      </c>
      <c r="C539" s="130">
        <f>VLOOKUP(A539,[3]PROY_COVID!$1:$1048576,7,FALSE)</f>
        <v>42939</v>
      </c>
      <c r="D539" s="43">
        <v>4</v>
      </c>
      <c r="E539" s="43">
        <f t="shared" si="184"/>
        <v>9.3155406506905152</v>
      </c>
      <c r="F539" s="6">
        <f t="shared" si="185"/>
        <v>8.5630636523547951E-2</v>
      </c>
      <c r="G539" s="44"/>
      <c r="H539" s="44">
        <f t="shared" si="186"/>
        <v>0</v>
      </c>
      <c r="I539" s="14">
        <f t="shared" si="187"/>
        <v>0</v>
      </c>
      <c r="J539" s="49">
        <v>26</v>
      </c>
      <c r="K539" s="49">
        <f t="shared" si="188"/>
        <v>60.551014229488345</v>
      </c>
      <c r="L539" s="50">
        <f t="shared" si="189"/>
        <v>5.8118916388800089E-2</v>
      </c>
      <c r="M539" s="45">
        <v>30</v>
      </c>
      <c r="N539" s="45">
        <f t="shared" si="190"/>
        <v>69.866554880178853</v>
      </c>
      <c r="O539" s="18">
        <f t="shared" si="191"/>
        <v>5.5465071971986149E-2</v>
      </c>
      <c r="P539" s="37">
        <f t="shared" si="181"/>
        <v>13.333333333333334</v>
      </c>
      <c r="Q539" s="37">
        <f t="shared" si="182"/>
        <v>1.5438659588650241</v>
      </c>
      <c r="R539" s="37">
        <f t="shared" si="183"/>
        <v>54.386595886502406</v>
      </c>
    </row>
    <row r="540" spans="1:18" ht="15" customHeight="1" x14ac:dyDescent="0.25">
      <c r="A540" s="143" t="s">
        <v>1503</v>
      </c>
      <c r="B540" s="1" t="str">
        <f>VLOOKUP(A540,'[2]Catálogo MUNICIPIOS'!$1:$1048576,5,FALSE)</f>
        <v>José María Morelos</v>
      </c>
      <c r="C540" s="130">
        <f>VLOOKUP(A540,[3]PROY_COVID!$1:$1048576,7,FALSE)</f>
        <v>42799</v>
      </c>
      <c r="D540" s="43">
        <v>37</v>
      </c>
      <c r="E540" s="43">
        <f t="shared" si="184"/>
        <v>86.450618005093574</v>
      </c>
      <c r="F540" s="6">
        <f t="shared" si="185"/>
        <v>0.79467437534948915</v>
      </c>
      <c r="G540" s="44">
        <v>2</v>
      </c>
      <c r="H540" s="44">
        <f t="shared" si="186"/>
        <v>4.6730063786537075</v>
      </c>
      <c r="I540" s="14">
        <f t="shared" si="187"/>
        <v>4.2865645533492126E-2</v>
      </c>
      <c r="J540" s="49">
        <v>123</v>
      </c>
      <c r="K540" s="49">
        <f t="shared" si="188"/>
        <v>287.389892287203</v>
      </c>
      <c r="L540" s="50">
        <f t="shared" si="189"/>
        <v>0.27584656233044491</v>
      </c>
      <c r="M540" s="45">
        <v>162</v>
      </c>
      <c r="N540" s="45">
        <f t="shared" si="190"/>
        <v>378.51351667095025</v>
      </c>
      <c r="O540" s="18">
        <f t="shared" si="191"/>
        <v>0.30049112168946968</v>
      </c>
      <c r="P540" s="37">
        <f t="shared" ref="P540:P603" si="192">D540/M540*100</f>
        <v>22.839506172839506</v>
      </c>
      <c r="Q540" s="37">
        <f t="shared" ref="Q540:Q603" si="193">P540/P$2345</f>
        <v>2.6445852073150875</v>
      </c>
      <c r="R540" s="37">
        <f t="shared" ref="R540:R603" si="194">(Q540-1)*100</f>
        <v>164.45852073150874</v>
      </c>
    </row>
    <row r="541" spans="1:18" ht="15" customHeight="1" x14ac:dyDescent="0.25">
      <c r="A541" s="143" t="s">
        <v>1188</v>
      </c>
      <c r="B541" s="1" t="str">
        <f>VLOOKUP(A541,'[2]Catálogo MUNICIPIOS'!$1:$1048576,5,FALSE)</f>
        <v>Heroica Ciudad de Tlaxiaco</v>
      </c>
      <c r="C541" s="130">
        <f>VLOOKUP(A541,[3]PROY_COVID!$1:$1048576,7,FALSE)</f>
        <v>42679</v>
      </c>
      <c r="D541" s="43">
        <v>28</v>
      </c>
      <c r="E541" s="43">
        <f t="shared" si="184"/>
        <v>65.606035755289483</v>
      </c>
      <c r="F541" s="6">
        <f t="shared" si="185"/>
        <v>0.60306608195581846</v>
      </c>
      <c r="G541" s="44">
        <v>7</v>
      </c>
      <c r="H541" s="44">
        <f t="shared" si="186"/>
        <v>16.401508938822371</v>
      </c>
      <c r="I541" s="14">
        <f t="shared" si="187"/>
        <v>0.15045159612825401</v>
      </c>
      <c r="J541" s="49">
        <v>151</v>
      </c>
      <c r="K541" s="49">
        <f t="shared" si="188"/>
        <v>353.80397853745404</v>
      </c>
      <c r="L541" s="50">
        <f t="shared" si="189"/>
        <v>0.33959305402731099</v>
      </c>
      <c r="M541" s="45">
        <v>186</v>
      </c>
      <c r="N541" s="45">
        <f t="shared" si="190"/>
        <v>435.8115232315659</v>
      </c>
      <c r="O541" s="18">
        <f t="shared" si="191"/>
        <v>0.3459783804098433</v>
      </c>
      <c r="P541" s="37">
        <f t="shared" si="192"/>
        <v>15.053763440860216</v>
      </c>
      <c r="Q541" s="37">
        <f t="shared" si="193"/>
        <v>1.7430744696863174</v>
      </c>
      <c r="R541" s="37">
        <f t="shared" si="194"/>
        <v>74.307446968631737</v>
      </c>
    </row>
    <row r="542" spans="1:18" ht="15" customHeight="1" x14ac:dyDescent="0.25">
      <c r="A542" s="143" t="s">
        <v>1464</v>
      </c>
      <c r="B542" s="1" t="str">
        <f>VLOOKUP(A542,'[2]Catálogo MUNICIPIOS'!$1:$1048576,5,FALSE)</f>
        <v>Xiutetelco</v>
      </c>
      <c r="C542" s="130">
        <f>VLOOKUP(A542,[3]PROY_COVID!$1:$1048576,7,FALSE)</f>
        <v>42668</v>
      </c>
      <c r="D542" s="43">
        <v>17</v>
      </c>
      <c r="E542" s="43">
        <f t="shared" si="184"/>
        <v>39.842504921721194</v>
      </c>
      <c r="F542" s="6">
        <f t="shared" si="185"/>
        <v>0.36624165843629086</v>
      </c>
      <c r="G542" s="44">
        <v>5</v>
      </c>
      <c r="H542" s="44">
        <f t="shared" si="186"/>
        <v>11.718383800506235</v>
      </c>
      <c r="I542" s="14">
        <f t="shared" si="187"/>
        <v>0.10749313087020305</v>
      </c>
      <c r="J542" s="49">
        <v>55</v>
      </c>
      <c r="K542" s="49">
        <f t="shared" si="188"/>
        <v>128.90222180556859</v>
      </c>
      <c r="L542" s="50">
        <f t="shared" si="189"/>
        <v>0.1237247228106704</v>
      </c>
      <c r="M542" s="45">
        <v>77</v>
      </c>
      <c r="N542" s="45">
        <f t="shared" si="190"/>
        <v>180.463110527796</v>
      </c>
      <c r="O542" s="18">
        <f t="shared" si="191"/>
        <v>0.14326453380846982</v>
      </c>
      <c r="P542" s="37">
        <f t="shared" si="192"/>
        <v>22.077922077922079</v>
      </c>
      <c r="Q542" s="37">
        <f t="shared" si="193"/>
        <v>2.5564014253933838</v>
      </c>
      <c r="R542" s="37">
        <f t="shared" si="194"/>
        <v>155.64014253933837</v>
      </c>
    </row>
    <row r="543" spans="1:18" ht="15" customHeight="1" x14ac:dyDescent="0.25">
      <c r="A543" s="143" t="s">
        <v>782</v>
      </c>
      <c r="B543" s="1" t="str">
        <f>VLOOKUP(A543,'[2]Catálogo MUNICIPIOS'!$1:$1048576,5,FALSE)</f>
        <v>Huetamo</v>
      </c>
      <c r="C543" s="130">
        <f>VLOOKUP(A543,[3]PROY_COVID!$1:$1048576,7,FALSE)</f>
        <v>42622</v>
      </c>
      <c r="D543" s="43">
        <v>53</v>
      </c>
      <c r="E543" s="43">
        <f t="shared" si="184"/>
        <v>124.34892778377365</v>
      </c>
      <c r="F543" s="6">
        <f t="shared" si="185"/>
        <v>1.1430445356229479</v>
      </c>
      <c r="G543" s="44">
        <v>3</v>
      </c>
      <c r="H543" s="44">
        <f t="shared" si="186"/>
        <v>7.038618553798508</v>
      </c>
      <c r="I543" s="14">
        <f t="shared" si="187"/>
        <v>6.4565486011493936E-2</v>
      </c>
      <c r="J543" s="49">
        <v>761</v>
      </c>
      <c r="K543" s="49">
        <f t="shared" si="188"/>
        <v>1785.4629064802216</v>
      </c>
      <c r="L543" s="50">
        <f t="shared" si="189"/>
        <v>1.7137478322616173</v>
      </c>
      <c r="M543" s="45">
        <v>817</v>
      </c>
      <c r="N543" s="45">
        <f t="shared" si="190"/>
        <v>1916.8504528177937</v>
      </c>
      <c r="O543" s="18">
        <f t="shared" si="191"/>
        <v>1.5217330882767721</v>
      </c>
      <c r="P543" s="37">
        <f t="shared" si="192"/>
        <v>6.4871481028151781</v>
      </c>
      <c r="Q543" s="37">
        <f t="shared" si="193"/>
        <v>0.75114653445391322</v>
      </c>
      <c r="R543" s="37">
        <f t="shared" si="194"/>
        <v>-24.885346554608677</v>
      </c>
    </row>
    <row r="544" spans="1:18" ht="15" customHeight="1" x14ac:dyDescent="0.25">
      <c r="A544" s="143" t="s">
        <v>499</v>
      </c>
      <c r="B544" s="1" t="str">
        <f>VLOOKUP(A544,'[2]Catálogo MUNICIPIOS'!$1:$1048576,5,FALSE)</f>
        <v>Zimapán</v>
      </c>
      <c r="C544" s="130">
        <f>VLOOKUP(A544,[3]PROY_COVID!$1:$1048576,7,FALSE)</f>
        <v>42586</v>
      </c>
      <c r="D544" s="43">
        <v>23</v>
      </c>
      <c r="E544" s="43">
        <f t="shared" si="184"/>
        <v>54.008359554783262</v>
      </c>
      <c r="F544" s="6">
        <f t="shared" si="185"/>
        <v>0.4964575197174329</v>
      </c>
      <c r="G544" s="44">
        <v>22</v>
      </c>
      <c r="H544" s="44">
        <f t="shared" si="186"/>
        <v>51.660170008923117</v>
      </c>
      <c r="I544" s="14">
        <f t="shared" si="187"/>
        <v>0.4738804864290429</v>
      </c>
      <c r="J544" s="49">
        <v>78</v>
      </c>
      <c r="K544" s="49">
        <f t="shared" si="188"/>
        <v>183.15878457709107</v>
      </c>
      <c r="L544" s="50">
        <f t="shared" si="189"/>
        <v>0.175802011282019</v>
      </c>
      <c r="M544" s="45">
        <v>123</v>
      </c>
      <c r="N544" s="45">
        <f t="shared" si="190"/>
        <v>288.82731414079745</v>
      </c>
      <c r="O544" s="18">
        <f t="shared" si="191"/>
        <v>0.22929179481897724</v>
      </c>
      <c r="P544" s="37">
        <f t="shared" si="192"/>
        <v>18.699186991869919</v>
      </c>
      <c r="Q544" s="37">
        <f t="shared" si="193"/>
        <v>2.1651778691399728</v>
      </c>
      <c r="R544" s="37">
        <f t="shared" si="194"/>
        <v>116.51778691399728</v>
      </c>
    </row>
    <row r="545" spans="1:18" ht="15" customHeight="1" x14ac:dyDescent="0.25">
      <c r="A545" s="143" t="s">
        <v>1446</v>
      </c>
      <c r="B545" s="1" t="str">
        <f>VLOOKUP(A545,'[2]Catálogo MUNICIPIOS'!$1:$1048576,5,FALSE)</f>
        <v>Tlahuapan</v>
      </c>
      <c r="C545" s="130">
        <f>VLOOKUP(A545,[3]PROY_COVID!$1:$1048576,7,FALSE)</f>
        <v>42437</v>
      </c>
      <c r="D545" s="43">
        <v>35</v>
      </c>
      <c r="E545" s="43">
        <f t="shared" si="184"/>
        <v>82.475198529585029</v>
      </c>
      <c r="F545" s="6">
        <f t="shared" si="185"/>
        <v>0.75813138628415</v>
      </c>
      <c r="G545" s="44">
        <v>6</v>
      </c>
      <c r="H545" s="44">
        <f t="shared" si="186"/>
        <v>14.138605462214576</v>
      </c>
      <c r="I545" s="14">
        <f t="shared" si="187"/>
        <v>0.12969390601512332</v>
      </c>
      <c r="J545" s="49">
        <v>51</v>
      </c>
      <c r="K545" s="49">
        <f t="shared" si="188"/>
        <v>120.17814642882389</v>
      </c>
      <c r="L545" s="50">
        <f t="shared" si="189"/>
        <v>0.11535105948161441</v>
      </c>
      <c r="M545" s="45">
        <v>92</v>
      </c>
      <c r="N545" s="45">
        <f t="shared" si="190"/>
        <v>216.79195042062349</v>
      </c>
      <c r="O545" s="18">
        <f t="shared" si="191"/>
        <v>0.1721049671570174</v>
      </c>
      <c r="P545" s="37">
        <f t="shared" si="192"/>
        <v>38.04347826086957</v>
      </c>
      <c r="Q545" s="37">
        <f t="shared" si="193"/>
        <v>4.4050523282833565</v>
      </c>
      <c r="R545" s="37">
        <f t="shared" si="194"/>
        <v>340.50523282833564</v>
      </c>
    </row>
    <row r="546" spans="1:18" ht="15" customHeight="1" x14ac:dyDescent="0.25">
      <c r="A546" s="143" t="s">
        <v>212</v>
      </c>
      <c r="B546" s="1" t="str">
        <f>VLOOKUP(A546,'[2]Catálogo MUNICIPIOS'!$1:$1048576,5,FALSE)</f>
        <v>Guerrero</v>
      </c>
      <c r="C546" s="130">
        <f>VLOOKUP(A546,[3]PROY_COVID!$1:$1048576,7,FALSE)</f>
        <v>42409</v>
      </c>
      <c r="D546" s="43">
        <v>22</v>
      </c>
      <c r="E546" s="43">
        <f t="shared" si="184"/>
        <v>51.875781084203823</v>
      </c>
      <c r="F546" s="6">
        <f t="shared" si="185"/>
        <v>0.47685435778408924</v>
      </c>
      <c r="G546" s="44">
        <v>2</v>
      </c>
      <c r="H546" s="44">
        <f t="shared" si="186"/>
        <v>4.7159800985639837</v>
      </c>
      <c r="I546" s="14">
        <f t="shared" si="187"/>
        <v>4.3259844919425819E-2</v>
      </c>
      <c r="J546" s="49">
        <v>36</v>
      </c>
      <c r="K546" s="49">
        <f t="shared" si="188"/>
        <v>84.887641774151703</v>
      </c>
      <c r="L546" s="50">
        <f t="shared" si="189"/>
        <v>8.1478036619107269E-2</v>
      </c>
      <c r="M546" s="45">
        <v>60</v>
      </c>
      <c r="N546" s="45">
        <f t="shared" si="190"/>
        <v>141.4794029569195</v>
      </c>
      <c r="O546" s="18">
        <f t="shared" si="191"/>
        <v>0.11231647647457442</v>
      </c>
      <c r="P546" s="37">
        <f t="shared" si="192"/>
        <v>36.666666666666664</v>
      </c>
      <c r="Q546" s="37">
        <f t="shared" si="193"/>
        <v>4.2456313868788156</v>
      </c>
      <c r="R546" s="37">
        <f t="shared" si="194"/>
        <v>324.56313868788158</v>
      </c>
    </row>
    <row r="547" spans="1:18" ht="15" customHeight="1" x14ac:dyDescent="0.25">
      <c r="A547" s="143" t="s">
        <v>1487</v>
      </c>
      <c r="B547" s="1" t="str">
        <f>VLOOKUP(A547,'[2]Catálogo MUNICIPIOS'!$1:$1048576,5,FALSE)</f>
        <v>Huimilpan</v>
      </c>
      <c r="C547" s="130">
        <f>VLOOKUP(A547,[3]PROY_COVID!$1:$1048576,7,FALSE)</f>
        <v>42305</v>
      </c>
      <c r="D547" s="43">
        <v>8</v>
      </c>
      <c r="E547" s="43">
        <f t="shared" si="184"/>
        <v>18.91029429145491</v>
      </c>
      <c r="F547" s="6">
        <f t="shared" si="185"/>
        <v>0.17382786439828038</v>
      </c>
      <c r="G547" s="44">
        <v>15</v>
      </c>
      <c r="H547" s="44">
        <f t="shared" si="186"/>
        <v>35.456801796477961</v>
      </c>
      <c r="I547" s="14">
        <f t="shared" si="187"/>
        <v>0.32524644188416191</v>
      </c>
      <c r="J547" s="49">
        <v>113</v>
      </c>
      <c r="K547" s="49">
        <f t="shared" si="188"/>
        <v>267.10790686680065</v>
      </c>
      <c r="L547" s="50">
        <f t="shared" si="189"/>
        <v>0.25637922508024297</v>
      </c>
      <c r="M547" s="45">
        <v>136</v>
      </c>
      <c r="N547" s="45">
        <f t="shared" si="190"/>
        <v>321.4750029547335</v>
      </c>
      <c r="O547" s="18">
        <f t="shared" si="191"/>
        <v>0.25520986696221515</v>
      </c>
      <c r="P547" s="37">
        <f t="shared" si="192"/>
        <v>5.8823529411764701</v>
      </c>
      <c r="Q547" s="37">
        <f t="shared" si="193"/>
        <v>0.68111733479339287</v>
      </c>
      <c r="R547" s="37">
        <f t="shared" si="194"/>
        <v>-31.888266520660714</v>
      </c>
    </row>
    <row r="548" spans="1:18" ht="15" customHeight="1" x14ac:dyDescent="0.25">
      <c r="A548" s="143" t="s">
        <v>159</v>
      </c>
      <c r="B548" s="1" t="str">
        <f>VLOOKUP(A548,'[2]Catálogo MUNICIPIOS'!$1:$1048576,5,FALSE)</f>
        <v>Suchiate</v>
      </c>
      <c r="C548" s="130">
        <f>VLOOKUP(A548,[3]PROY_COVID!$1:$1048576,7,FALSE)</f>
        <v>42201</v>
      </c>
      <c r="D548" s="43">
        <v>7</v>
      </c>
      <c r="E548" s="43">
        <f t="shared" ref="E548:E611" si="195">((D548/($C548/100000)))</f>
        <v>16.587284661500913</v>
      </c>
      <c r="F548" s="6">
        <f t="shared" ref="F548:F611" si="196">((D548/$C548)/(D$2345/$C$2345))</f>
        <v>0.15247421454344909</v>
      </c>
      <c r="G548" s="44"/>
      <c r="H548" s="44">
        <f t="shared" ref="H548:H611" si="197">((G548/($C548/100000)))</f>
        <v>0</v>
      </c>
      <c r="I548" s="14">
        <f t="shared" ref="I548:I611" si="198">((G548/$C548)/(G$2345/$C$2345))</f>
        <v>0</v>
      </c>
      <c r="J548" s="49">
        <v>16</v>
      </c>
      <c r="K548" s="49">
        <f t="shared" ref="K548:K611" si="199">((J548/($C548/100000)))</f>
        <v>37.913793512002087</v>
      </c>
      <c r="L548" s="50">
        <f t="shared" ref="L548:L611" si="200">((J548/$C548)/(J$2345/$C$2345))</f>
        <v>3.6390944448180224E-2</v>
      </c>
      <c r="M548" s="45">
        <v>23</v>
      </c>
      <c r="N548" s="45">
        <f t="shared" ref="N548:N611" si="201">((M548/($C548/100000)))</f>
        <v>54.501078173502997</v>
      </c>
      <c r="O548" s="18">
        <f t="shared" ref="O548:O611" si="202">((M548/$C548)/(M$2345/$C$2345))</f>
        <v>4.3266856776156652E-2</v>
      </c>
      <c r="P548" s="37">
        <f t="shared" si="192"/>
        <v>30.434782608695656</v>
      </c>
      <c r="Q548" s="37">
        <f t="shared" si="193"/>
        <v>3.5240418626266856</v>
      </c>
      <c r="R548" s="37">
        <f t="shared" si="194"/>
        <v>252.40418626266856</v>
      </c>
    </row>
    <row r="549" spans="1:18" ht="15" customHeight="1" x14ac:dyDescent="0.25">
      <c r="A549" s="143" t="s">
        <v>488</v>
      </c>
      <c r="B549" s="1" t="str">
        <f>VLOOKUP(A549,'[2]Catálogo MUNICIPIOS'!$1:$1048576,5,FALSE)</f>
        <v>Tlanchinol</v>
      </c>
      <c r="C549" s="130">
        <f>VLOOKUP(A549,[3]PROY_COVID!$1:$1048576,7,FALSE)</f>
        <v>42175</v>
      </c>
      <c r="D549" s="43">
        <v>8</v>
      </c>
      <c r="E549" s="43">
        <f t="shared" si="195"/>
        <v>18.968583283935981</v>
      </c>
      <c r="F549" s="6">
        <f t="shared" si="196"/>
        <v>0.17436367050075283</v>
      </c>
      <c r="G549" s="44">
        <v>4</v>
      </c>
      <c r="H549" s="44">
        <f t="shared" si="197"/>
        <v>9.4842916419679906</v>
      </c>
      <c r="I549" s="14">
        <f t="shared" si="198"/>
        <v>8.6999727952006126E-2</v>
      </c>
      <c r="J549" s="49">
        <v>29</v>
      </c>
      <c r="K549" s="49">
        <f t="shared" si="199"/>
        <v>68.761114404267929</v>
      </c>
      <c r="L549" s="50">
        <f t="shared" si="200"/>
        <v>6.599924889311197E-2</v>
      </c>
      <c r="M549" s="45">
        <v>41</v>
      </c>
      <c r="N549" s="45">
        <f t="shared" si="201"/>
        <v>97.213989330171898</v>
      </c>
      <c r="O549" s="18">
        <f t="shared" si="202"/>
        <v>7.7175422834704327E-2</v>
      </c>
      <c r="P549" s="37">
        <f t="shared" si="192"/>
        <v>19.512195121951219</v>
      </c>
      <c r="Q549" s="37">
        <f t="shared" si="193"/>
        <v>2.2593160373634498</v>
      </c>
      <c r="R549" s="37">
        <f t="shared" si="194"/>
        <v>125.93160373634498</v>
      </c>
    </row>
    <row r="550" spans="1:18" ht="15" customHeight="1" x14ac:dyDescent="0.25">
      <c r="A550" s="143" t="s">
        <v>1727</v>
      </c>
      <c r="B550" s="1" t="str">
        <f>VLOOKUP(A550,'[2]Catálogo MUNICIPIOS'!$1:$1048576,5,FALSE)</f>
        <v>Ixtacuixtla de Mariano Matamoros</v>
      </c>
      <c r="C550" s="130">
        <f>VLOOKUP(A550,[3]PROY_COVID!$1:$1048576,7,FALSE)</f>
        <v>41831</v>
      </c>
      <c r="D550" s="43">
        <v>54</v>
      </c>
      <c r="E550" s="43">
        <f t="shared" si="195"/>
        <v>129.09086562597116</v>
      </c>
      <c r="F550" s="6">
        <f t="shared" si="196"/>
        <v>1.1866335414583071</v>
      </c>
      <c r="G550" s="44">
        <v>30</v>
      </c>
      <c r="H550" s="44">
        <f t="shared" si="197"/>
        <v>71.717147569983979</v>
      </c>
      <c r="I550" s="14">
        <f t="shared" si="198"/>
        <v>0.657863819842197</v>
      </c>
      <c r="J550" s="49">
        <v>230</v>
      </c>
      <c r="K550" s="49">
        <f t="shared" si="199"/>
        <v>549.83146470321049</v>
      </c>
      <c r="L550" s="50">
        <f t="shared" si="200"/>
        <v>0.52774688139666204</v>
      </c>
      <c r="M550" s="45">
        <v>314</v>
      </c>
      <c r="N550" s="45">
        <f t="shared" si="201"/>
        <v>750.63947789916563</v>
      </c>
      <c r="O550" s="18">
        <f t="shared" si="202"/>
        <v>0.59591134467835305</v>
      </c>
      <c r="P550" s="37">
        <f t="shared" si="192"/>
        <v>17.197452229299362</v>
      </c>
      <c r="Q550" s="37">
        <f t="shared" si="193"/>
        <v>1.9912920807017027</v>
      </c>
      <c r="R550" s="37">
        <f t="shared" si="194"/>
        <v>99.129208070170279</v>
      </c>
    </row>
    <row r="551" spans="1:18" ht="15" customHeight="1" x14ac:dyDescent="0.25">
      <c r="A551" s="143" t="s">
        <v>1540</v>
      </c>
      <c r="B551" s="1" t="str">
        <f>VLOOKUP(A551,'[2]Catálogo MUNICIPIOS'!$1:$1048576,5,FALSE)</f>
        <v>Santa María del Río</v>
      </c>
      <c r="C551" s="130">
        <f>VLOOKUP(A551,[3]PROY_COVID!$1:$1048576,7,FALSE)</f>
        <v>41789</v>
      </c>
      <c r="D551" s="43">
        <v>45</v>
      </c>
      <c r="E551" s="43">
        <f t="shared" si="195"/>
        <v>107.68384024504057</v>
      </c>
      <c r="F551" s="6">
        <f t="shared" si="196"/>
        <v>0.9898551387674277</v>
      </c>
      <c r="G551" s="44">
        <v>44</v>
      </c>
      <c r="H551" s="44">
        <f t="shared" si="197"/>
        <v>105.29086601737299</v>
      </c>
      <c r="I551" s="14">
        <f t="shared" si="198"/>
        <v>0.96583667448693311</v>
      </c>
      <c r="J551" s="49">
        <v>401</v>
      </c>
      <c r="K551" s="49">
        <f t="shared" si="199"/>
        <v>959.58266529469483</v>
      </c>
      <c r="L551" s="50">
        <f t="shared" si="200"/>
        <v>0.92103997599505716</v>
      </c>
      <c r="M551" s="45">
        <v>490</v>
      </c>
      <c r="N551" s="45">
        <f t="shared" si="201"/>
        <v>1172.5573715571084</v>
      </c>
      <c r="O551" s="18">
        <f t="shared" si="202"/>
        <v>0.93085996749424127</v>
      </c>
      <c r="P551" s="37">
        <f t="shared" si="192"/>
        <v>9.183673469387756</v>
      </c>
      <c r="Q551" s="37">
        <f t="shared" si="193"/>
        <v>1.0633770635039708</v>
      </c>
      <c r="R551" s="37">
        <f t="shared" si="194"/>
        <v>6.3377063503970765</v>
      </c>
    </row>
    <row r="552" spans="1:18" ht="15" customHeight="1" x14ac:dyDescent="0.25">
      <c r="A552" s="143" t="s">
        <v>1755</v>
      </c>
      <c r="B552" s="1" t="str">
        <f>VLOOKUP(A552,'[2]Catálogo MUNICIPIOS'!$1:$1048576,5,FALSE)</f>
        <v>Yauhquemehcan</v>
      </c>
      <c r="C552" s="130">
        <f>VLOOKUP(A552,[3]PROY_COVID!$1:$1048576,7,FALSE)</f>
        <v>41773</v>
      </c>
      <c r="D552" s="43">
        <v>32</v>
      </c>
      <c r="E552" s="43">
        <f t="shared" si="195"/>
        <v>76.604505302468098</v>
      </c>
      <c r="F552" s="6">
        <f t="shared" si="196"/>
        <v>0.70416659597053133</v>
      </c>
      <c r="G552" s="44">
        <v>57</v>
      </c>
      <c r="H552" s="44">
        <f t="shared" si="197"/>
        <v>136.45177507002131</v>
      </c>
      <c r="I552" s="14">
        <f t="shared" si="198"/>
        <v>1.251676746962296</v>
      </c>
      <c r="J552" s="49">
        <v>355</v>
      </c>
      <c r="K552" s="49">
        <f t="shared" si="199"/>
        <v>849.83123069925557</v>
      </c>
      <c r="L552" s="50">
        <f t="shared" si="200"/>
        <v>0.8156968280400424</v>
      </c>
      <c r="M552" s="45">
        <v>444</v>
      </c>
      <c r="N552" s="45">
        <f t="shared" si="201"/>
        <v>1062.8875110717449</v>
      </c>
      <c r="O552" s="18">
        <f t="shared" si="202"/>
        <v>0.84379618260588596</v>
      </c>
      <c r="P552" s="37">
        <f t="shared" si="192"/>
        <v>7.2072072072072073</v>
      </c>
      <c r="Q552" s="37">
        <f t="shared" si="193"/>
        <v>0.83452213992703994</v>
      </c>
      <c r="R552" s="37">
        <f t="shared" si="194"/>
        <v>-16.547786007296004</v>
      </c>
    </row>
    <row r="553" spans="1:18" ht="15" customHeight="1" x14ac:dyDescent="0.25">
      <c r="A553" s="143" t="s">
        <v>461</v>
      </c>
      <c r="B553" s="1" t="str">
        <f>VLOOKUP(A553,'[2]Catálogo MUNICIPIOS'!$1:$1048576,5,FALSE)</f>
        <v>San Felipe Orizatlán</v>
      </c>
      <c r="C553" s="130">
        <f>VLOOKUP(A553,[3]PROY_COVID!$1:$1048576,7,FALSE)</f>
        <v>41749</v>
      </c>
      <c r="D553" s="43">
        <v>19</v>
      </c>
      <c r="E553" s="43">
        <f t="shared" si="195"/>
        <v>45.510072097535264</v>
      </c>
      <c r="F553" s="6">
        <f t="shared" si="196"/>
        <v>0.41833926640163771</v>
      </c>
      <c r="G553" s="44">
        <v>2</v>
      </c>
      <c r="H553" s="44">
        <f t="shared" si="197"/>
        <v>4.7905339050037128</v>
      </c>
      <c r="I553" s="14">
        <f t="shared" si="198"/>
        <v>4.3943729507004467E-2</v>
      </c>
      <c r="J553" s="49">
        <v>49</v>
      </c>
      <c r="K553" s="49">
        <f t="shared" si="199"/>
        <v>117.36808067259095</v>
      </c>
      <c r="L553" s="50">
        <f t="shared" si="200"/>
        <v>0.11265386309586013</v>
      </c>
      <c r="M553" s="45">
        <v>70</v>
      </c>
      <c r="N553" s="45">
        <f t="shared" si="201"/>
        <v>167.66868667512992</v>
      </c>
      <c r="O553" s="18">
        <f t="shared" si="202"/>
        <v>0.13310740439160851</v>
      </c>
      <c r="P553" s="37">
        <f t="shared" si="192"/>
        <v>27.142857142857142</v>
      </c>
      <c r="Q553" s="37">
        <f t="shared" si="193"/>
        <v>3.142869987689513</v>
      </c>
      <c r="R553" s="37">
        <f t="shared" si="194"/>
        <v>214.28699876895129</v>
      </c>
    </row>
    <row r="554" spans="1:18" x14ac:dyDescent="0.25">
      <c r="A554" s="143" t="s">
        <v>641</v>
      </c>
      <c r="B554" s="1" t="str">
        <f>VLOOKUP(A554,'[2]Catálogo MUNICIPIOS'!$1:$1048576,5,FALSE)</f>
        <v>Coatepec Harinas</v>
      </c>
      <c r="C554" s="130">
        <f>VLOOKUP(A554,[3]PROY_COVID!$1:$1048576,7,FALSE)</f>
        <v>41717</v>
      </c>
      <c r="D554" s="43">
        <v>2</v>
      </c>
      <c r="E554" s="43">
        <f t="shared" si="195"/>
        <v>4.7942085960160128</v>
      </c>
      <c r="F554" s="6">
        <f t="shared" si="196"/>
        <v>4.4069490875238218E-2</v>
      </c>
      <c r="G554" s="44">
        <v>4</v>
      </c>
      <c r="H554" s="44">
        <f t="shared" si="197"/>
        <v>9.5884171920320256</v>
      </c>
      <c r="I554" s="14">
        <f t="shared" si="198"/>
        <v>8.7954875143846853E-2</v>
      </c>
      <c r="J554" s="49">
        <v>52</v>
      </c>
      <c r="K554" s="49">
        <f t="shared" si="199"/>
        <v>124.64942349641633</v>
      </c>
      <c r="L554" s="50">
        <f t="shared" si="200"/>
        <v>0.11964274280598734</v>
      </c>
      <c r="M554" s="45">
        <v>58</v>
      </c>
      <c r="N554" s="45">
        <f t="shared" si="201"/>
        <v>139.03204928446436</v>
      </c>
      <c r="O554" s="18">
        <f t="shared" si="202"/>
        <v>0.11037359195970992</v>
      </c>
      <c r="P554" s="37">
        <f t="shared" si="192"/>
        <v>3.4482758620689653</v>
      </c>
      <c r="Q554" s="37">
        <f t="shared" si="193"/>
        <v>0.39927567901681649</v>
      </c>
      <c r="R554" s="37">
        <f t="shared" si="194"/>
        <v>-60.072432098318352</v>
      </c>
    </row>
    <row r="555" spans="1:18" x14ac:dyDescent="0.25">
      <c r="A555" s="143" t="s">
        <v>704</v>
      </c>
      <c r="B555" s="1" t="str">
        <f>VLOOKUP(A555,'[2]Catálogo MUNICIPIOS'!$1:$1048576,5,FALSE)</f>
        <v>Temascalapa</v>
      </c>
      <c r="C555" s="130">
        <f>VLOOKUP(A555,[3]PROY_COVID!$1:$1048576,7,FALSE)</f>
        <v>41685</v>
      </c>
      <c r="D555" s="43">
        <v>40</v>
      </c>
      <c r="E555" s="43">
        <f t="shared" si="195"/>
        <v>95.957778577425927</v>
      </c>
      <c r="F555" s="6">
        <f t="shared" si="196"/>
        <v>0.88206642717635253</v>
      </c>
      <c r="G555" s="44">
        <v>13</v>
      </c>
      <c r="H555" s="44">
        <f t="shared" si="197"/>
        <v>31.186278037663428</v>
      </c>
      <c r="I555" s="14">
        <f t="shared" si="198"/>
        <v>0.28607278303278255</v>
      </c>
      <c r="J555" s="49">
        <v>193</v>
      </c>
      <c r="K555" s="49">
        <f t="shared" si="199"/>
        <v>462.99628163608014</v>
      </c>
      <c r="L555" s="50">
        <f t="shared" si="200"/>
        <v>0.4443995286148002</v>
      </c>
      <c r="M555" s="45">
        <v>246</v>
      </c>
      <c r="N555" s="45">
        <f t="shared" si="201"/>
        <v>590.14033825116951</v>
      </c>
      <c r="O555" s="18">
        <f t="shared" si="202"/>
        <v>0.46849563987817983</v>
      </c>
      <c r="P555" s="37">
        <f t="shared" si="192"/>
        <v>16.260162601626014</v>
      </c>
      <c r="Q555" s="37">
        <f t="shared" si="193"/>
        <v>1.8827633644695412</v>
      </c>
      <c r="R555" s="37">
        <f t="shared" si="194"/>
        <v>88.276336446954119</v>
      </c>
    </row>
    <row r="556" spans="1:18" ht="15" customHeight="1" x14ac:dyDescent="0.25">
      <c r="A556" s="143" t="s">
        <v>177</v>
      </c>
      <c r="B556" s="1" t="str">
        <f>VLOOKUP(A556,'[2]Catálogo MUNICIPIOS'!$1:$1048576,5,FALSE)</f>
        <v>Yajalón</v>
      </c>
      <c r="C556" s="130">
        <f>VLOOKUP(A556,[3]PROY_COVID!$1:$1048576,7,FALSE)</f>
        <v>41655</v>
      </c>
      <c r="D556" s="43">
        <v>3</v>
      </c>
      <c r="E556" s="43">
        <f t="shared" si="195"/>
        <v>7.2020165646380994</v>
      </c>
      <c r="F556" s="6">
        <f t="shared" si="196"/>
        <v>6.6202626965873701E-2</v>
      </c>
      <c r="G556" s="44">
        <v>1</v>
      </c>
      <c r="H556" s="44">
        <f t="shared" si="197"/>
        <v>2.4006721882126998</v>
      </c>
      <c r="I556" s="14">
        <f t="shared" si="198"/>
        <v>2.2021447163460921E-2</v>
      </c>
      <c r="J556" s="49">
        <v>26</v>
      </c>
      <c r="K556" s="49">
        <f t="shared" si="199"/>
        <v>62.417476893530193</v>
      </c>
      <c r="L556" s="50">
        <f t="shared" si="200"/>
        <v>5.9910410534598176E-2</v>
      </c>
      <c r="M556" s="45">
        <v>30</v>
      </c>
      <c r="N556" s="45">
        <f t="shared" si="201"/>
        <v>72.020165646380988</v>
      </c>
      <c r="O556" s="18">
        <f t="shared" si="202"/>
        <v>5.7174762343178809E-2</v>
      </c>
      <c r="P556" s="37">
        <f t="shared" si="192"/>
        <v>10</v>
      </c>
      <c r="Q556" s="37">
        <f t="shared" si="193"/>
        <v>1.1578994691487678</v>
      </c>
      <c r="R556" s="37">
        <f t="shared" si="194"/>
        <v>15.789946914876785</v>
      </c>
    </row>
    <row r="557" spans="1:18" ht="15" customHeight="1" x14ac:dyDescent="0.25">
      <c r="A557" s="143" t="s">
        <v>319</v>
      </c>
      <c r="B557" s="1" t="str">
        <f>VLOOKUP(A557,'[2]Catálogo MUNICIPIOS'!$1:$1048576,5,FALSE)</f>
        <v>San Diego de la Unión</v>
      </c>
      <c r="C557" s="130">
        <f>VLOOKUP(A557,[3]PROY_COVID!$1:$1048576,7,FALSE)</f>
        <v>41588</v>
      </c>
      <c r="D557" s="43">
        <v>11</v>
      </c>
      <c r="E557" s="43">
        <f t="shared" si="195"/>
        <v>26.44993748196595</v>
      </c>
      <c r="F557" s="6">
        <f t="shared" si="196"/>
        <v>0.24313403456845054</v>
      </c>
      <c r="G557" s="44">
        <v>60</v>
      </c>
      <c r="H557" s="44">
        <f t="shared" si="197"/>
        <v>144.27238626526881</v>
      </c>
      <c r="I557" s="14">
        <f t="shared" si="198"/>
        <v>1.3234154779176177</v>
      </c>
      <c r="J557" s="49">
        <v>612</v>
      </c>
      <c r="K557" s="49">
        <f t="shared" si="199"/>
        <v>1471.578339905742</v>
      </c>
      <c r="L557" s="50">
        <f t="shared" si="200"/>
        <v>1.4124707832705408</v>
      </c>
      <c r="M557" s="45">
        <v>683</v>
      </c>
      <c r="N557" s="45">
        <f t="shared" si="201"/>
        <v>1642.3006636529767</v>
      </c>
      <c r="O557" s="18">
        <f t="shared" si="202"/>
        <v>1.3037758146995064</v>
      </c>
      <c r="P557" s="37">
        <f t="shared" si="192"/>
        <v>1.6105417276720351</v>
      </c>
      <c r="Q557" s="37">
        <f t="shared" si="193"/>
        <v>0.18648454115133889</v>
      </c>
      <c r="R557" s="37">
        <f t="shared" si="194"/>
        <v>-81.351545884866113</v>
      </c>
    </row>
    <row r="558" spans="1:18" ht="15" customHeight="1" x14ac:dyDescent="0.25">
      <c r="A558" s="143" t="s">
        <v>1663</v>
      </c>
      <c r="B558" s="1" t="str">
        <f>VLOOKUP(A558,'[2]Catálogo MUNICIPIOS'!$1:$1048576,5,FALSE)</f>
        <v>Jalapa</v>
      </c>
      <c r="C558" s="130">
        <f>VLOOKUP(A558,[3]PROY_COVID!$1:$1048576,7,FALSE)</f>
        <v>41267</v>
      </c>
      <c r="D558" s="43">
        <v>53</v>
      </c>
      <c r="E558" s="43">
        <f t="shared" si="195"/>
        <v>128.43191896672886</v>
      </c>
      <c r="F558" s="6">
        <f t="shared" si="196"/>
        <v>1.1805763490760486</v>
      </c>
      <c r="G558" s="44">
        <v>42</v>
      </c>
      <c r="H558" s="44">
        <f t="shared" si="197"/>
        <v>101.77623767174741</v>
      </c>
      <c r="I558" s="14">
        <f t="shared" si="198"/>
        <v>0.93359686982204948</v>
      </c>
      <c r="J558" s="49">
        <v>631</v>
      </c>
      <c r="K558" s="49">
        <f t="shared" si="199"/>
        <v>1529.0668088303003</v>
      </c>
      <c r="L558" s="50">
        <f t="shared" si="200"/>
        <v>1.4676501648426397</v>
      </c>
      <c r="M558" s="45">
        <v>726</v>
      </c>
      <c r="N558" s="45">
        <f t="shared" si="201"/>
        <v>1759.2749654687766</v>
      </c>
      <c r="O558" s="18">
        <f t="shared" si="202"/>
        <v>1.3966383879323365</v>
      </c>
      <c r="P558" s="37">
        <f t="shared" si="192"/>
        <v>7.3002754820936637</v>
      </c>
      <c r="Q558" s="37">
        <f t="shared" si="193"/>
        <v>0.8452985105356019</v>
      </c>
      <c r="R558" s="37">
        <f t="shared" si="194"/>
        <v>-15.47014894643981</v>
      </c>
    </row>
    <row r="559" spans="1:18" ht="15" customHeight="1" x14ac:dyDescent="0.25">
      <c r="A559" s="143" t="s">
        <v>1730</v>
      </c>
      <c r="B559" s="1" t="str">
        <f>VLOOKUP(A559,'[2]Catálogo MUNICIPIOS'!$1:$1048576,5,FALSE)</f>
        <v>Contla de Juan Cuamatzi</v>
      </c>
      <c r="C559" s="130">
        <f>VLOOKUP(A559,[3]PROY_COVID!$1:$1048576,7,FALSE)</f>
        <v>41267</v>
      </c>
      <c r="D559" s="43">
        <v>62</v>
      </c>
      <c r="E559" s="43">
        <f t="shared" si="195"/>
        <v>150.24111275353189</v>
      </c>
      <c r="F559" s="6">
        <f t="shared" si="196"/>
        <v>1.3810515781644339</v>
      </c>
      <c r="G559" s="44">
        <v>52</v>
      </c>
      <c r="H559" s="44">
        <f t="shared" si="197"/>
        <v>126.00867521263964</v>
      </c>
      <c r="I559" s="14">
        <f t="shared" si="198"/>
        <v>1.1558818388272993</v>
      </c>
      <c r="J559" s="49">
        <v>293</v>
      </c>
      <c r="K559" s="49">
        <f t="shared" si="199"/>
        <v>710.01041994814261</v>
      </c>
      <c r="L559" s="50">
        <f t="shared" si="200"/>
        <v>0.68149207337384066</v>
      </c>
      <c r="M559" s="45">
        <v>407</v>
      </c>
      <c r="N559" s="45">
        <f t="shared" si="201"/>
        <v>986.26020791431415</v>
      </c>
      <c r="O559" s="18">
        <f t="shared" si="202"/>
        <v>0.78296394474994635</v>
      </c>
      <c r="P559" s="37">
        <f t="shared" si="192"/>
        <v>15.233415233415235</v>
      </c>
      <c r="Q559" s="37">
        <f t="shared" si="193"/>
        <v>1.7638763412094256</v>
      </c>
      <c r="R559" s="37">
        <f t="shared" si="194"/>
        <v>76.387634120942565</v>
      </c>
    </row>
    <row r="560" spans="1:18" ht="15" customHeight="1" x14ac:dyDescent="0.25">
      <c r="A560" s="143" t="s">
        <v>308</v>
      </c>
      <c r="B560" s="1" t="str">
        <f>VLOOKUP(A560,'[2]Catálogo MUNICIPIOS'!$1:$1048576,5,FALSE)</f>
        <v>Jaral del Progreso</v>
      </c>
      <c r="C560" s="130">
        <f>VLOOKUP(A560,[3]PROY_COVID!$1:$1048576,7,FALSE)</f>
        <v>41154</v>
      </c>
      <c r="D560" s="43">
        <v>26</v>
      </c>
      <c r="E560" s="43">
        <f t="shared" si="195"/>
        <v>63.177333916508722</v>
      </c>
      <c r="F560" s="6">
        <f t="shared" si="196"/>
        <v>0.58074088450576045</v>
      </c>
      <c r="G560" s="44">
        <v>59</v>
      </c>
      <c r="H560" s="44">
        <f t="shared" si="197"/>
        <v>143.36395004130824</v>
      </c>
      <c r="I560" s="14">
        <f t="shared" si="198"/>
        <v>1.3150823617156027</v>
      </c>
      <c r="J560" s="49">
        <v>675</v>
      </c>
      <c r="K560" s="49">
        <f t="shared" si="199"/>
        <v>1640.1807843708996</v>
      </c>
      <c r="L560" s="50">
        <f t="shared" si="200"/>
        <v>1.5743011257926267</v>
      </c>
      <c r="M560" s="45">
        <v>760</v>
      </c>
      <c r="N560" s="45">
        <f t="shared" si="201"/>
        <v>1846.7220683287164</v>
      </c>
      <c r="O560" s="18">
        <f t="shared" si="202"/>
        <v>1.466060157220753</v>
      </c>
      <c r="P560" s="37">
        <f t="shared" si="192"/>
        <v>3.4210526315789478</v>
      </c>
      <c r="Q560" s="37">
        <f t="shared" si="193"/>
        <v>0.39612350260352591</v>
      </c>
      <c r="R560" s="37">
        <f t="shared" si="194"/>
        <v>-60.387649739647408</v>
      </c>
    </row>
    <row r="561" spans="1:18" ht="15" customHeight="1" x14ac:dyDescent="0.25">
      <c r="A561" s="143" t="s">
        <v>770</v>
      </c>
      <c r="B561" s="1" t="str">
        <f>VLOOKUP(A561,'[2]Catálogo MUNICIPIOS'!$1:$1048576,5,FALSE)</f>
        <v>Chilchota</v>
      </c>
      <c r="C561" s="130">
        <f>VLOOKUP(A561,[3]PROY_COVID!$1:$1048576,7,FALSE)</f>
        <v>41138</v>
      </c>
      <c r="D561" s="43">
        <v>12</v>
      </c>
      <c r="E561" s="43">
        <f t="shared" si="195"/>
        <v>29.17011036025086</v>
      </c>
      <c r="F561" s="6">
        <f t="shared" si="196"/>
        <v>0.26813850223768476</v>
      </c>
      <c r="G561" s="44">
        <v>5</v>
      </c>
      <c r="H561" s="44">
        <f t="shared" si="197"/>
        <v>12.154212650104526</v>
      </c>
      <c r="I561" s="14">
        <f t="shared" si="198"/>
        <v>0.11149100364553025</v>
      </c>
      <c r="J561" s="49">
        <v>119</v>
      </c>
      <c r="K561" s="49">
        <f t="shared" si="199"/>
        <v>289.2702610724877</v>
      </c>
      <c r="L561" s="50">
        <f t="shared" si="200"/>
        <v>0.27765140404288735</v>
      </c>
      <c r="M561" s="45">
        <v>136</v>
      </c>
      <c r="N561" s="45">
        <f t="shared" si="201"/>
        <v>330.59458408284308</v>
      </c>
      <c r="O561" s="18">
        <f t="shared" si="202"/>
        <v>0.26244964319695935</v>
      </c>
      <c r="P561" s="37">
        <f t="shared" si="192"/>
        <v>8.8235294117647065</v>
      </c>
      <c r="Q561" s="37">
        <f t="shared" si="193"/>
        <v>1.0216760021900895</v>
      </c>
      <c r="R561" s="37">
        <f t="shared" si="194"/>
        <v>2.1676002190089472</v>
      </c>
    </row>
    <row r="562" spans="1:18" ht="15" customHeight="1" x14ac:dyDescent="0.25">
      <c r="A562" s="143" t="s">
        <v>581</v>
      </c>
      <c r="B562" s="1" t="str">
        <f>VLOOKUP(A562,'[2]Catálogo MUNICIPIOS'!$1:$1048576,5,FALSE)</f>
        <v>Tamazula de Gordiano</v>
      </c>
      <c r="C562" s="130">
        <f>VLOOKUP(A562,[3]PROY_COVID!$1:$1048576,7,FALSE)</f>
        <v>41130</v>
      </c>
      <c r="D562" s="43">
        <v>21</v>
      </c>
      <c r="E562" s="43">
        <f t="shared" si="195"/>
        <v>51.057622173595917</v>
      </c>
      <c r="F562" s="6">
        <f t="shared" si="196"/>
        <v>0.4693336490115313</v>
      </c>
      <c r="G562" s="44">
        <v>27</v>
      </c>
      <c r="H562" s="44">
        <f t="shared" si="197"/>
        <v>65.645514223194752</v>
      </c>
      <c r="I562" s="14">
        <f t="shared" si="198"/>
        <v>0.60216852183411251</v>
      </c>
      <c r="J562" s="49">
        <v>361</v>
      </c>
      <c r="K562" s="49">
        <f t="shared" si="199"/>
        <v>877.70483831752983</v>
      </c>
      <c r="L562" s="50">
        <f t="shared" si="200"/>
        <v>0.84245086166334326</v>
      </c>
      <c r="M562" s="45">
        <v>409</v>
      </c>
      <c r="N562" s="45">
        <f t="shared" si="201"/>
        <v>994.4079747143204</v>
      </c>
      <c r="O562" s="18">
        <f t="shared" si="202"/>
        <v>0.78943222521330036</v>
      </c>
      <c r="P562" s="37">
        <f t="shared" si="192"/>
        <v>5.1344743276283618</v>
      </c>
      <c r="Q562" s="37">
        <f t="shared" si="193"/>
        <v>0.59452050983188576</v>
      </c>
      <c r="R562" s="37">
        <f t="shared" si="194"/>
        <v>-40.547949016811422</v>
      </c>
    </row>
    <row r="563" spans="1:18" ht="15" customHeight="1" x14ac:dyDescent="0.25">
      <c r="A563" s="143" t="s">
        <v>1863</v>
      </c>
      <c r="B563" s="1" t="str">
        <f>VLOOKUP(A563,'[2]Catálogo MUNICIPIOS'!$1:$1048576,5,FALSE)</f>
        <v>Juan Rodríguez Clara</v>
      </c>
      <c r="C563" s="130">
        <f>VLOOKUP(A563,[3]PROY_COVID!$1:$1048576,7,FALSE)</f>
        <v>41108</v>
      </c>
      <c r="D563" s="43">
        <v>10</v>
      </c>
      <c r="E563" s="43">
        <f t="shared" si="195"/>
        <v>24.326165223314195</v>
      </c>
      <c r="F563" s="6">
        <f t="shared" si="196"/>
        <v>0.22361182140244146</v>
      </c>
      <c r="G563" s="44">
        <v>2</v>
      </c>
      <c r="H563" s="44">
        <f t="shared" si="197"/>
        <v>4.8652330446628396</v>
      </c>
      <c r="I563" s="14">
        <f t="shared" si="198"/>
        <v>4.4628947241119231E-2</v>
      </c>
      <c r="J563" s="49">
        <v>38</v>
      </c>
      <c r="K563" s="49">
        <f t="shared" si="199"/>
        <v>92.439427848593951</v>
      </c>
      <c r="L563" s="50">
        <f t="shared" si="200"/>
        <v>8.8726496930328094E-2</v>
      </c>
      <c r="M563" s="45">
        <v>50</v>
      </c>
      <c r="N563" s="45">
        <f t="shared" si="201"/>
        <v>121.63082611657099</v>
      </c>
      <c r="O563" s="18">
        <f t="shared" si="202"/>
        <v>9.655925551413809E-2</v>
      </c>
      <c r="P563" s="37">
        <f t="shared" si="192"/>
        <v>20</v>
      </c>
      <c r="Q563" s="37">
        <f t="shared" si="193"/>
        <v>2.3157989382975357</v>
      </c>
      <c r="R563" s="37">
        <f t="shared" si="194"/>
        <v>131.57989382975356</v>
      </c>
    </row>
    <row r="564" spans="1:18" ht="15" customHeight="1" x14ac:dyDescent="0.25">
      <c r="A564" s="143" t="s">
        <v>430</v>
      </c>
      <c r="B564" s="1" t="str">
        <f>VLOOKUP(A564,'[2]Catálogo MUNICIPIOS'!$1:$1048576,5,FALSE)</f>
        <v>Atotonilco de Tula</v>
      </c>
      <c r="C564" s="130">
        <f>VLOOKUP(A564,[3]PROY_COVID!$1:$1048576,7,FALSE)</f>
        <v>41039</v>
      </c>
      <c r="D564" s="43">
        <v>68</v>
      </c>
      <c r="E564" s="43">
        <f t="shared" si="195"/>
        <v>165.69604522527354</v>
      </c>
      <c r="F564" s="6">
        <f t="shared" si="196"/>
        <v>1.5231169455551703</v>
      </c>
      <c r="G564" s="44">
        <v>45</v>
      </c>
      <c r="H564" s="44">
        <f t="shared" si="197"/>
        <v>109.65179463437219</v>
      </c>
      <c r="I564" s="14">
        <f t="shared" si="198"/>
        <v>1.0058396201595656</v>
      </c>
      <c r="J564" s="49">
        <v>229</v>
      </c>
      <c r="K564" s="49">
        <f t="shared" si="199"/>
        <v>558.00579936158294</v>
      </c>
      <c r="L564" s="50">
        <f t="shared" si="200"/>
        <v>0.53559288494572643</v>
      </c>
      <c r="M564" s="45">
        <v>342</v>
      </c>
      <c r="N564" s="45">
        <f t="shared" si="201"/>
        <v>833.3536392212286</v>
      </c>
      <c r="O564" s="18">
        <f t="shared" si="202"/>
        <v>0.66157576621307268</v>
      </c>
      <c r="P564" s="37">
        <f t="shared" si="192"/>
        <v>19.883040935672515</v>
      </c>
      <c r="Q564" s="37">
        <f t="shared" si="193"/>
        <v>2.3022562544478427</v>
      </c>
      <c r="R564" s="37">
        <f t="shared" si="194"/>
        <v>130.22562544478427</v>
      </c>
    </row>
    <row r="565" spans="1:18" ht="15" customHeight="1" x14ac:dyDescent="0.25">
      <c r="A565" s="143" t="s">
        <v>1548</v>
      </c>
      <c r="B565" s="1" t="str">
        <f>VLOOKUP(A565,'[2]Catálogo MUNICIPIOS'!$1:$1048576,5,FALSE)</f>
        <v>Tamuín</v>
      </c>
      <c r="C565" s="130">
        <f>VLOOKUP(A565,[3]PROY_COVID!$1:$1048576,7,FALSE)</f>
        <v>40732</v>
      </c>
      <c r="D565" s="43">
        <v>27</v>
      </c>
      <c r="E565" s="43">
        <f t="shared" si="195"/>
        <v>66.286948836295778</v>
      </c>
      <c r="F565" s="6">
        <f t="shared" si="196"/>
        <v>0.60932519484364189</v>
      </c>
      <c r="G565" s="44">
        <v>5</v>
      </c>
      <c r="H565" s="44">
        <f t="shared" si="197"/>
        <v>12.27536089561033</v>
      </c>
      <c r="I565" s="14">
        <f t="shared" si="198"/>
        <v>0.11260230059829676</v>
      </c>
      <c r="J565" s="49">
        <v>203</v>
      </c>
      <c r="K565" s="49">
        <f t="shared" si="199"/>
        <v>498.37965236177939</v>
      </c>
      <c r="L565" s="50">
        <f t="shared" si="200"/>
        <v>0.47836168748082541</v>
      </c>
      <c r="M565" s="45">
        <v>235</v>
      </c>
      <c r="N565" s="45">
        <f t="shared" si="201"/>
        <v>576.94196209368556</v>
      </c>
      <c r="O565" s="18">
        <f t="shared" si="202"/>
        <v>0.45801782420881337</v>
      </c>
      <c r="P565" s="37">
        <f t="shared" si="192"/>
        <v>11.48936170212766</v>
      </c>
      <c r="Q565" s="37">
        <f t="shared" si="193"/>
        <v>1.3303525815751802</v>
      </c>
      <c r="R565" s="37">
        <f t="shared" si="194"/>
        <v>33.035258157518022</v>
      </c>
    </row>
    <row r="566" spans="1:18" ht="15" customHeight="1" x14ac:dyDescent="0.25">
      <c r="A566" s="143" t="s">
        <v>1005</v>
      </c>
      <c r="B566" s="1" t="str">
        <f>VLOOKUP(A566,'[2]Catálogo MUNICIPIOS'!$1:$1048576,5,FALSE)</f>
        <v>Matías Romero Avendaño</v>
      </c>
      <c r="C566" s="130">
        <f>VLOOKUP(A566,[3]PROY_COVID!$1:$1048576,7,FALSE)</f>
        <v>40690</v>
      </c>
      <c r="D566" s="43">
        <v>17</v>
      </c>
      <c r="E566" s="43">
        <f t="shared" si="195"/>
        <v>41.77930695502581</v>
      </c>
      <c r="F566" s="6">
        <f t="shared" si="196"/>
        <v>0.38404519739886112</v>
      </c>
      <c r="G566" s="44">
        <v>2</v>
      </c>
      <c r="H566" s="44">
        <f t="shared" si="197"/>
        <v>4.9152125829442124</v>
      </c>
      <c r="I566" s="14">
        <f t="shared" si="198"/>
        <v>4.5087411235879317E-2</v>
      </c>
      <c r="J566" s="49">
        <v>136</v>
      </c>
      <c r="K566" s="49">
        <f t="shared" si="199"/>
        <v>334.23445564020648</v>
      </c>
      <c r="L566" s="50">
        <f t="shared" si="200"/>
        <v>0.3208095624622771</v>
      </c>
      <c r="M566" s="45">
        <v>155</v>
      </c>
      <c r="N566" s="45">
        <f t="shared" si="201"/>
        <v>380.92897517817647</v>
      </c>
      <c r="O566" s="18">
        <f t="shared" si="202"/>
        <v>0.30240868553927464</v>
      </c>
      <c r="P566" s="37">
        <f t="shared" si="192"/>
        <v>10.967741935483872</v>
      </c>
      <c r="Q566" s="37">
        <f t="shared" si="193"/>
        <v>1.2699542564857456</v>
      </c>
      <c r="R566" s="37">
        <f t="shared" si="194"/>
        <v>26.995425648574557</v>
      </c>
    </row>
    <row r="567" spans="1:18" ht="15" customHeight="1" x14ac:dyDescent="0.25">
      <c r="A567" s="143" t="s">
        <v>515</v>
      </c>
      <c r="B567" s="1" t="str">
        <f>VLOOKUP(A567,'[2]Catálogo MUNICIPIOS'!$1:$1048576,5,FALSE)</f>
        <v>Ayotlán</v>
      </c>
      <c r="C567" s="130">
        <f>VLOOKUP(A567,[3]PROY_COVID!$1:$1048576,7,FALSE)</f>
        <v>40681</v>
      </c>
      <c r="D567" s="43">
        <v>13</v>
      </c>
      <c r="E567" s="43">
        <f t="shared" si="195"/>
        <v>31.955949952066074</v>
      </c>
      <c r="F567" s="6">
        <f t="shared" si="196"/>
        <v>0.29374659375322715</v>
      </c>
      <c r="G567" s="44">
        <v>5</v>
      </c>
      <c r="H567" s="44">
        <f t="shared" si="197"/>
        <v>12.290749981563875</v>
      </c>
      <c r="I567" s="14">
        <f t="shared" si="198"/>
        <v>0.11274346520414502</v>
      </c>
      <c r="J567" s="49">
        <v>53</v>
      </c>
      <c r="K567" s="49">
        <f t="shared" si="199"/>
        <v>130.28194980457707</v>
      </c>
      <c r="L567" s="50">
        <f t="shared" si="200"/>
        <v>0.12504903252263902</v>
      </c>
      <c r="M567" s="45">
        <v>71</v>
      </c>
      <c r="N567" s="45">
        <f t="shared" si="201"/>
        <v>174.52864973820704</v>
      </c>
      <c r="O567" s="18">
        <f t="shared" si="202"/>
        <v>0.13855333407386169</v>
      </c>
      <c r="P567" s="37">
        <f t="shared" si="192"/>
        <v>18.30985915492958</v>
      </c>
      <c r="Q567" s="37">
        <f t="shared" si="193"/>
        <v>2.1200976195681669</v>
      </c>
      <c r="R567" s="37">
        <f t="shared" si="194"/>
        <v>112.00976195681669</v>
      </c>
    </row>
    <row r="568" spans="1:18" ht="15" customHeight="1" x14ac:dyDescent="0.25">
      <c r="A568" s="143" t="s">
        <v>298</v>
      </c>
      <c r="B568" s="1" t="str">
        <f>VLOOKUP(A568,'[2]Catálogo MUNICIPIOS'!$1:$1048576,5,FALSE)</f>
        <v>Manuel Doblado</v>
      </c>
      <c r="C568" s="130">
        <f>VLOOKUP(A568,[3]PROY_COVID!$1:$1048576,7,FALSE)</f>
        <v>40608</v>
      </c>
      <c r="D568" s="43">
        <v>25</v>
      </c>
      <c r="E568" s="43">
        <f t="shared" si="195"/>
        <v>61.564223798266354</v>
      </c>
      <c r="F568" s="6">
        <f t="shared" si="196"/>
        <v>0.56591279761448265</v>
      </c>
      <c r="G568" s="44">
        <v>92</v>
      </c>
      <c r="H568" s="44">
        <f t="shared" si="197"/>
        <v>226.55634357762017</v>
      </c>
      <c r="I568" s="14">
        <f t="shared" si="198"/>
        <v>2.0782090008531506</v>
      </c>
      <c r="J568" s="49">
        <v>368</v>
      </c>
      <c r="K568" s="49">
        <f t="shared" si="199"/>
        <v>906.22537431048067</v>
      </c>
      <c r="L568" s="50">
        <f t="shared" si="200"/>
        <v>0.86982583907422251</v>
      </c>
      <c r="M568" s="45">
        <v>485</v>
      </c>
      <c r="N568" s="45">
        <f t="shared" si="201"/>
        <v>1194.3459416863673</v>
      </c>
      <c r="O568" s="18">
        <f t="shared" si="202"/>
        <v>0.94815729398269621</v>
      </c>
      <c r="P568" s="37">
        <f t="shared" si="192"/>
        <v>5.1546391752577314</v>
      </c>
      <c r="Q568" s="37">
        <f t="shared" si="193"/>
        <v>0.59685539646843699</v>
      </c>
      <c r="R568" s="37">
        <f t="shared" si="194"/>
        <v>-40.314460353156299</v>
      </c>
    </row>
    <row r="569" spans="1:18" ht="15" customHeight="1" x14ac:dyDescent="0.25">
      <c r="A569" s="143" t="s">
        <v>267</v>
      </c>
      <c r="B569" s="1" t="str">
        <f>VLOOKUP(A569,'[2]Catálogo MUNICIPIOS'!$1:$1048576,5,FALSE)</f>
        <v>Mezquital</v>
      </c>
      <c r="C569" s="130">
        <f>VLOOKUP(A569,[3]PROY_COVID!$1:$1048576,7,FALSE)</f>
        <v>40593</v>
      </c>
      <c r="D569" s="43">
        <v>2</v>
      </c>
      <c r="E569" s="43">
        <f t="shared" si="195"/>
        <v>4.9269578498755946</v>
      </c>
      <c r="F569" s="6">
        <f t="shared" si="196"/>
        <v>4.5289753180161922E-2</v>
      </c>
      <c r="G569" s="44">
        <v>12</v>
      </c>
      <c r="H569" s="44">
        <f t="shared" si="197"/>
        <v>29.561747099253566</v>
      </c>
      <c r="I569" s="14">
        <f t="shared" si="198"/>
        <v>0.27117090579970871</v>
      </c>
      <c r="J569" s="49">
        <v>47</v>
      </c>
      <c r="K569" s="49">
        <f t="shared" si="199"/>
        <v>115.78350947207646</v>
      </c>
      <c r="L569" s="50">
        <f t="shared" si="200"/>
        <v>0.11113293793404916</v>
      </c>
      <c r="M569" s="45">
        <v>61</v>
      </c>
      <c r="N569" s="45">
        <f t="shared" si="201"/>
        <v>150.27221442120563</v>
      </c>
      <c r="O569" s="18">
        <f t="shared" si="202"/>
        <v>0.11929683956159265</v>
      </c>
      <c r="P569" s="37">
        <f t="shared" si="192"/>
        <v>3.278688524590164</v>
      </c>
      <c r="Q569" s="37">
        <f t="shared" si="193"/>
        <v>0.37963917021271082</v>
      </c>
      <c r="R569" s="37">
        <f t="shared" si="194"/>
        <v>-62.036082978728913</v>
      </c>
    </row>
    <row r="570" spans="1:18" ht="15" customHeight="1" x14ac:dyDescent="0.25">
      <c r="A570" s="143" t="s">
        <v>474</v>
      </c>
      <c r="B570" s="1" t="str">
        <f>VLOOKUP(A570,'[2]Catálogo MUNICIPIOS'!$1:$1048576,5,FALSE)</f>
        <v>Tecozautla</v>
      </c>
      <c r="C570" s="130">
        <f>VLOOKUP(A570,[3]PROY_COVID!$1:$1048576,7,FALSE)</f>
        <v>40515</v>
      </c>
      <c r="D570" s="43">
        <v>14</v>
      </c>
      <c r="E570" s="43">
        <f t="shared" si="195"/>
        <v>34.555103048253734</v>
      </c>
      <c r="F570" s="6">
        <f t="shared" si="196"/>
        <v>0.31763861917551989</v>
      </c>
      <c r="G570" s="44">
        <v>22</v>
      </c>
      <c r="H570" s="44">
        <f t="shared" si="197"/>
        <v>54.300876218684436</v>
      </c>
      <c r="I570" s="14">
        <f t="shared" si="198"/>
        <v>0.49810377378914528</v>
      </c>
      <c r="J570" s="49">
        <v>76</v>
      </c>
      <c r="K570" s="49">
        <f t="shared" si="199"/>
        <v>187.58484511909168</v>
      </c>
      <c r="L570" s="50">
        <f t="shared" si="200"/>
        <v>0.18005029425210056</v>
      </c>
      <c r="M570" s="45">
        <v>112</v>
      </c>
      <c r="N570" s="45">
        <f t="shared" si="201"/>
        <v>276.44082438602987</v>
      </c>
      <c r="O570" s="18">
        <f t="shared" si="202"/>
        <v>0.21945851268696587</v>
      </c>
      <c r="P570" s="37">
        <f t="shared" si="192"/>
        <v>12.5</v>
      </c>
      <c r="Q570" s="37">
        <f t="shared" si="193"/>
        <v>1.4473743364359599</v>
      </c>
      <c r="R570" s="37">
        <f t="shared" si="194"/>
        <v>44.737433643595992</v>
      </c>
    </row>
    <row r="571" spans="1:18" ht="15" customHeight="1" x14ac:dyDescent="0.25">
      <c r="A571" s="143" t="s">
        <v>1114</v>
      </c>
      <c r="B571" s="1" t="str">
        <f>VLOOKUP(A571,'[2]Catálogo MUNICIPIOS'!$1:$1048576,5,FALSE)</f>
        <v>San Miguel Soyaltepec</v>
      </c>
      <c r="C571" s="130">
        <f>VLOOKUP(A571,[3]PROY_COVID!$1:$1048576,7,FALSE)</f>
        <v>40476</v>
      </c>
      <c r="D571" s="43">
        <v>5</v>
      </c>
      <c r="E571" s="43">
        <f t="shared" si="195"/>
        <v>12.352999308232038</v>
      </c>
      <c r="F571" s="6">
        <f t="shared" si="196"/>
        <v>0.11355166955988195</v>
      </c>
      <c r="G571" s="44">
        <v>2</v>
      </c>
      <c r="H571" s="44">
        <f t="shared" si="197"/>
        <v>4.9411997232928151</v>
      </c>
      <c r="I571" s="14">
        <f t="shared" si="198"/>
        <v>4.5325792153076624E-2</v>
      </c>
      <c r="J571" s="49">
        <v>28</v>
      </c>
      <c r="K571" s="49">
        <f t="shared" si="199"/>
        <v>69.176796126099418</v>
      </c>
      <c r="L571" s="50">
        <f t="shared" si="200"/>
        <v>6.6398234303065851E-2</v>
      </c>
      <c r="M571" s="45">
        <v>35</v>
      </c>
      <c r="N571" s="45">
        <f t="shared" si="201"/>
        <v>86.470995157624273</v>
      </c>
      <c r="O571" s="18">
        <f t="shared" si="202"/>
        <v>6.8646865129277396E-2</v>
      </c>
      <c r="P571" s="37">
        <f t="shared" si="192"/>
        <v>14.285714285714285</v>
      </c>
      <c r="Q571" s="37">
        <f t="shared" si="193"/>
        <v>1.6541420987839541</v>
      </c>
      <c r="R571" s="37">
        <f t="shared" si="194"/>
        <v>65.414209878395411</v>
      </c>
    </row>
    <row r="572" spans="1:18" ht="15" customHeight="1" x14ac:dyDescent="0.25">
      <c r="A572" s="143" t="s">
        <v>892</v>
      </c>
      <c r="B572" s="1" t="str">
        <f>VLOOKUP(A572,'[2]Catálogo MUNICIPIOS'!$1:$1048576,5,FALSE)</f>
        <v>Acaponeta</v>
      </c>
      <c r="C572" s="130">
        <f>VLOOKUP(A572,[3]PROY_COVID!$1:$1048576,7,FALSE)</f>
        <v>40422</v>
      </c>
      <c r="D572" s="43">
        <v>47</v>
      </c>
      <c r="E572" s="43">
        <f t="shared" si="195"/>
        <v>116.27331651081094</v>
      </c>
      <c r="F572" s="6">
        <f t="shared" si="196"/>
        <v>1.0688116210181176</v>
      </c>
      <c r="G572" s="44"/>
      <c r="H572" s="44">
        <f t="shared" si="197"/>
        <v>0</v>
      </c>
      <c r="I572" s="14">
        <f t="shared" si="198"/>
        <v>0</v>
      </c>
      <c r="J572" s="49">
        <v>139</v>
      </c>
      <c r="K572" s="49">
        <f t="shared" si="199"/>
        <v>343.87214882984512</v>
      </c>
      <c r="L572" s="50">
        <f t="shared" si="200"/>
        <v>0.33006014714359422</v>
      </c>
      <c r="M572" s="45">
        <v>186</v>
      </c>
      <c r="N572" s="45">
        <f t="shared" si="201"/>
        <v>460.14546534065607</v>
      </c>
      <c r="O572" s="18">
        <f t="shared" si="202"/>
        <v>0.36529640536123159</v>
      </c>
      <c r="P572" s="37">
        <f t="shared" si="192"/>
        <v>25.268817204301076</v>
      </c>
      <c r="Q572" s="37">
        <f t="shared" si="193"/>
        <v>2.9258750026877469</v>
      </c>
      <c r="R572" s="37">
        <f t="shared" si="194"/>
        <v>192.5875002687747</v>
      </c>
    </row>
    <row r="573" spans="1:18" ht="15" customHeight="1" x14ac:dyDescent="0.25">
      <c r="A573" s="143" t="s">
        <v>359</v>
      </c>
      <c r="B573" s="1" t="str">
        <f>VLOOKUP(A573,'[2]Catálogo MUNICIPIOS'!$1:$1048576,5,FALSE)</f>
        <v>Coyuca de Catalán</v>
      </c>
      <c r="C573" s="130">
        <f>VLOOKUP(A573,[3]PROY_COVID!$1:$1048576,7,FALSE)</f>
        <v>40408</v>
      </c>
      <c r="D573" s="43">
        <v>20</v>
      </c>
      <c r="E573" s="43">
        <f t="shared" si="195"/>
        <v>49.495149475351418</v>
      </c>
      <c r="F573" s="6">
        <f t="shared" si="196"/>
        <v>0.45497103317222154</v>
      </c>
      <c r="G573" s="44">
        <v>8</v>
      </c>
      <c r="H573" s="44">
        <f t="shared" si="197"/>
        <v>19.798059790140567</v>
      </c>
      <c r="I573" s="14">
        <f t="shared" si="198"/>
        <v>0.18160827194495441</v>
      </c>
      <c r="J573" s="49">
        <v>149</v>
      </c>
      <c r="K573" s="49">
        <f t="shared" si="199"/>
        <v>368.73886359136804</v>
      </c>
      <c r="L573" s="50">
        <f t="shared" si="200"/>
        <v>0.35392806305680558</v>
      </c>
      <c r="M573" s="45">
        <v>177</v>
      </c>
      <c r="N573" s="45">
        <f t="shared" si="201"/>
        <v>438.03207285686005</v>
      </c>
      <c r="O573" s="18">
        <f t="shared" si="202"/>
        <v>0.3477412116385411</v>
      </c>
      <c r="P573" s="37">
        <f t="shared" si="192"/>
        <v>11.299435028248588</v>
      </c>
      <c r="Q573" s="37">
        <f t="shared" si="193"/>
        <v>1.3083609820890034</v>
      </c>
      <c r="R573" s="37">
        <f t="shared" si="194"/>
        <v>30.836098208900342</v>
      </c>
    </row>
    <row r="574" spans="1:18" ht="15" customHeight="1" x14ac:dyDescent="0.25">
      <c r="A574" s="143" t="s">
        <v>1861</v>
      </c>
      <c r="B574" s="1" t="str">
        <f>VLOOKUP(A574,'[2]Catálogo MUNICIPIOS'!$1:$1048576,5,FALSE)</f>
        <v>Xico</v>
      </c>
      <c r="C574" s="130">
        <f>VLOOKUP(A574,[3]PROY_COVID!$1:$1048576,7,FALSE)</f>
        <v>40406</v>
      </c>
      <c r="D574" s="43">
        <v>17</v>
      </c>
      <c r="E574" s="43">
        <f t="shared" si="195"/>
        <v>42.07295946146612</v>
      </c>
      <c r="F574" s="6">
        <f t="shared" si="196"/>
        <v>0.38674452017422306</v>
      </c>
      <c r="G574" s="44"/>
      <c r="H574" s="44">
        <f t="shared" si="197"/>
        <v>0</v>
      </c>
      <c r="I574" s="14">
        <f t="shared" si="198"/>
        <v>0</v>
      </c>
      <c r="J574" s="49">
        <v>44</v>
      </c>
      <c r="K574" s="49">
        <f t="shared" si="199"/>
        <v>108.89471860614761</v>
      </c>
      <c r="L574" s="50">
        <f t="shared" si="200"/>
        <v>0.10452084290225579</v>
      </c>
      <c r="M574" s="45">
        <v>61</v>
      </c>
      <c r="N574" s="45">
        <f t="shared" si="201"/>
        <v>150.96767806761372</v>
      </c>
      <c r="O574" s="18">
        <f t="shared" si="202"/>
        <v>0.11984894838201579</v>
      </c>
      <c r="P574" s="37">
        <f t="shared" si="192"/>
        <v>27.868852459016392</v>
      </c>
      <c r="Q574" s="37">
        <f t="shared" si="193"/>
        <v>3.2269329468080414</v>
      </c>
      <c r="R574" s="37">
        <f t="shared" si="194"/>
        <v>222.69329468080414</v>
      </c>
    </row>
    <row r="575" spans="1:18" ht="15" customHeight="1" x14ac:dyDescent="0.25">
      <c r="A575" s="143" t="s">
        <v>471</v>
      </c>
      <c r="B575" s="1" t="str">
        <f>VLOOKUP(A575,'[2]Catálogo MUNICIPIOS'!$1:$1048576,5,FALSE)</f>
        <v>Santiago Tulantepec de Lugo Guerrero</v>
      </c>
      <c r="C575" s="130">
        <f>VLOOKUP(A575,[3]PROY_COVID!$1:$1048576,7,FALSE)</f>
        <v>40098</v>
      </c>
      <c r="D575" s="43">
        <v>43</v>
      </c>
      <c r="E575" s="43">
        <f t="shared" si="195"/>
        <v>107.23726869170532</v>
      </c>
      <c r="F575" s="6">
        <f t="shared" si="196"/>
        <v>0.98575014821461726</v>
      </c>
      <c r="G575" s="44">
        <v>29</v>
      </c>
      <c r="H575" s="44">
        <f t="shared" si="197"/>
        <v>72.322809117661734</v>
      </c>
      <c r="I575" s="14">
        <f t="shared" si="198"/>
        <v>0.66341957370005922</v>
      </c>
      <c r="J575" s="49">
        <v>204</v>
      </c>
      <c r="K575" s="49">
        <f t="shared" si="199"/>
        <v>508.75355379320666</v>
      </c>
      <c r="L575" s="50">
        <f t="shared" si="200"/>
        <v>0.48831890979313392</v>
      </c>
      <c r="M575" s="45">
        <v>276</v>
      </c>
      <c r="N575" s="45">
        <f t="shared" si="201"/>
        <v>688.31363160257365</v>
      </c>
      <c r="O575" s="18">
        <f t="shared" si="202"/>
        <v>0.54643262690725325</v>
      </c>
      <c r="P575" s="37">
        <f t="shared" si="192"/>
        <v>15.579710144927535</v>
      </c>
      <c r="Q575" s="37">
        <f t="shared" si="193"/>
        <v>1.8039738106303267</v>
      </c>
      <c r="R575" s="37">
        <f t="shared" si="194"/>
        <v>80.397381063032668</v>
      </c>
    </row>
    <row r="576" spans="1:18" ht="15" customHeight="1" x14ac:dyDescent="0.25">
      <c r="A576" s="143" t="s">
        <v>1943</v>
      </c>
      <c r="B576" s="1" t="str">
        <f>VLOOKUP(A576,'[2]Catálogo MUNICIPIOS'!$1:$1048576,5,FALSE)</f>
        <v>Tlalixcoyan</v>
      </c>
      <c r="C576" s="130">
        <f>VLOOKUP(A576,[3]PROY_COVID!$1:$1048576,7,FALSE)</f>
        <v>40083</v>
      </c>
      <c r="D576" s="43">
        <v>11</v>
      </c>
      <c r="E576" s="43">
        <f t="shared" si="195"/>
        <v>27.443055659506523</v>
      </c>
      <c r="F576" s="6">
        <f t="shared" si="196"/>
        <v>0.25226300999507822</v>
      </c>
      <c r="G576" s="44">
        <v>2</v>
      </c>
      <c r="H576" s="44">
        <f t="shared" si="197"/>
        <v>4.9896464835466405</v>
      </c>
      <c r="I576" s="14">
        <f t="shared" si="198"/>
        <v>4.5770195923157682E-2</v>
      </c>
      <c r="J576" s="49">
        <v>73</v>
      </c>
      <c r="K576" s="49">
        <f t="shared" si="199"/>
        <v>182.12209664945237</v>
      </c>
      <c r="L576" s="50">
        <f t="shared" si="200"/>
        <v>0.17480696306103696</v>
      </c>
      <c r="M576" s="45">
        <v>86</v>
      </c>
      <c r="N576" s="45">
        <f t="shared" si="201"/>
        <v>214.55479879250555</v>
      </c>
      <c r="O576" s="18">
        <f t="shared" si="202"/>
        <v>0.17032895607018747</v>
      </c>
      <c r="P576" s="37">
        <f t="shared" si="192"/>
        <v>12.790697674418606</v>
      </c>
      <c r="Q576" s="37">
        <f t="shared" si="193"/>
        <v>1.4810342047251686</v>
      </c>
      <c r="R576" s="37">
        <f t="shared" si="194"/>
        <v>48.103420472516859</v>
      </c>
    </row>
    <row r="577" spans="1:18" ht="15" customHeight="1" x14ac:dyDescent="0.25">
      <c r="A577" s="143" t="s">
        <v>1883</v>
      </c>
      <c r="B577" s="1" t="str">
        <f>VLOOKUP(A577,'[2]Catálogo MUNICIPIOS'!$1:$1048576,5,FALSE)</f>
        <v>Nogales</v>
      </c>
      <c r="C577" s="130">
        <f>VLOOKUP(A577,[3]PROY_COVID!$1:$1048576,7,FALSE)</f>
        <v>39768</v>
      </c>
      <c r="D577" s="43">
        <v>50</v>
      </c>
      <c r="E577" s="43">
        <f t="shared" si="195"/>
        <v>125.72922953128143</v>
      </c>
      <c r="F577" s="6">
        <f t="shared" si="196"/>
        <v>1.1557325933176881</v>
      </c>
      <c r="G577" s="44">
        <v>22</v>
      </c>
      <c r="H577" s="44">
        <f t="shared" si="197"/>
        <v>55.32086099376383</v>
      </c>
      <c r="I577" s="14">
        <f t="shared" si="198"/>
        <v>0.50746012862269219</v>
      </c>
      <c r="J577" s="49">
        <v>463</v>
      </c>
      <c r="K577" s="49">
        <f t="shared" si="199"/>
        <v>1164.2526654596661</v>
      </c>
      <c r="L577" s="50">
        <f t="shared" si="200"/>
        <v>1.1174891813180408</v>
      </c>
      <c r="M577" s="45">
        <v>535</v>
      </c>
      <c r="N577" s="45">
        <f t="shared" si="201"/>
        <v>1345.3027559847114</v>
      </c>
      <c r="O577" s="18">
        <f t="shared" si="202"/>
        <v>1.06799761792709</v>
      </c>
      <c r="P577" s="37">
        <f t="shared" si="192"/>
        <v>9.3457943925233646</v>
      </c>
      <c r="Q577" s="37">
        <f t="shared" si="193"/>
        <v>1.0821490365876336</v>
      </c>
      <c r="R577" s="37">
        <f t="shared" si="194"/>
        <v>8.2149036587633617</v>
      </c>
    </row>
    <row r="578" spans="1:18" ht="15" customHeight="1" x14ac:dyDescent="0.25">
      <c r="A578" s="143" t="s">
        <v>1898</v>
      </c>
      <c r="B578" s="1" t="str">
        <f>VLOOKUP(A578,'[2]Catálogo MUNICIPIOS'!$1:$1048576,5,FALSE)</f>
        <v>Playa Vicente</v>
      </c>
      <c r="C578" s="130">
        <f>VLOOKUP(A578,[3]PROY_COVID!$1:$1048576,7,FALSE)</f>
        <v>39712</v>
      </c>
      <c r="D578" s="43">
        <v>23</v>
      </c>
      <c r="E578" s="43">
        <f t="shared" si="195"/>
        <v>57.917002417405321</v>
      </c>
      <c r="F578" s="6">
        <f t="shared" si="196"/>
        <v>0.53238668248102838</v>
      </c>
      <c r="G578" s="44">
        <v>1</v>
      </c>
      <c r="H578" s="44">
        <f t="shared" si="197"/>
        <v>2.518130539887188</v>
      </c>
      <c r="I578" s="14">
        <f t="shared" si="198"/>
        <v>2.3098896595335532E-2</v>
      </c>
      <c r="J578" s="49">
        <v>31</v>
      </c>
      <c r="K578" s="49">
        <f t="shared" si="199"/>
        <v>78.062046736502822</v>
      </c>
      <c r="L578" s="50">
        <f t="shared" si="200"/>
        <v>7.4926599085898563E-2</v>
      </c>
      <c r="M578" s="45">
        <v>55</v>
      </c>
      <c r="N578" s="45">
        <f t="shared" si="201"/>
        <v>138.49717969379535</v>
      </c>
      <c r="O578" s="18">
        <f t="shared" si="202"/>
        <v>0.10994897419527365</v>
      </c>
      <c r="P578" s="37">
        <f t="shared" si="192"/>
        <v>41.818181818181813</v>
      </c>
      <c r="Q578" s="37">
        <f t="shared" si="193"/>
        <v>4.8421250528039383</v>
      </c>
      <c r="R578" s="37">
        <f t="shared" si="194"/>
        <v>384.21250528039383</v>
      </c>
    </row>
    <row r="579" spans="1:18" x14ac:dyDescent="0.25">
      <c r="A579" s="143" t="s">
        <v>716</v>
      </c>
      <c r="B579" s="1" t="str">
        <f>VLOOKUP(A579,'[2]Catálogo MUNICIPIOS'!$1:$1048576,5,FALSE)</f>
        <v>Tequixquiac</v>
      </c>
      <c r="C579" s="130">
        <f>VLOOKUP(A579,[3]PROY_COVID!$1:$1048576,7,FALSE)</f>
        <v>39658</v>
      </c>
      <c r="D579" s="43">
        <v>41</v>
      </c>
      <c r="E579" s="43">
        <f t="shared" si="195"/>
        <v>103.38393262393464</v>
      </c>
      <c r="F579" s="6">
        <f t="shared" si="196"/>
        <v>0.95032937849279875</v>
      </c>
      <c r="G579" s="44">
        <v>9</v>
      </c>
      <c r="H579" s="44">
        <f t="shared" si="197"/>
        <v>22.694033990619801</v>
      </c>
      <c r="I579" s="14">
        <f t="shared" si="198"/>
        <v>0.20817314121603919</v>
      </c>
      <c r="J579" s="49">
        <v>121</v>
      </c>
      <c r="K579" s="49">
        <f t="shared" si="199"/>
        <v>305.10867920722177</v>
      </c>
      <c r="L579" s="50">
        <f t="shared" si="200"/>
        <v>0.29285365475688396</v>
      </c>
      <c r="M579" s="45">
        <v>171</v>
      </c>
      <c r="N579" s="45">
        <f t="shared" si="201"/>
        <v>431.18664582177621</v>
      </c>
      <c r="O579" s="18">
        <f t="shared" si="202"/>
        <v>0.34230682169572707</v>
      </c>
      <c r="P579" s="37">
        <f t="shared" si="192"/>
        <v>23.976608187134502</v>
      </c>
      <c r="Q579" s="37">
        <f t="shared" si="193"/>
        <v>2.7762501891871043</v>
      </c>
      <c r="R579" s="37">
        <f t="shared" si="194"/>
        <v>177.62501891871042</v>
      </c>
    </row>
    <row r="580" spans="1:18" x14ac:dyDescent="0.25">
      <c r="A580" s="143" t="s">
        <v>684</v>
      </c>
      <c r="B580" s="1" t="str">
        <f>VLOOKUP(A580,'[2]Catálogo MUNICIPIOS'!$1:$1048576,5,FALSE)</f>
        <v>El Oro</v>
      </c>
      <c r="C580" s="130">
        <f>VLOOKUP(A580,[3]PROY_COVID!$1:$1048576,7,FALSE)</f>
        <v>39551</v>
      </c>
      <c r="D580" s="43">
        <v>21</v>
      </c>
      <c r="E580" s="43">
        <f t="shared" si="195"/>
        <v>53.096002629516327</v>
      </c>
      <c r="F580" s="6">
        <f t="shared" si="196"/>
        <v>0.48807092068074853</v>
      </c>
      <c r="G580" s="44">
        <v>7</v>
      </c>
      <c r="H580" s="44">
        <f t="shared" si="197"/>
        <v>17.698667543172107</v>
      </c>
      <c r="I580" s="14">
        <f t="shared" si="198"/>
        <v>0.1623504758705912</v>
      </c>
      <c r="J580" s="49">
        <v>260</v>
      </c>
      <c r="K580" s="49">
        <f t="shared" si="199"/>
        <v>657.37908017496397</v>
      </c>
      <c r="L580" s="50">
        <f t="shared" si="200"/>
        <v>0.63097472903812479</v>
      </c>
      <c r="M580" s="45">
        <v>288</v>
      </c>
      <c r="N580" s="45">
        <f t="shared" si="201"/>
        <v>728.17375034765246</v>
      </c>
      <c r="O580" s="18">
        <f t="shared" si="202"/>
        <v>0.5780764421604786</v>
      </c>
      <c r="P580" s="37">
        <f t="shared" si="192"/>
        <v>7.291666666666667</v>
      </c>
      <c r="Q580" s="37">
        <f t="shared" si="193"/>
        <v>0.84430169625430995</v>
      </c>
      <c r="R580" s="37">
        <f t="shared" si="194"/>
        <v>-15.569830374569005</v>
      </c>
    </row>
    <row r="581" spans="1:18" ht="15" customHeight="1" x14ac:dyDescent="0.25">
      <c r="A581" s="143" t="s">
        <v>152</v>
      </c>
      <c r="B581" s="1" t="str">
        <f>VLOOKUP(A581,'[2]Catálogo MUNICIPIOS'!$1:$1048576,5,FALSE)</f>
        <v>Siltepec</v>
      </c>
      <c r="C581" s="130">
        <f>VLOOKUP(A581,[3]PROY_COVID!$1:$1048576,7,FALSE)</f>
        <v>39536</v>
      </c>
      <c r="D581" s="43">
        <v>1</v>
      </c>
      <c r="E581" s="43">
        <f t="shared" si="195"/>
        <v>2.5293403480372318</v>
      </c>
      <c r="F581" s="6">
        <f t="shared" si="196"/>
        <v>2.3250290252457416E-2</v>
      </c>
      <c r="G581" s="44"/>
      <c r="H581" s="44">
        <f t="shared" si="197"/>
        <v>0</v>
      </c>
      <c r="I581" s="14">
        <f t="shared" si="198"/>
        <v>0</v>
      </c>
      <c r="J581" s="49">
        <v>11</v>
      </c>
      <c r="K581" s="49">
        <f t="shared" si="199"/>
        <v>27.82274382840955</v>
      </c>
      <c r="L581" s="50">
        <f t="shared" si="200"/>
        <v>2.6705212833294641E-2</v>
      </c>
      <c r="M581" s="45">
        <v>12</v>
      </c>
      <c r="N581" s="45">
        <f t="shared" si="201"/>
        <v>30.352084176446784</v>
      </c>
      <c r="O581" s="18">
        <f t="shared" si="202"/>
        <v>2.409565687378706E-2</v>
      </c>
      <c r="P581" s="37">
        <f t="shared" si="192"/>
        <v>8.3333333333333321</v>
      </c>
      <c r="Q581" s="37">
        <f t="shared" si="193"/>
        <v>0.96491622429063983</v>
      </c>
      <c r="R581" s="37">
        <f t="shared" si="194"/>
        <v>-3.5083775709360165</v>
      </c>
    </row>
    <row r="582" spans="1:18" ht="15" customHeight="1" x14ac:dyDescent="0.25">
      <c r="A582" s="143" t="s">
        <v>578</v>
      </c>
      <c r="B582" s="1" t="str">
        <f>VLOOKUP(A582,'[2]Catálogo MUNICIPIOS'!$1:$1048576,5,FALSE)</f>
        <v>Sayula</v>
      </c>
      <c r="C582" s="130">
        <f>VLOOKUP(A582,[3]PROY_COVID!$1:$1048576,7,FALSE)</f>
        <v>39384</v>
      </c>
      <c r="D582" s="43">
        <v>15</v>
      </c>
      <c r="E582" s="43">
        <f t="shared" si="195"/>
        <v>38.086532602071905</v>
      </c>
      <c r="F582" s="6">
        <f t="shared" si="196"/>
        <v>0.35010034865217721</v>
      </c>
      <c r="G582" s="44">
        <v>5</v>
      </c>
      <c r="H582" s="44">
        <f t="shared" si="197"/>
        <v>12.695510867357301</v>
      </c>
      <c r="I582" s="14">
        <f t="shared" si="198"/>
        <v>0.11645635049689783</v>
      </c>
      <c r="J582" s="49">
        <v>86</v>
      </c>
      <c r="K582" s="49">
        <f t="shared" si="199"/>
        <v>218.36278691854559</v>
      </c>
      <c r="L582" s="50">
        <f t="shared" si="200"/>
        <v>0.20959200629151145</v>
      </c>
      <c r="M582" s="45">
        <v>106</v>
      </c>
      <c r="N582" s="45">
        <f t="shared" si="201"/>
        <v>269.14483038797482</v>
      </c>
      <c r="O582" s="18">
        <f t="shared" si="202"/>
        <v>0.21366643043955413</v>
      </c>
      <c r="P582" s="37">
        <f t="shared" si="192"/>
        <v>14.150943396226415</v>
      </c>
      <c r="Q582" s="37">
        <f t="shared" si="193"/>
        <v>1.6385369846444831</v>
      </c>
      <c r="R582" s="37">
        <f t="shared" si="194"/>
        <v>63.853698464448307</v>
      </c>
    </row>
    <row r="583" spans="1:18" ht="15" customHeight="1" x14ac:dyDescent="0.25">
      <c r="A583" s="143" t="s">
        <v>808</v>
      </c>
      <c r="B583" s="1" t="str">
        <f>VLOOKUP(A583,'[2]Catálogo MUNICIPIOS'!$1:$1048576,5,FALSE)</f>
        <v>Paracho</v>
      </c>
      <c r="C583" s="130">
        <f>VLOOKUP(A583,[3]PROY_COVID!$1:$1048576,7,FALSE)</f>
        <v>39341</v>
      </c>
      <c r="D583" s="43">
        <v>45</v>
      </c>
      <c r="E583" s="43">
        <f t="shared" si="195"/>
        <v>114.38448438016319</v>
      </c>
      <c r="F583" s="6">
        <f t="shared" si="196"/>
        <v>1.0514490326619057</v>
      </c>
      <c r="G583" s="44">
        <v>14</v>
      </c>
      <c r="H583" s="44">
        <f t="shared" si="197"/>
        <v>35.586284029384103</v>
      </c>
      <c r="I583" s="14">
        <f t="shared" si="198"/>
        <v>0.32643418678517339</v>
      </c>
      <c r="J583" s="49">
        <v>210</v>
      </c>
      <c r="K583" s="49">
        <f t="shared" si="199"/>
        <v>533.7942604407616</v>
      </c>
      <c r="L583" s="50">
        <f t="shared" si="200"/>
        <v>0.51235382901760762</v>
      </c>
      <c r="M583" s="45">
        <v>269</v>
      </c>
      <c r="N583" s="45">
        <f t="shared" si="201"/>
        <v>683.76502885030891</v>
      </c>
      <c r="O583" s="18">
        <f t="shared" si="202"/>
        <v>0.54282162047564919</v>
      </c>
      <c r="P583" s="37">
        <f t="shared" si="192"/>
        <v>16.728624535315987</v>
      </c>
      <c r="Q583" s="37">
        <f t="shared" si="193"/>
        <v>1.9370065469031437</v>
      </c>
      <c r="R583" s="37">
        <f t="shared" si="194"/>
        <v>93.700654690314366</v>
      </c>
    </row>
    <row r="584" spans="1:18" ht="15" customHeight="1" x14ac:dyDescent="0.25">
      <c r="A584" s="143" t="s">
        <v>467</v>
      </c>
      <c r="B584" s="1" t="str">
        <f>VLOOKUP(A584,'[2]Catálogo MUNICIPIOS'!$1:$1048576,5,FALSE)</f>
        <v>San Agustín Tlaxiaca</v>
      </c>
      <c r="C584" s="130">
        <f>VLOOKUP(A584,[3]PROY_COVID!$1:$1048576,7,FALSE)</f>
        <v>39180</v>
      </c>
      <c r="D584" s="43">
        <v>60</v>
      </c>
      <c r="E584" s="43">
        <f t="shared" si="195"/>
        <v>153.13935681470139</v>
      </c>
      <c r="F584" s="6">
        <f t="shared" si="196"/>
        <v>1.4076929179497035</v>
      </c>
      <c r="G584" s="44">
        <v>18</v>
      </c>
      <c r="H584" s="44">
        <f t="shared" si="197"/>
        <v>45.941807044410417</v>
      </c>
      <c r="I584" s="14">
        <f t="shared" si="198"/>
        <v>0.42142574958375101</v>
      </c>
      <c r="J584" s="49">
        <v>176</v>
      </c>
      <c r="K584" s="49">
        <f t="shared" si="199"/>
        <v>449.20877998979074</v>
      </c>
      <c r="L584" s="50">
        <f t="shared" si="200"/>
        <v>0.43116581708101553</v>
      </c>
      <c r="M584" s="45">
        <v>254</v>
      </c>
      <c r="N584" s="45">
        <f t="shared" si="201"/>
        <v>648.28994384890257</v>
      </c>
      <c r="O584" s="18">
        <f t="shared" si="202"/>
        <v>0.51465895886753343</v>
      </c>
      <c r="P584" s="37">
        <f t="shared" si="192"/>
        <v>23.622047244094489</v>
      </c>
      <c r="Q584" s="37">
        <f t="shared" si="193"/>
        <v>2.7351955964144126</v>
      </c>
      <c r="R584" s="37">
        <f t="shared" si="194"/>
        <v>173.51955964144125</v>
      </c>
    </row>
    <row r="585" spans="1:18" ht="15" customHeight="1" x14ac:dyDescent="0.25">
      <c r="A585" s="143" t="s">
        <v>887</v>
      </c>
      <c r="B585" s="1" t="str">
        <f>VLOOKUP(A585,'[2]Catálogo MUNICIPIOS'!$1:$1048576,5,FALSE)</f>
        <v>Zacatepec</v>
      </c>
      <c r="C585" s="130">
        <f>VLOOKUP(A585,[3]PROY_COVID!$1:$1048576,7,FALSE)</f>
        <v>39137</v>
      </c>
      <c r="D585" s="43">
        <v>69</v>
      </c>
      <c r="E585" s="43">
        <f t="shared" si="195"/>
        <v>176.30375348136036</v>
      </c>
      <c r="F585" s="6">
        <f t="shared" si="196"/>
        <v>1.6206254900493084</v>
      </c>
      <c r="G585" s="44">
        <v>84</v>
      </c>
      <c r="H585" s="44">
        <f t="shared" si="197"/>
        <v>214.63065641209087</v>
      </c>
      <c r="I585" s="14">
        <f t="shared" si="198"/>
        <v>1.9688142692054331</v>
      </c>
      <c r="J585" s="49">
        <v>327</v>
      </c>
      <c r="K585" s="49">
        <f t="shared" si="199"/>
        <v>835.52648388992509</v>
      </c>
      <c r="L585" s="50">
        <f t="shared" si="200"/>
        <v>0.80196664706200771</v>
      </c>
      <c r="M585" s="45">
        <v>480</v>
      </c>
      <c r="N585" s="45">
        <f t="shared" si="201"/>
        <v>1226.4608937833764</v>
      </c>
      <c r="O585" s="18">
        <f t="shared" si="202"/>
        <v>0.97365244158933517</v>
      </c>
      <c r="P585" s="37">
        <f t="shared" si="192"/>
        <v>14.374999999999998</v>
      </c>
      <c r="Q585" s="37">
        <f t="shared" si="193"/>
        <v>1.6644804869013536</v>
      </c>
      <c r="R585" s="37">
        <f t="shared" si="194"/>
        <v>66.448048690135366</v>
      </c>
    </row>
    <row r="586" spans="1:18" ht="15" customHeight="1" x14ac:dyDescent="0.25">
      <c r="A586" s="143" t="s">
        <v>955</v>
      </c>
      <c r="B586" s="1" t="str">
        <f>VLOOKUP(A586,'[2]Catálogo MUNICIPIOS'!$1:$1048576,5,FALSE)</f>
        <v>Sabinas Hidalgo</v>
      </c>
      <c r="C586" s="130">
        <f>VLOOKUP(A586,[3]PROY_COVID!$1:$1048576,7,FALSE)</f>
        <v>39096</v>
      </c>
      <c r="D586" s="43">
        <v>28</v>
      </c>
      <c r="E586" s="43">
        <f t="shared" si="195"/>
        <v>71.618579905872721</v>
      </c>
      <c r="F586" s="6">
        <f t="shared" si="196"/>
        <v>0.65833479925804117</v>
      </c>
      <c r="G586" s="44">
        <v>221</v>
      </c>
      <c r="H586" s="44">
        <f t="shared" si="197"/>
        <v>565.27521997135261</v>
      </c>
      <c r="I586" s="14">
        <f t="shared" si="198"/>
        <v>5.1852887081099395</v>
      </c>
      <c r="J586" s="49">
        <v>1194</v>
      </c>
      <c r="K586" s="49">
        <f t="shared" si="199"/>
        <v>3054.0208717004298</v>
      </c>
      <c r="L586" s="50">
        <f t="shared" si="200"/>
        <v>2.9313527766735059</v>
      </c>
      <c r="M586" s="45">
        <v>1443</v>
      </c>
      <c r="N586" s="45">
        <f t="shared" si="201"/>
        <v>3690.9146715776551</v>
      </c>
      <c r="O586" s="18">
        <f t="shared" si="202"/>
        <v>2.9301122440143739</v>
      </c>
      <c r="P586" s="37">
        <f t="shared" si="192"/>
        <v>1.9404019404019404</v>
      </c>
      <c r="Q586" s="37">
        <f t="shared" si="193"/>
        <v>0.22467903767266459</v>
      </c>
      <c r="R586" s="37">
        <f t="shared" si="194"/>
        <v>-77.532096232733537</v>
      </c>
    </row>
    <row r="587" spans="1:18" ht="15" customHeight="1" x14ac:dyDescent="0.25">
      <c r="A587" s="143" t="s">
        <v>2021</v>
      </c>
      <c r="B587" s="1" t="str">
        <f>VLOOKUP(A587,'[2]Catálogo MUNICIPIOS'!$1:$1048576,5,FALSE)</f>
        <v>Motul</v>
      </c>
      <c r="C587" s="130">
        <f>VLOOKUP(A587,[3]PROY_COVID!$1:$1048576,7,FALSE)</f>
        <v>39052</v>
      </c>
      <c r="D587" s="43">
        <v>58</v>
      </c>
      <c r="E587" s="43">
        <f t="shared" si="195"/>
        <v>148.51992215507531</v>
      </c>
      <c r="F587" s="6">
        <f t="shared" si="196"/>
        <v>1.3652299901266789</v>
      </c>
      <c r="G587" s="44">
        <v>13</v>
      </c>
      <c r="H587" s="44">
        <f t="shared" si="197"/>
        <v>33.288948069241016</v>
      </c>
      <c r="I587" s="14">
        <f t="shared" si="198"/>
        <v>0.30536064633620663</v>
      </c>
      <c r="J587" s="49">
        <v>182</v>
      </c>
      <c r="K587" s="49">
        <f t="shared" si="199"/>
        <v>466.0452729693742</v>
      </c>
      <c r="L587" s="50">
        <f t="shared" si="200"/>
        <v>0.44732605386998897</v>
      </c>
      <c r="M587" s="45">
        <v>253</v>
      </c>
      <c r="N587" s="45">
        <f t="shared" si="201"/>
        <v>647.85414319369045</v>
      </c>
      <c r="O587" s="18">
        <f t="shared" si="202"/>
        <v>0.51431298911493528</v>
      </c>
      <c r="P587" s="37">
        <f t="shared" si="192"/>
        <v>22.92490118577075</v>
      </c>
      <c r="Q587" s="37">
        <f t="shared" si="193"/>
        <v>2.6544730913291912</v>
      </c>
      <c r="R587" s="37">
        <f t="shared" si="194"/>
        <v>165.44730913291912</v>
      </c>
    </row>
    <row r="588" spans="1:18" ht="15" customHeight="1" x14ac:dyDescent="0.25">
      <c r="A588" s="143" t="s">
        <v>1557</v>
      </c>
      <c r="B588" s="1" t="str">
        <f>VLOOKUP(A588,'[2]Catálogo MUNICIPIOS'!$1:$1048576,5,FALSE)</f>
        <v>Villa de Ramos</v>
      </c>
      <c r="C588" s="130">
        <f>VLOOKUP(A588,[3]PROY_COVID!$1:$1048576,7,FALSE)</f>
        <v>39037</v>
      </c>
      <c r="D588" s="43">
        <v>25</v>
      </c>
      <c r="E588" s="43">
        <f t="shared" si="195"/>
        <v>64.041806491277512</v>
      </c>
      <c r="F588" s="6">
        <f t="shared" si="196"/>
        <v>0.58868731935161278</v>
      </c>
      <c r="G588" s="44">
        <v>7</v>
      </c>
      <c r="H588" s="44">
        <f t="shared" si="197"/>
        <v>17.931705817557702</v>
      </c>
      <c r="I588" s="14">
        <f t="shared" si="198"/>
        <v>0.16448814384193849</v>
      </c>
      <c r="J588" s="49">
        <v>78</v>
      </c>
      <c r="K588" s="49">
        <f t="shared" si="199"/>
        <v>199.81043625278582</v>
      </c>
      <c r="L588" s="50">
        <f t="shared" si="200"/>
        <v>0.19178483112063072</v>
      </c>
      <c r="M588" s="45">
        <v>110</v>
      </c>
      <c r="N588" s="45">
        <f t="shared" si="201"/>
        <v>281.783948561621</v>
      </c>
      <c r="O588" s="18">
        <f t="shared" si="202"/>
        <v>0.22370026709238455</v>
      </c>
      <c r="P588" s="37">
        <f t="shared" si="192"/>
        <v>22.727272727272727</v>
      </c>
      <c r="Q588" s="37">
        <f t="shared" si="193"/>
        <v>2.6315897026108361</v>
      </c>
      <c r="R588" s="37">
        <f t="shared" si="194"/>
        <v>163.15897026108362</v>
      </c>
    </row>
    <row r="589" spans="1:18" ht="15" customHeight="1" x14ac:dyDescent="0.25">
      <c r="A589" s="143" t="s">
        <v>1989</v>
      </c>
      <c r="B589" s="1" t="str">
        <f>VLOOKUP(A589,'[2]Catálogo MUNICIPIOS'!$1:$1048576,5,FALSE)</f>
        <v>Chemax</v>
      </c>
      <c r="C589" s="130">
        <f>VLOOKUP(A589,[3]PROY_COVID!$1:$1048576,7,FALSE)</f>
        <v>39000</v>
      </c>
      <c r="D589" s="43">
        <v>12</v>
      </c>
      <c r="E589" s="43">
        <f t="shared" si="195"/>
        <v>30.769230769230766</v>
      </c>
      <c r="F589" s="6">
        <f t="shared" si="196"/>
        <v>0.28283799243727892</v>
      </c>
      <c r="G589" s="44"/>
      <c r="H589" s="44">
        <f t="shared" si="197"/>
        <v>0</v>
      </c>
      <c r="I589" s="14">
        <f t="shared" si="198"/>
        <v>0</v>
      </c>
      <c r="J589" s="49">
        <v>166</v>
      </c>
      <c r="K589" s="49">
        <f t="shared" si="199"/>
        <v>425.64102564102564</v>
      </c>
      <c r="L589" s="50">
        <f t="shared" si="200"/>
        <v>0.40854468741213218</v>
      </c>
      <c r="M589" s="45">
        <v>178</v>
      </c>
      <c r="N589" s="45">
        <f t="shared" si="201"/>
        <v>456.41025641025641</v>
      </c>
      <c r="O589" s="18">
        <f t="shared" si="202"/>
        <v>0.36233112916419669</v>
      </c>
      <c r="P589" s="37">
        <f t="shared" si="192"/>
        <v>6.7415730337078648</v>
      </c>
      <c r="Q589" s="37">
        <f t="shared" si="193"/>
        <v>0.7806063836957986</v>
      </c>
      <c r="R589" s="37">
        <f t="shared" si="194"/>
        <v>-21.939361630420141</v>
      </c>
    </row>
    <row r="590" spans="1:18" ht="15" customHeight="1" x14ac:dyDescent="0.25">
      <c r="A590" s="143" t="s">
        <v>340</v>
      </c>
      <c r="B590" s="1" t="str">
        <f>VLOOKUP(A590,'[2]Catálogo MUNICIPIOS'!$1:$1048576,5,FALSE)</f>
        <v>Ajuchitlán del Progreso</v>
      </c>
      <c r="C590" s="130">
        <f>VLOOKUP(A590,[3]PROY_COVID!$1:$1048576,7,FALSE)</f>
        <v>38895</v>
      </c>
      <c r="D590" s="43">
        <v>17</v>
      </c>
      <c r="E590" s="43">
        <f t="shared" si="195"/>
        <v>43.707417405836225</v>
      </c>
      <c r="F590" s="6">
        <f t="shared" si="196"/>
        <v>0.4017688412947592</v>
      </c>
      <c r="G590" s="44">
        <v>6</v>
      </c>
      <c r="H590" s="44">
        <f t="shared" si="197"/>
        <v>15.426147319706903</v>
      </c>
      <c r="I590" s="14">
        <f t="shared" si="198"/>
        <v>0.14150457101333816</v>
      </c>
      <c r="J590" s="49">
        <v>115</v>
      </c>
      <c r="K590" s="49">
        <f t="shared" si="199"/>
        <v>295.66782362771562</v>
      </c>
      <c r="L590" s="50">
        <f t="shared" si="200"/>
        <v>0.2837920014873862</v>
      </c>
      <c r="M590" s="45">
        <v>138</v>
      </c>
      <c r="N590" s="45">
        <f t="shared" si="201"/>
        <v>354.80138835325874</v>
      </c>
      <c r="O590" s="18">
        <f t="shared" si="202"/>
        <v>0.28166673703209977</v>
      </c>
      <c r="P590" s="37">
        <f t="shared" si="192"/>
        <v>12.318840579710146</v>
      </c>
      <c r="Q590" s="37">
        <f t="shared" si="193"/>
        <v>1.426397896777468</v>
      </c>
      <c r="R590" s="37">
        <f t="shared" si="194"/>
        <v>42.639789677746798</v>
      </c>
    </row>
    <row r="591" spans="1:18" ht="15" customHeight="1" x14ac:dyDescent="0.25">
      <c r="A591" s="143" t="s">
        <v>439</v>
      </c>
      <c r="B591" s="1" t="str">
        <f>VLOOKUP(A591,'[2]Catálogo MUNICIPIOS'!$1:$1048576,5,FALSE)</f>
        <v>Francisco I. Madero</v>
      </c>
      <c r="C591" s="130">
        <f>VLOOKUP(A591,[3]PROY_COVID!$1:$1048576,7,FALSE)</f>
        <v>38879</v>
      </c>
      <c r="D591" s="43">
        <v>54</v>
      </c>
      <c r="E591" s="43">
        <f t="shared" si="195"/>
        <v>138.89246122585456</v>
      </c>
      <c r="F591" s="6">
        <f t="shared" si="196"/>
        <v>1.2767321091782824</v>
      </c>
      <c r="G591" s="44">
        <v>16</v>
      </c>
      <c r="H591" s="44">
        <f t="shared" si="197"/>
        <v>41.153321844697651</v>
      </c>
      <c r="I591" s="14">
        <f t="shared" si="198"/>
        <v>0.37750081291965931</v>
      </c>
      <c r="J591" s="49">
        <v>130</v>
      </c>
      <c r="K591" s="49">
        <f t="shared" si="199"/>
        <v>334.3707399881684</v>
      </c>
      <c r="L591" s="50">
        <f t="shared" si="200"/>
        <v>0.32094037280005749</v>
      </c>
      <c r="M591" s="45">
        <v>200</v>
      </c>
      <c r="N591" s="45">
        <f t="shared" si="201"/>
        <v>514.4165230587206</v>
      </c>
      <c r="O591" s="18">
        <f t="shared" si="202"/>
        <v>0.40838065543611601</v>
      </c>
      <c r="P591" s="37">
        <f t="shared" si="192"/>
        <v>27</v>
      </c>
      <c r="Q591" s="37">
        <f t="shared" si="193"/>
        <v>3.1263285667016736</v>
      </c>
      <c r="R591" s="37">
        <f t="shared" si="194"/>
        <v>212.63285667016737</v>
      </c>
    </row>
    <row r="592" spans="1:18" ht="15" customHeight="1" x14ac:dyDescent="0.25">
      <c r="A592" s="143" t="s">
        <v>1561</v>
      </c>
      <c r="B592" s="1" t="str">
        <f>VLOOKUP(A592,'[2]Catálogo MUNICIPIOS'!$1:$1048576,5,FALSE)</f>
        <v>Axtla de Terrazas</v>
      </c>
      <c r="C592" s="130">
        <f>VLOOKUP(A592,[3]PROY_COVID!$1:$1048576,7,FALSE)</f>
        <v>38871</v>
      </c>
      <c r="D592" s="43">
        <v>19</v>
      </c>
      <c r="E592" s="43">
        <f t="shared" si="195"/>
        <v>48.879627485786315</v>
      </c>
      <c r="F592" s="6">
        <f t="shared" si="196"/>
        <v>0.44931301054775974</v>
      </c>
      <c r="G592" s="44">
        <v>23</v>
      </c>
      <c r="H592" s="44">
        <f t="shared" si="197"/>
        <v>59.170075377530807</v>
      </c>
      <c r="I592" s="14">
        <f t="shared" si="198"/>
        <v>0.54276910232978792</v>
      </c>
      <c r="J592" s="49">
        <v>281</v>
      </c>
      <c r="K592" s="49">
        <f t="shared" si="199"/>
        <v>722.90396439505025</v>
      </c>
      <c r="L592" s="50">
        <f t="shared" si="200"/>
        <v>0.6938677344787898</v>
      </c>
      <c r="M592" s="45">
        <v>323</v>
      </c>
      <c r="N592" s="45">
        <f t="shared" si="201"/>
        <v>830.95366725836743</v>
      </c>
      <c r="O592" s="18">
        <f t="shared" si="202"/>
        <v>0.65967049669063615</v>
      </c>
      <c r="P592" s="37">
        <f t="shared" si="192"/>
        <v>5.8823529411764701</v>
      </c>
      <c r="Q592" s="37">
        <f t="shared" si="193"/>
        <v>0.68111733479339287</v>
      </c>
      <c r="R592" s="37">
        <f t="shared" si="194"/>
        <v>-31.888266520660714</v>
      </c>
    </row>
    <row r="593" spans="1:18" ht="15" customHeight="1" x14ac:dyDescent="0.25">
      <c r="A593" s="143" t="s">
        <v>386</v>
      </c>
      <c r="B593" s="1" t="str">
        <f>VLOOKUP(A593,'[2]Catálogo MUNICIPIOS'!$1:$1048576,5,FALSE)</f>
        <v>Pungarabato</v>
      </c>
      <c r="C593" s="130">
        <f>VLOOKUP(A593,[3]PROY_COVID!$1:$1048576,7,FALSE)</f>
        <v>38809</v>
      </c>
      <c r="D593" s="43">
        <v>51</v>
      </c>
      <c r="E593" s="43">
        <f t="shared" si="195"/>
        <v>131.41281661470279</v>
      </c>
      <c r="F593" s="6">
        <f t="shared" si="196"/>
        <v>1.2079774600345017</v>
      </c>
      <c r="G593" s="44">
        <v>12</v>
      </c>
      <c r="H593" s="44">
        <f t="shared" si="197"/>
        <v>30.920662732871243</v>
      </c>
      <c r="I593" s="14">
        <f t="shared" si="198"/>
        <v>0.28363628485989273</v>
      </c>
      <c r="J593" s="49">
        <v>300</v>
      </c>
      <c r="K593" s="49">
        <f t="shared" si="199"/>
        <v>773.01656832178105</v>
      </c>
      <c r="L593" s="50">
        <f t="shared" si="200"/>
        <v>0.74196751075345935</v>
      </c>
      <c r="M593" s="45">
        <v>363</v>
      </c>
      <c r="N593" s="45">
        <f t="shared" si="201"/>
        <v>935.35004766935504</v>
      </c>
      <c r="O593" s="18">
        <f t="shared" si="202"/>
        <v>0.74254781564590344</v>
      </c>
      <c r="P593" s="37">
        <f t="shared" si="192"/>
        <v>14.049586776859504</v>
      </c>
      <c r="Q593" s="37">
        <f t="shared" si="193"/>
        <v>1.626800907068517</v>
      </c>
      <c r="R593" s="37">
        <f t="shared" si="194"/>
        <v>62.680090706851701</v>
      </c>
    </row>
    <row r="594" spans="1:18" ht="15" customHeight="1" x14ac:dyDescent="0.25">
      <c r="A594" s="143" t="s">
        <v>412</v>
      </c>
      <c r="B594" s="1" t="str">
        <f>VLOOKUP(A594,'[2]Catálogo MUNICIPIOS'!$1:$1048576,5,FALSE)</f>
        <v>Acatepec</v>
      </c>
      <c r="C594" s="130">
        <f>VLOOKUP(A594,[3]PROY_COVID!$1:$1048576,7,FALSE)</f>
        <v>38738</v>
      </c>
      <c r="D594" s="43">
        <v>1</v>
      </c>
      <c r="E594" s="43">
        <f t="shared" si="195"/>
        <v>2.581444576384945</v>
      </c>
      <c r="F594" s="6">
        <f t="shared" si="196"/>
        <v>2.3729244551116642E-2</v>
      </c>
      <c r="G594" s="44">
        <v>1</v>
      </c>
      <c r="H594" s="44">
        <f t="shared" si="197"/>
        <v>2.581444576384945</v>
      </c>
      <c r="I594" s="14">
        <f t="shared" si="198"/>
        <v>2.3679678393153099E-2</v>
      </c>
      <c r="J594" s="49">
        <v>4</v>
      </c>
      <c r="K594" s="49">
        <f t="shared" si="199"/>
        <v>10.32577830553978</v>
      </c>
      <c r="L594" s="50">
        <f t="shared" si="200"/>
        <v>9.9110321045075486E-3</v>
      </c>
      <c r="M594" s="45">
        <v>6</v>
      </c>
      <c r="N594" s="45">
        <f t="shared" si="201"/>
        <v>15.488667458309671</v>
      </c>
      <c r="O594" s="18">
        <f t="shared" si="202"/>
        <v>1.22960128318711E-2</v>
      </c>
      <c r="P594" s="37">
        <f t="shared" si="192"/>
        <v>16.666666666666664</v>
      </c>
      <c r="Q594" s="37">
        <f t="shared" si="193"/>
        <v>1.9298324485812797</v>
      </c>
      <c r="R594" s="37">
        <f t="shared" si="194"/>
        <v>92.983244858127961</v>
      </c>
    </row>
    <row r="595" spans="1:18" ht="15" customHeight="1" x14ac:dyDescent="0.25">
      <c r="A595" s="143" t="s">
        <v>370</v>
      </c>
      <c r="B595" s="1" t="str">
        <f>VLOOKUP(A595,'[2]Catálogo MUNICIPIOS'!$1:$1048576,5,FALSE)</f>
        <v>Huitzuco de los Figueroa</v>
      </c>
      <c r="C595" s="130">
        <f>VLOOKUP(A595,[3]PROY_COVID!$1:$1048576,7,FALSE)</f>
        <v>38696</v>
      </c>
      <c r="D595" s="43">
        <v>28</v>
      </c>
      <c r="E595" s="43">
        <f t="shared" si="195"/>
        <v>72.358900144717794</v>
      </c>
      <c r="F595" s="6">
        <f t="shared" si="196"/>
        <v>0.66513999668679913</v>
      </c>
      <c r="G595" s="44">
        <v>7</v>
      </c>
      <c r="H595" s="44">
        <f t="shared" si="197"/>
        <v>18.089725036179448</v>
      </c>
      <c r="I595" s="14">
        <f t="shared" si="198"/>
        <v>0.16593765947792413</v>
      </c>
      <c r="J595" s="49">
        <v>105</v>
      </c>
      <c r="K595" s="49">
        <f t="shared" si="199"/>
        <v>271.34587554269172</v>
      </c>
      <c r="L595" s="50">
        <f t="shared" si="200"/>
        <v>0.2604469711001357</v>
      </c>
      <c r="M595" s="45">
        <v>140</v>
      </c>
      <c r="N595" s="45">
        <f t="shared" si="201"/>
        <v>361.79450072358895</v>
      </c>
      <c r="O595" s="18">
        <f t="shared" si="202"/>
        <v>0.28721837016463014</v>
      </c>
      <c r="P595" s="37">
        <f t="shared" si="192"/>
        <v>20</v>
      </c>
      <c r="Q595" s="37">
        <f t="shared" si="193"/>
        <v>2.3157989382975357</v>
      </c>
      <c r="R595" s="37">
        <f t="shared" si="194"/>
        <v>131.57989382975356</v>
      </c>
    </row>
    <row r="596" spans="1:18" ht="15" customHeight="1" x14ac:dyDescent="0.25">
      <c r="A596" s="143" t="s">
        <v>754</v>
      </c>
      <c r="B596" s="1" t="str">
        <f>VLOOKUP(A596,'[2]Catálogo MUNICIPIOS'!$1:$1048576,5,FALSE)</f>
        <v>Ario</v>
      </c>
      <c r="C596" s="130">
        <f>VLOOKUP(A596,[3]PROY_COVID!$1:$1048576,7,FALSE)</f>
        <v>38656</v>
      </c>
      <c r="D596" s="43">
        <v>25</v>
      </c>
      <c r="E596" s="43">
        <f t="shared" si="195"/>
        <v>64.673013245033104</v>
      </c>
      <c r="F596" s="6">
        <f t="shared" si="196"/>
        <v>0.5944895200105782</v>
      </c>
      <c r="G596" s="44">
        <v>30</v>
      </c>
      <c r="H596" s="44">
        <f t="shared" si="197"/>
        <v>77.607615894039739</v>
      </c>
      <c r="I596" s="14">
        <f t="shared" si="198"/>
        <v>0.71189728497048166</v>
      </c>
      <c r="J596" s="49">
        <v>329</v>
      </c>
      <c r="K596" s="49">
        <f t="shared" si="199"/>
        <v>851.09685430463571</v>
      </c>
      <c r="L596" s="50">
        <f t="shared" si="200"/>
        <v>0.81691161648639277</v>
      </c>
      <c r="M596" s="45">
        <v>384</v>
      </c>
      <c r="N596" s="45">
        <f t="shared" si="201"/>
        <v>993.37748344370857</v>
      </c>
      <c r="O596" s="18">
        <f t="shared" si="202"/>
        <v>0.78861414748513681</v>
      </c>
      <c r="P596" s="37">
        <f t="shared" si="192"/>
        <v>6.510416666666667</v>
      </c>
      <c r="Q596" s="37">
        <f t="shared" si="193"/>
        <v>0.75384080022706246</v>
      </c>
      <c r="R596" s="37">
        <f t="shared" si="194"/>
        <v>-24.615919977293753</v>
      </c>
    </row>
    <row r="597" spans="1:18" ht="15" customHeight="1" x14ac:dyDescent="0.25">
      <c r="A597" s="143" t="s">
        <v>1870</v>
      </c>
      <c r="B597" s="1" t="str">
        <f>VLOOKUP(A597,'[2]Catálogo MUNICIPIOS'!$1:$1048576,5,FALSE)</f>
        <v>Mariano Escobedo</v>
      </c>
      <c r="C597" s="130">
        <f>VLOOKUP(A597,[3]PROY_COVID!$1:$1048576,7,FALSE)</f>
        <v>38503</v>
      </c>
      <c r="D597" s="43">
        <v>40</v>
      </c>
      <c r="E597" s="43">
        <f t="shared" si="195"/>
        <v>103.88800872659274</v>
      </c>
      <c r="F597" s="6">
        <f t="shared" si="196"/>
        <v>0.95496296436242001</v>
      </c>
      <c r="G597" s="44">
        <v>19</v>
      </c>
      <c r="H597" s="44">
        <f t="shared" si="197"/>
        <v>49.34680414513155</v>
      </c>
      <c r="I597" s="14">
        <f t="shared" si="198"/>
        <v>0.45265990313184246</v>
      </c>
      <c r="J597" s="49">
        <v>285</v>
      </c>
      <c r="K597" s="49">
        <f t="shared" si="199"/>
        <v>740.2020621769733</v>
      </c>
      <c r="L597" s="50">
        <f t="shared" si="200"/>
        <v>0.71047103520737231</v>
      </c>
      <c r="M597" s="45">
        <v>344</v>
      </c>
      <c r="N597" s="45">
        <f t="shared" si="201"/>
        <v>893.43687504869752</v>
      </c>
      <c r="O597" s="18">
        <f t="shared" si="202"/>
        <v>0.70927413927863536</v>
      </c>
      <c r="P597" s="37">
        <f t="shared" si="192"/>
        <v>11.627906976744185</v>
      </c>
      <c r="Q597" s="37">
        <f t="shared" si="193"/>
        <v>1.3463947315683347</v>
      </c>
      <c r="R597" s="37">
        <f t="shared" si="194"/>
        <v>34.639473156833468</v>
      </c>
    </row>
    <row r="598" spans="1:18" ht="15" customHeight="1" x14ac:dyDescent="0.25">
      <c r="A598" s="143" t="s">
        <v>915</v>
      </c>
      <c r="B598" s="1" t="str">
        <f>VLOOKUP(A598,'[2]Catálogo MUNICIPIOS'!$1:$1048576,5,FALSE)</f>
        <v>Allende</v>
      </c>
      <c r="C598" s="130">
        <f>VLOOKUP(A598,[3]PROY_COVID!$1:$1048576,7,FALSE)</f>
        <v>38297</v>
      </c>
      <c r="D598" s="43">
        <v>17</v>
      </c>
      <c r="E598" s="43">
        <f t="shared" si="195"/>
        <v>44.389899992166491</v>
      </c>
      <c r="F598" s="6">
        <f t="shared" si="196"/>
        <v>0.40804238144396843</v>
      </c>
      <c r="G598" s="44">
        <v>92</v>
      </c>
      <c r="H598" s="44">
        <f t="shared" si="197"/>
        <v>240.22769407525396</v>
      </c>
      <c r="I598" s="14">
        <f t="shared" si="198"/>
        <v>2.2036167612775088</v>
      </c>
      <c r="J598" s="49">
        <v>794</v>
      </c>
      <c r="K598" s="49">
        <f t="shared" si="199"/>
        <v>2073.2694466929524</v>
      </c>
      <c r="L598" s="50">
        <f t="shared" si="200"/>
        <v>1.9899943073970823</v>
      </c>
      <c r="M598" s="45">
        <v>903</v>
      </c>
      <c r="N598" s="45">
        <f t="shared" si="201"/>
        <v>2357.8870407603731</v>
      </c>
      <c r="O598" s="18">
        <f t="shared" si="202"/>
        <v>1.8718594990389303</v>
      </c>
      <c r="P598" s="37">
        <f t="shared" si="192"/>
        <v>1.8826135105204873</v>
      </c>
      <c r="Q598" s="37">
        <f t="shared" si="193"/>
        <v>0.21798771844439707</v>
      </c>
      <c r="R598" s="37">
        <f t="shared" si="194"/>
        <v>-78.201228155560301</v>
      </c>
    </row>
    <row r="599" spans="1:18" x14ac:dyDescent="0.25">
      <c r="A599" s="143" t="s">
        <v>660</v>
      </c>
      <c r="B599" s="1" t="str">
        <f>VLOOKUP(A599,'[2]Catálogo MUNICIPIOS'!$1:$1048576,5,FALSE)</f>
        <v>Ixtapan de la Sal</v>
      </c>
      <c r="C599" s="130">
        <f>VLOOKUP(A599,[3]PROY_COVID!$1:$1048576,7,FALSE)</f>
        <v>38288</v>
      </c>
      <c r="D599" s="43">
        <v>7</v>
      </c>
      <c r="E599" s="43">
        <f t="shared" si="195"/>
        <v>18.282490597576263</v>
      </c>
      <c r="F599" s="6">
        <f t="shared" si="196"/>
        <v>0.16805694546458669</v>
      </c>
      <c r="G599" s="44">
        <v>5</v>
      </c>
      <c r="H599" s="44">
        <f t="shared" si="197"/>
        <v>13.058921855411617</v>
      </c>
      <c r="I599" s="14">
        <f t="shared" si="198"/>
        <v>0.11978993177940409</v>
      </c>
      <c r="J599" s="49">
        <v>140</v>
      </c>
      <c r="K599" s="49">
        <f t="shared" si="199"/>
        <v>365.64981195152529</v>
      </c>
      <c r="L599" s="50">
        <f t="shared" si="200"/>
        <v>0.35096308656118025</v>
      </c>
      <c r="M599" s="45">
        <v>152</v>
      </c>
      <c r="N599" s="45">
        <f t="shared" si="201"/>
        <v>396.99122440451316</v>
      </c>
      <c r="O599" s="18">
        <f t="shared" si="202"/>
        <v>0.31516004863279806</v>
      </c>
      <c r="P599" s="37">
        <f t="shared" si="192"/>
        <v>4.6052631578947363</v>
      </c>
      <c r="Q599" s="37">
        <f t="shared" si="193"/>
        <v>0.53324317658166942</v>
      </c>
      <c r="R599" s="37">
        <f t="shared" si="194"/>
        <v>-46.67568234183306</v>
      </c>
    </row>
    <row r="600" spans="1:18" ht="15" customHeight="1" x14ac:dyDescent="0.25">
      <c r="A600" s="143" t="s">
        <v>859</v>
      </c>
      <c r="B600" s="1" t="str">
        <f>VLOOKUP(A600,'[2]Catálogo MUNICIPIOS'!$1:$1048576,5,FALSE)</f>
        <v>Axochiapan</v>
      </c>
      <c r="C600" s="130">
        <f>VLOOKUP(A600,[3]PROY_COVID!$1:$1048576,7,FALSE)</f>
        <v>38236</v>
      </c>
      <c r="D600" s="43">
        <v>45</v>
      </c>
      <c r="E600" s="43">
        <f t="shared" si="195"/>
        <v>117.69013495135475</v>
      </c>
      <c r="F600" s="6">
        <f t="shared" si="196"/>
        <v>1.0818353487276922</v>
      </c>
      <c r="G600" s="44">
        <v>26</v>
      </c>
      <c r="H600" s="44">
        <f t="shared" si="197"/>
        <v>67.998744638560524</v>
      </c>
      <c r="I600" s="14">
        <f t="shared" si="198"/>
        <v>0.62375478401096041</v>
      </c>
      <c r="J600" s="49">
        <v>99</v>
      </c>
      <c r="K600" s="49">
        <f t="shared" si="199"/>
        <v>258.91829689298044</v>
      </c>
      <c r="L600" s="50">
        <f t="shared" si="200"/>
        <v>0.24851855976551498</v>
      </c>
      <c r="M600" s="45">
        <v>170</v>
      </c>
      <c r="N600" s="45">
        <f t="shared" si="201"/>
        <v>444.60717648289574</v>
      </c>
      <c r="O600" s="18">
        <f t="shared" si="202"/>
        <v>0.35296099951081816</v>
      </c>
      <c r="P600" s="37">
        <f t="shared" si="192"/>
        <v>26.47058823529412</v>
      </c>
      <c r="Q600" s="37">
        <f t="shared" si="193"/>
        <v>3.0650280065702682</v>
      </c>
      <c r="R600" s="37">
        <f t="shared" si="194"/>
        <v>206.50280065702682</v>
      </c>
    </row>
    <row r="601" spans="1:18" x14ac:dyDescent="0.25">
      <c r="A601" s="143" t="s">
        <v>639</v>
      </c>
      <c r="B601" s="1" t="str">
        <f>VLOOKUP(A601,'[2]Catálogo MUNICIPIOS'!$1:$1048576,5,FALSE)</f>
        <v>Capulhuac</v>
      </c>
      <c r="C601" s="130">
        <f>VLOOKUP(A601,[3]PROY_COVID!$1:$1048576,7,FALSE)</f>
        <v>38196</v>
      </c>
      <c r="D601" s="43">
        <v>40</v>
      </c>
      <c r="E601" s="43">
        <f t="shared" si="195"/>
        <v>104.72300764477956</v>
      </c>
      <c r="F601" s="6">
        <f t="shared" si="196"/>
        <v>0.96263847043790585</v>
      </c>
      <c r="G601" s="44">
        <v>8</v>
      </c>
      <c r="H601" s="44">
        <f t="shared" si="197"/>
        <v>20.944601528955911</v>
      </c>
      <c r="I601" s="14">
        <f t="shared" si="198"/>
        <v>0.19212553808649382</v>
      </c>
      <c r="J601" s="49">
        <v>211</v>
      </c>
      <c r="K601" s="49">
        <f t="shared" si="199"/>
        <v>552.41386532621209</v>
      </c>
      <c r="L601" s="50">
        <f t="shared" si="200"/>
        <v>0.53022555706874563</v>
      </c>
      <c r="M601" s="45">
        <v>259</v>
      </c>
      <c r="N601" s="45">
        <f t="shared" si="201"/>
        <v>678.0814744999476</v>
      </c>
      <c r="O601" s="18">
        <f t="shared" si="202"/>
        <v>0.53830960823116236</v>
      </c>
      <c r="P601" s="37">
        <f t="shared" si="192"/>
        <v>15.444015444015443</v>
      </c>
      <c r="Q601" s="37">
        <f t="shared" si="193"/>
        <v>1.7882617284150855</v>
      </c>
      <c r="R601" s="37">
        <f t="shared" si="194"/>
        <v>78.826172841508551</v>
      </c>
    </row>
    <row r="602" spans="1:18" x14ac:dyDescent="0.25">
      <c r="A602" s="143" t="s">
        <v>685</v>
      </c>
      <c r="B602" s="1" t="str">
        <f>VLOOKUP(A602,'[2]Catálogo MUNICIPIOS'!$1:$1048576,5,FALSE)</f>
        <v>Otumba</v>
      </c>
      <c r="C602" s="130">
        <f>VLOOKUP(A602,[3]PROY_COVID!$1:$1048576,7,FALSE)</f>
        <v>38186</v>
      </c>
      <c r="D602" s="43">
        <v>36</v>
      </c>
      <c r="E602" s="43">
        <f t="shared" si="195"/>
        <v>94.275388885979154</v>
      </c>
      <c r="F602" s="6">
        <f t="shared" si="196"/>
        <v>0.86660150618450815</v>
      </c>
      <c r="G602" s="44">
        <v>7</v>
      </c>
      <c r="H602" s="44">
        <f t="shared" si="197"/>
        <v>18.331325616718171</v>
      </c>
      <c r="I602" s="14">
        <f t="shared" si="198"/>
        <v>0.16815386977315647</v>
      </c>
      <c r="J602" s="49">
        <v>238</v>
      </c>
      <c r="K602" s="49">
        <f t="shared" si="199"/>
        <v>623.26507096841783</v>
      </c>
      <c r="L602" s="50">
        <f t="shared" si="200"/>
        <v>0.59823094639482</v>
      </c>
      <c r="M602" s="45">
        <v>281</v>
      </c>
      <c r="N602" s="45">
        <f t="shared" si="201"/>
        <v>735.87178547111512</v>
      </c>
      <c r="O602" s="18">
        <f t="shared" si="202"/>
        <v>0.5841876934293867</v>
      </c>
      <c r="P602" s="37">
        <f t="shared" si="192"/>
        <v>12.811387900355871</v>
      </c>
      <c r="Q602" s="37">
        <f t="shared" si="193"/>
        <v>1.4834299248881013</v>
      </c>
      <c r="R602" s="37">
        <f t="shared" si="194"/>
        <v>48.342992488810133</v>
      </c>
    </row>
    <row r="603" spans="1:18" ht="15" customHeight="1" x14ac:dyDescent="0.25">
      <c r="A603" s="143" t="s">
        <v>110</v>
      </c>
      <c r="B603" s="1" t="str">
        <f>VLOOKUP(A603,'[2]Catálogo MUNICIPIOS'!$1:$1048576,5,FALSE)</f>
        <v>Huehuetán</v>
      </c>
      <c r="C603" s="130">
        <f>VLOOKUP(A603,[3]PROY_COVID!$1:$1048576,7,FALSE)</f>
        <v>38185</v>
      </c>
      <c r="D603" s="43">
        <v>14</v>
      </c>
      <c r="E603" s="43">
        <f t="shared" si="195"/>
        <v>36.663611365719518</v>
      </c>
      <c r="F603" s="6">
        <f t="shared" si="196"/>
        <v>0.33702052261087312</v>
      </c>
      <c r="G603" s="44"/>
      <c r="H603" s="44">
        <f t="shared" si="197"/>
        <v>0</v>
      </c>
      <c r="I603" s="14">
        <f t="shared" si="198"/>
        <v>0</v>
      </c>
      <c r="J603" s="49">
        <v>29</v>
      </c>
      <c r="K603" s="49">
        <f t="shared" si="199"/>
        <v>75.946052114704727</v>
      </c>
      <c r="L603" s="50">
        <f t="shared" si="200"/>
        <v>7.2895595706874358E-2</v>
      </c>
      <c r="M603" s="45">
        <v>43</v>
      </c>
      <c r="N603" s="45">
        <f t="shared" si="201"/>
        <v>112.60966348042425</v>
      </c>
      <c r="O603" s="18">
        <f t="shared" si="202"/>
        <v>8.9397610922630932E-2</v>
      </c>
      <c r="P603" s="37">
        <f t="shared" si="192"/>
        <v>32.558139534883722</v>
      </c>
      <c r="Q603" s="37">
        <f t="shared" si="193"/>
        <v>3.7699052483913378</v>
      </c>
      <c r="R603" s="37">
        <f t="shared" si="194"/>
        <v>276.9905248391338</v>
      </c>
    </row>
    <row r="604" spans="1:18" ht="15" customHeight="1" x14ac:dyDescent="0.25">
      <c r="A604" s="143" t="s">
        <v>103</v>
      </c>
      <c r="B604" s="1" t="str">
        <f>VLOOKUP(A604,'[2]Catálogo MUNICIPIOS'!$1:$1048576,5,FALSE)</f>
        <v>Chicomuselo</v>
      </c>
      <c r="C604" s="130">
        <f>VLOOKUP(A604,[3]PROY_COVID!$1:$1048576,7,FALSE)</f>
        <v>38122</v>
      </c>
      <c r="D604" s="43">
        <v>1</v>
      </c>
      <c r="E604" s="43">
        <f t="shared" si="195"/>
        <v>2.6231572320444889</v>
      </c>
      <c r="F604" s="6">
        <f t="shared" si="196"/>
        <v>2.4112677074160756E-2</v>
      </c>
      <c r="G604" s="44"/>
      <c r="H604" s="44">
        <f t="shared" si="197"/>
        <v>0</v>
      </c>
      <c r="I604" s="14">
        <f t="shared" si="198"/>
        <v>0</v>
      </c>
      <c r="J604" s="49">
        <v>16</v>
      </c>
      <c r="K604" s="49">
        <f t="shared" si="199"/>
        <v>41.970515712711823</v>
      </c>
      <c r="L604" s="50">
        <f t="shared" si="200"/>
        <v>4.0284723956184189E-2</v>
      </c>
      <c r="M604" s="45">
        <v>17</v>
      </c>
      <c r="N604" s="45">
        <f t="shared" si="201"/>
        <v>44.593672944756307</v>
      </c>
      <c r="O604" s="18">
        <f t="shared" si="202"/>
        <v>3.5401649381710407E-2</v>
      </c>
      <c r="P604" s="37">
        <f t="shared" ref="P604:P667" si="203">D604/M604*100</f>
        <v>5.8823529411764701</v>
      </c>
      <c r="Q604" s="37">
        <f t="shared" ref="Q604:Q667" si="204">P604/P$2345</f>
        <v>0.68111733479339287</v>
      </c>
      <c r="R604" s="37">
        <f t="shared" ref="R604:R667" si="205">(Q604-1)*100</f>
        <v>-31.888266520660714</v>
      </c>
    </row>
    <row r="605" spans="1:18" ht="15" customHeight="1" x14ac:dyDescent="0.25">
      <c r="A605" s="143" t="s">
        <v>1602</v>
      </c>
      <c r="B605" s="1" t="str">
        <f>VLOOKUP(A605,'[2]Catálogo MUNICIPIOS'!$1:$1048576,5,FALSE)</f>
        <v>Cananea</v>
      </c>
      <c r="C605" s="130">
        <f>VLOOKUP(A605,[3]PROY_COVID!$1:$1048576,7,FALSE)</f>
        <v>38103</v>
      </c>
      <c r="D605" s="43">
        <v>58</v>
      </c>
      <c r="E605" s="43">
        <f t="shared" si="195"/>
        <v>152.21898538172849</v>
      </c>
      <c r="F605" s="6">
        <f t="shared" si="196"/>
        <v>1.3992326476767465</v>
      </c>
      <c r="G605" s="44">
        <v>103</v>
      </c>
      <c r="H605" s="44">
        <f t="shared" si="197"/>
        <v>270.31992231582814</v>
      </c>
      <c r="I605" s="14">
        <f t="shared" si="198"/>
        <v>2.4796537885252703</v>
      </c>
      <c r="J605" s="49">
        <v>1599</v>
      </c>
      <c r="K605" s="49">
        <f t="shared" si="199"/>
        <v>4196.5199590583425</v>
      </c>
      <c r="L605" s="50">
        <f t="shared" si="200"/>
        <v>4.0279621361926683</v>
      </c>
      <c r="M605" s="45">
        <v>1760</v>
      </c>
      <c r="N605" s="45">
        <f t="shared" si="201"/>
        <v>4619.0588667558986</v>
      </c>
      <c r="O605" s="18">
        <f t="shared" si="202"/>
        <v>3.6669395381929677</v>
      </c>
      <c r="P605" s="37">
        <f t="shared" si="203"/>
        <v>3.295454545454545</v>
      </c>
      <c r="Q605" s="37">
        <f t="shared" si="204"/>
        <v>0.3815805068785712</v>
      </c>
      <c r="R605" s="37">
        <f t="shared" si="205"/>
        <v>-61.841949312142887</v>
      </c>
    </row>
    <row r="606" spans="1:18" ht="15" customHeight="1" x14ac:dyDescent="0.25">
      <c r="A606" s="143" t="s">
        <v>88</v>
      </c>
      <c r="B606" s="1" t="str">
        <f>VLOOKUP(A606,'[2]Catálogo MUNICIPIOS'!$1:$1048576,5,FALSE)</f>
        <v>Bochil</v>
      </c>
      <c r="C606" s="130">
        <f>VLOOKUP(A606,[3]PROY_COVID!$1:$1048576,7,FALSE)</f>
        <v>38101</v>
      </c>
      <c r="D606" s="43">
        <v>4</v>
      </c>
      <c r="E606" s="43">
        <f t="shared" si="195"/>
        <v>10.49841211516758</v>
      </c>
      <c r="F606" s="6">
        <f t="shared" si="196"/>
        <v>9.6503868709079163E-2</v>
      </c>
      <c r="G606" s="44"/>
      <c r="H606" s="44">
        <f t="shared" si="197"/>
        <v>0</v>
      </c>
      <c r="I606" s="14">
        <f t="shared" si="198"/>
        <v>0</v>
      </c>
      <c r="J606" s="49">
        <v>39</v>
      </c>
      <c r="K606" s="49">
        <f t="shared" si="199"/>
        <v>102.35951812288391</v>
      </c>
      <c r="L606" s="50">
        <f t="shared" si="200"/>
        <v>9.8248135907929732E-2</v>
      </c>
      <c r="M606" s="45">
        <v>43</v>
      </c>
      <c r="N606" s="45">
        <f t="shared" si="201"/>
        <v>112.85793023805149</v>
      </c>
      <c r="O606" s="18">
        <f t="shared" si="202"/>
        <v>8.9594702844562141E-2</v>
      </c>
      <c r="P606" s="37">
        <f t="shared" si="203"/>
        <v>9.3023255813953494</v>
      </c>
      <c r="Q606" s="37">
        <f t="shared" si="204"/>
        <v>1.077115785254668</v>
      </c>
      <c r="R606" s="37">
        <f t="shared" si="205"/>
        <v>7.7115785254668001</v>
      </c>
    </row>
    <row r="607" spans="1:18" ht="15" customHeight="1" x14ac:dyDescent="0.25">
      <c r="A607" s="143" t="s">
        <v>469</v>
      </c>
      <c r="B607" s="1" t="str">
        <f>VLOOKUP(A607,'[2]Catálogo MUNICIPIOS'!$1:$1048576,5,FALSE)</f>
        <v>San Salvador</v>
      </c>
      <c r="C607" s="130">
        <f>VLOOKUP(A607,[3]PROY_COVID!$1:$1048576,7,FALSE)</f>
        <v>37993</v>
      </c>
      <c r="D607" s="43">
        <v>46</v>
      </c>
      <c r="E607" s="43">
        <f t="shared" si="195"/>
        <v>121.07493485642092</v>
      </c>
      <c r="F607" s="6">
        <f t="shared" si="196"/>
        <v>1.1129492240510936</v>
      </c>
      <c r="G607" s="44">
        <v>18</v>
      </c>
      <c r="H607" s="44">
        <f t="shared" si="197"/>
        <v>47.377148422077752</v>
      </c>
      <c r="I607" s="14">
        <f t="shared" si="198"/>
        <v>0.4345921845785109</v>
      </c>
      <c r="J607" s="49">
        <v>132</v>
      </c>
      <c r="K607" s="49">
        <f t="shared" si="199"/>
        <v>347.43242176190353</v>
      </c>
      <c r="L607" s="50">
        <f t="shared" si="200"/>
        <v>0.3334774178118507</v>
      </c>
      <c r="M607" s="45">
        <v>196</v>
      </c>
      <c r="N607" s="45">
        <f t="shared" si="201"/>
        <v>515.88450504040225</v>
      </c>
      <c r="O607" s="18">
        <f t="shared" si="202"/>
        <v>0.40954604460418337</v>
      </c>
      <c r="P607" s="37">
        <f t="shared" si="203"/>
        <v>23.469387755102041</v>
      </c>
      <c r="Q607" s="37">
        <f t="shared" si="204"/>
        <v>2.7175191622879247</v>
      </c>
      <c r="R607" s="37">
        <f t="shared" si="205"/>
        <v>171.75191622879248</v>
      </c>
    </row>
    <row r="608" spans="1:18" ht="15" customHeight="1" x14ac:dyDescent="0.25">
      <c r="A608" s="143" t="s">
        <v>595</v>
      </c>
      <c r="B608" s="1" t="str">
        <f>VLOOKUP(A608,'[2]Catálogo MUNICIPIOS'!$1:$1048576,5,FALSE)</f>
        <v>Tomatlán</v>
      </c>
      <c r="C608" s="130">
        <f>VLOOKUP(A608,[3]PROY_COVID!$1:$1048576,7,FALSE)</f>
        <v>37913</v>
      </c>
      <c r="D608" s="43">
        <v>10</v>
      </c>
      <c r="E608" s="43">
        <f t="shared" si="195"/>
        <v>26.37617703690027</v>
      </c>
      <c r="F608" s="6">
        <f t="shared" si="196"/>
        <v>0.24245601124183164</v>
      </c>
      <c r="G608" s="44">
        <v>1</v>
      </c>
      <c r="H608" s="44">
        <f t="shared" si="197"/>
        <v>2.6376177036900268</v>
      </c>
      <c r="I608" s="14">
        <f t="shared" si="198"/>
        <v>2.41949563894697E-2</v>
      </c>
      <c r="J608" s="49">
        <v>27</v>
      </c>
      <c r="K608" s="49">
        <f t="shared" si="199"/>
        <v>71.215677999630728</v>
      </c>
      <c r="L608" s="50">
        <f t="shared" si="200"/>
        <v>6.8355222251860595E-2</v>
      </c>
      <c r="M608" s="45">
        <v>38</v>
      </c>
      <c r="N608" s="45">
        <f t="shared" si="201"/>
        <v>100.22947274022103</v>
      </c>
      <c r="O608" s="18">
        <f t="shared" si="202"/>
        <v>7.9569329399233585E-2</v>
      </c>
      <c r="P608" s="37">
        <f t="shared" si="203"/>
        <v>26.315789473684209</v>
      </c>
      <c r="Q608" s="37">
        <f t="shared" si="204"/>
        <v>3.0471038661809682</v>
      </c>
      <c r="R608" s="37">
        <f t="shared" si="205"/>
        <v>204.71038661809681</v>
      </c>
    </row>
    <row r="609" spans="1:18" ht="15" customHeight="1" x14ac:dyDescent="0.25">
      <c r="A609" s="143" t="s">
        <v>925</v>
      </c>
      <c r="B609" s="1" t="str">
        <f>VLOOKUP(A609,'[2]Catálogo MUNICIPIOS'!$1:$1048576,5,FALSE)</f>
        <v>Dr. Arroyo</v>
      </c>
      <c r="C609" s="130">
        <f>VLOOKUP(A609,[3]PROY_COVID!$1:$1048576,7,FALSE)</f>
        <v>37859</v>
      </c>
      <c r="D609" s="43">
        <v>8</v>
      </c>
      <c r="E609" s="43">
        <f t="shared" si="195"/>
        <v>21.131038854697696</v>
      </c>
      <c r="F609" s="6">
        <f t="shared" si="196"/>
        <v>0.19424146975274706</v>
      </c>
      <c r="G609" s="44">
        <v>64</v>
      </c>
      <c r="H609" s="44">
        <f t="shared" si="197"/>
        <v>169.04831083758157</v>
      </c>
      <c r="I609" s="14">
        <f t="shared" si="198"/>
        <v>1.5506858718406122</v>
      </c>
      <c r="J609" s="49">
        <v>386</v>
      </c>
      <c r="K609" s="49">
        <f t="shared" si="199"/>
        <v>1019.5726247391638</v>
      </c>
      <c r="L609" s="50">
        <f t="shared" si="200"/>
        <v>0.97862037297910387</v>
      </c>
      <c r="M609" s="45">
        <v>458</v>
      </c>
      <c r="N609" s="45">
        <f t="shared" si="201"/>
        <v>1209.7519744314429</v>
      </c>
      <c r="O609" s="18">
        <f t="shared" si="202"/>
        <v>0.96038770546461161</v>
      </c>
      <c r="P609" s="37">
        <f t="shared" si="203"/>
        <v>1.7467248908296942</v>
      </c>
      <c r="Q609" s="37">
        <f t="shared" si="204"/>
        <v>0.20225318238406426</v>
      </c>
      <c r="R609" s="37">
        <f t="shared" si="205"/>
        <v>-79.77468176159357</v>
      </c>
    </row>
    <row r="610" spans="1:18" ht="15" customHeight="1" x14ac:dyDescent="0.25">
      <c r="A610" s="143" t="s">
        <v>368</v>
      </c>
      <c r="B610" s="1" t="str">
        <f>VLOOKUP(A610,'[2]Catálogo MUNICIPIOS'!$1:$1048576,5,FALSE)</f>
        <v>General Heliodoro Castillo</v>
      </c>
      <c r="C610" s="130">
        <f>VLOOKUP(A610,[3]PROY_COVID!$1:$1048576,7,FALSE)</f>
        <v>37840</v>
      </c>
      <c r="D610" s="43">
        <v>4</v>
      </c>
      <c r="E610" s="43">
        <f t="shared" si="195"/>
        <v>10.570824524312895</v>
      </c>
      <c r="F610" s="6">
        <f t="shared" si="196"/>
        <v>9.7169500573060924E-2</v>
      </c>
      <c r="G610" s="44">
        <v>2</v>
      </c>
      <c r="H610" s="44">
        <f t="shared" si="197"/>
        <v>5.2854122621564477</v>
      </c>
      <c r="I610" s="14">
        <f t="shared" si="198"/>
        <v>4.8483265411943165E-2</v>
      </c>
      <c r="J610" s="49">
        <v>67</v>
      </c>
      <c r="K610" s="49">
        <f t="shared" si="199"/>
        <v>177.06131078224101</v>
      </c>
      <c r="L610" s="50">
        <f t="shared" si="200"/>
        <v>0.1699494492039885</v>
      </c>
      <c r="M610" s="45">
        <v>73</v>
      </c>
      <c r="N610" s="45">
        <f t="shared" si="201"/>
        <v>192.91754756871035</v>
      </c>
      <c r="O610" s="18">
        <f t="shared" si="202"/>
        <v>0.15315175735956066</v>
      </c>
      <c r="P610" s="37">
        <f t="shared" si="203"/>
        <v>5.4794520547945202</v>
      </c>
      <c r="Q610" s="37">
        <f t="shared" si="204"/>
        <v>0.6344654625472701</v>
      </c>
      <c r="R610" s="37">
        <f t="shared" si="205"/>
        <v>-36.553453745272989</v>
      </c>
    </row>
    <row r="611" spans="1:18" ht="15" customHeight="1" x14ac:dyDescent="0.25">
      <c r="A611" s="143" t="s">
        <v>2455</v>
      </c>
      <c r="B611" s="1" t="str">
        <f>VLOOKUP(A611,'[2]Catálogo MUNICIPIOS'!$1:$1048576,5,FALSE)</f>
        <v>San Juan Cancuc</v>
      </c>
      <c r="C611" s="130">
        <f>VLOOKUP(A611,[3]PROY_COVID!$1:$1048576,7,FALSE)</f>
        <v>37811</v>
      </c>
      <c r="D611" s="43"/>
      <c r="E611" s="43">
        <f t="shared" si="195"/>
        <v>0</v>
      </c>
      <c r="F611" s="6">
        <f t="shared" si="196"/>
        <v>0</v>
      </c>
      <c r="G611" s="44"/>
      <c r="H611" s="44">
        <f t="shared" si="197"/>
        <v>0</v>
      </c>
      <c r="I611" s="14">
        <f t="shared" si="198"/>
        <v>0</v>
      </c>
      <c r="J611" s="49">
        <v>3</v>
      </c>
      <c r="K611" s="49">
        <f t="shared" si="199"/>
        <v>7.9341990426066484</v>
      </c>
      <c r="L611" s="50">
        <f t="shared" si="200"/>
        <v>7.6155132434558744E-3</v>
      </c>
      <c r="M611" s="45">
        <v>3</v>
      </c>
      <c r="N611" s="45">
        <f t="shared" si="201"/>
        <v>7.9341990426066484</v>
      </c>
      <c r="O611" s="18">
        <f t="shared" si="202"/>
        <v>6.2987350913890489E-3</v>
      </c>
      <c r="P611" s="37">
        <f t="shared" si="203"/>
        <v>0</v>
      </c>
      <c r="Q611" s="37">
        <f t="shared" si="204"/>
        <v>0</v>
      </c>
      <c r="R611" s="37">
        <f t="shared" si="205"/>
        <v>-100</v>
      </c>
    </row>
    <row r="612" spans="1:18" ht="15" customHeight="1" x14ac:dyDescent="0.25">
      <c r="A612" s="143" t="s">
        <v>262</v>
      </c>
      <c r="B612" s="1" t="str">
        <f>VLOOKUP(A612,'[2]Catálogo MUNICIPIOS'!$1:$1048576,5,FALSE)</f>
        <v>Guadalupe Victoria</v>
      </c>
      <c r="C612" s="130">
        <f>VLOOKUP(A612,[3]PROY_COVID!$1:$1048576,7,FALSE)</f>
        <v>37792</v>
      </c>
      <c r="D612" s="43">
        <v>28</v>
      </c>
      <c r="E612" s="43">
        <f t="shared" ref="E612:E675" si="206">((D612/($C612/100000)))</f>
        <v>74.089754445385267</v>
      </c>
      <c r="F612" s="6">
        <f t="shared" ref="F612:F675" si="207">((D612/$C612)/(D$2345/$C$2345))</f>
        <v>0.68105041574387115</v>
      </c>
      <c r="G612" s="44">
        <v>11</v>
      </c>
      <c r="H612" s="44">
        <f t="shared" ref="H612:H675" si="208">((G612/($C612/100000)))</f>
        <v>29.106689246401356</v>
      </c>
      <c r="I612" s="14">
        <f t="shared" ref="I612:I675" si="209">((G612/$C612)/(G$2345/$C$2345))</f>
        <v>0.26699664472728651</v>
      </c>
      <c r="J612" s="49">
        <v>302</v>
      </c>
      <c r="K612" s="49">
        <f t="shared" ref="K612:K675" si="210">((J612/($C612/100000)))</f>
        <v>799.11092294665548</v>
      </c>
      <c r="L612" s="50">
        <f t="shared" ref="L612:L675" si="211">((J612/$C612)/(J$2345/$C$2345))</f>
        <v>0.76701375702961494</v>
      </c>
      <c r="M612" s="45">
        <v>341</v>
      </c>
      <c r="N612" s="45">
        <f t="shared" ref="N612:N675" si="212">((M612/($C612/100000)))</f>
        <v>902.30736663844209</v>
      </c>
      <c r="O612" s="18">
        <f t="shared" ref="O612:O675" si="213">((M612/$C612)/(M$2345/$C$2345))</f>
        <v>0.71631617040920792</v>
      </c>
      <c r="P612" s="37">
        <f t="shared" si="203"/>
        <v>8.2111436950146626</v>
      </c>
      <c r="Q612" s="37">
        <f t="shared" si="204"/>
        <v>0.95076789255617311</v>
      </c>
      <c r="R612" s="37">
        <f t="shared" si="205"/>
        <v>-4.9232107443826889</v>
      </c>
    </row>
    <row r="613" spans="1:18" ht="15" customHeight="1" x14ac:dyDescent="0.25">
      <c r="A613" s="143" t="s">
        <v>1282</v>
      </c>
      <c r="B613" s="1" t="str">
        <f>VLOOKUP(A613,'[2]Catálogo MUNICIPIOS'!$1:$1048576,5,FALSE)</f>
        <v>Acatlán</v>
      </c>
      <c r="C613" s="130">
        <f>VLOOKUP(A613,[3]PROY_COVID!$1:$1048576,7,FALSE)</f>
        <v>37718</v>
      </c>
      <c r="D613" s="43">
        <v>27</v>
      </c>
      <c r="E613" s="43">
        <f t="shared" si="206"/>
        <v>71.583859165385221</v>
      </c>
      <c r="F613" s="6">
        <f t="shared" si="207"/>
        <v>0.65801563806064012</v>
      </c>
      <c r="G613" s="44">
        <v>27</v>
      </c>
      <c r="H613" s="44">
        <f t="shared" si="208"/>
        <v>71.583859165385221</v>
      </c>
      <c r="I613" s="14">
        <f t="shared" si="209"/>
        <v>0.65664116079953994</v>
      </c>
      <c r="J613" s="49">
        <v>152</v>
      </c>
      <c r="K613" s="49">
        <f t="shared" si="210"/>
        <v>402.99061456068716</v>
      </c>
      <c r="L613" s="50">
        <f t="shared" si="211"/>
        <v>0.38680405491403863</v>
      </c>
      <c r="M613" s="45">
        <v>206</v>
      </c>
      <c r="N613" s="45">
        <f t="shared" si="212"/>
        <v>546.15833289145769</v>
      </c>
      <c r="O613" s="18">
        <f t="shared" si="213"/>
        <v>0.43357957600566782</v>
      </c>
      <c r="P613" s="37">
        <f t="shared" si="203"/>
        <v>13.106796116504855</v>
      </c>
      <c r="Q613" s="37">
        <f t="shared" si="204"/>
        <v>1.5176352265542106</v>
      </c>
      <c r="R613" s="37">
        <f t="shared" si="205"/>
        <v>51.763522655421056</v>
      </c>
    </row>
    <row r="614" spans="1:18" ht="15" customHeight="1" x14ac:dyDescent="0.25">
      <c r="A614" s="143" t="s">
        <v>496</v>
      </c>
      <c r="B614" s="1" t="str">
        <f>VLOOKUP(A614,'[2]Catálogo MUNICIPIOS'!$1:$1048576,5,FALSE)</f>
        <v>Zacualtipán de Ángeles</v>
      </c>
      <c r="C614" s="130">
        <f>VLOOKUP(A614,[3]PROY_COVID!$1:$1048576,7,FALSE)</f>
        <v>37628</v>
      </c>
      <c r="D614" s="43">
        <v>31</v>
      </c>
      <c r="E614" s="43">
        <f t="shared" si="206"/>
        <v>82.385457637929207</v>
      </c>
      <c r="F614" s="6">
        <f t="shared" si="207"/>
        <v>0.75730646694099735</v>
      </c>
      <c r="G614" s="44">
        <v>19</v>
      </c>
      <c r="H614" s="44">
        <f t="shared" si="208"/>
        <v>50.494312745827578</v>
      </c>
      <c r="I614" s="14">
        <f t="shared" si="209"/>
        <v>0.46318603833010863</v>
      </c>
      <c r="J614" s="49">
        <v>129</v>
      </c>
      <c r="K614" s="49">
        <f t="shared" si="210"/>
        <v>342.82980759009246</v>
      </c>
      <c r="L614" s="50">
        <f t="shared" si="211"/>
        <v>0.32905967268197434</v>
      </c>
      <c r="M614" s="45">
        <v>179</v>
      </c>
      <c r="N614" s="45">
        <f t="shared" si="212"/>
        <v>475.70957797384926</v>
      </c>
      <c r="O614" s="18">
        <f t="shared" si="213"/>
        <v>0.37765231197292376</v>
      </c>
      <c r="P614" s="37">
        <f t="shared" si="203"/>
        <v>17.318435754189945</v>
      </c>
      <c r="Q614" s="37">
        <f t="shared" si="204"/>
        <v>2.0053007566263581</v>
      </c>
      <c r="R614" s="37">
        <f t="shared" si="205"/>
        <v>100.53007566263581</v>
      </c>
    </row>
    <row r="615" spans="1:18" x14ac:dyDescent="0.25">
      <c r="A615" s="143" t="s">
        <v>725</v>
      </c>
      <c r="B615" s="1" t="str">
        <f>VLOOKUP(A615,'[2]Catálogo MUNICIPIOS'!$1:$1048576,5,FALSE)</f>
        <v>Tlatlaya</v>
      </c>
      <c r="C615" s="130">
        <f>VLOOKUP(A615,[3]PROY_COVID!$1:$1048576,7,FALSE)</f>
        <v>37531</v>
      </c>
      <c r="D615" s="43">
        <v>2</v>
      </c>
      <c r="E615" s="43">
        <f t="shared" si="206"/>
        <v>5.3289280861154786</v>
      </c>
      <c r="F615" s="6">
        <f t="shared" si="207"/>
        <v>4.8984757955884813E-2</v>
      </c>
      <c r="G615" s="44">
        <v>9</v>
      </c>
      <c r="H615" s="44">
        <f t="shared" si="208"/>
        <v>23.980176387519652</v>
      </c>
      <c r="I615" s="14">
        <f t="shared" si="209"/>
        <v>0.21997096891491522</v>
      </c>
      <c r="J615" s="49">
        <v>40</v>
      </c>
      <c r="K615" s="49">
        <f t="shared" si="210"/>
        <v>106.57856172230956</v>
      </c>
      <c r="L615" s="50">
        <f t="shared" si="211"/>
        <v>0.10229771699779207</v>
      </c>
      <c r="M615" s="45">
        <v>51</v>
      </c>
      <c r="N615" s="45">
        <f t="shared" si="212"/>
        <v>135.88766619594469</v>
      </c>
      <c r="O615" s="18">
        <f t="shared" si="213"/>
        <v>0.10787735560439883</v>
      </c>
      <c r="P615" s="37">
        <f t="shared" si="203"/>
        <v>3.9215686274509802</v>
      </c>
      <c r="Q615" s="37">
        <f t="shared" si="204"/>
        <v>0.45407822319559527</v>
      </c>
      <c r="R615" s="37">
        <f t="shared" si="205"/>
        <v>-54.592177680440471</v>
      </c>
    </row>
    <row r="616" spans="1:18" ht="15" customHeight="1" x14ac:dyDescent="0.25">
      <c r="A616" s="143" t="s">
        <v>258</v>
      </c>
      <c r="B616" s="1" t="str">
        <f>VLOOKUP(A616,'[2]Catálogo MUNICIPIOS'!$1:$1048576,5,FALSE)</f>
        <v>Cuencamé</v>
      </c>
      <c r="C616" s="130">
        <f>VLOOKUP(A616,[3]PROY_COVID!$1:$1048576,7,FALSE)</f>
        <v>37479</v>
      </c>
      <c r="D616" s="43">
        <v>20</v>
      </c>
      <c r="E616" s="43">
        <f t="shared" si="206"/>
        <v>53.363216734704764</v>
      </c>
      <c r="F616" s="6">
        <f t="shared" si="207"/>
        <v>0.49052721546527733</v>
      </c>
      <c r="G616" s="44">
        <v>25</v>
      </c>
      <c r="H616" s="44">
        <f t="shared" si="208"/>
        <v>66.704020918380962</v>
      </c>
      <c r="I616" s="14">
        <f t="shared" si="209"/>
        <v>0.61187823954345422</v>
      </c>
      <c r="J616" s="49">
        <v>347</v>
      </c>
      <c r="K616" s="49">
        <f t="shared" si="210"/>
        <v>925.85181034712764</v>
      </c>
      <c r="L616" s="50">
        <f t="shared" si="211"/>
        <v>0.88866395780004437</v>
      </c>
      <c r="M616" s="45">
        <v>392</v>
      </c>
      <c r="N616" s="45">
        <f t="shared" si="212"/>
        <v>1045.9190480002135</v>
      </c>
      <c r="O616" s="18">
        <f t="shared" si="213"/>
        <v>0.83032540209966854</v>
      </c>
      <c r="P616" s="37">
        <f t="shared" si="203"/>
        <v>5.1020408163265305</v>
      </c>
      <c r="Q616" s="37">
        <f t="shared" si="204"/>
        <v>0.59076503527998359</v>
      </c>
      <c r="R616" s="37">
        <f t="shared" si="205"/>
        <v>-40.923496472001645</v>
      </c>
    </row>
    <row r="617" spans="1:18" ht="15" customHeight="1" x14ac:dyDescent="0.25">
      <c r="A617" s="143" t="s">
        <v>1926</v>
      </c>
      <c r="B617" s="1" t="str">
        <f>VLOOKUP(A617,'[2]Catálogo MUNICIPIOS'!$1:$1048576,5,FALSE)</f>
        <v>Tempoal</v>
      </c>
      <c r="C617" s="130">
        <f>VLOOKUP(A617,[3]PROY_COVID!$1:$1048576,7,FALSE)</f>
        <v>37410</v>
      </c>
      <c r="D617" s="43">
        <v>6</v>
      </c>
      <c r="E617" s="43">
        <f t="shared" si="206"/>
        <v>16.038492381716118</v>
      </c>
      <c r="F617" s="6">
        <f t="shared" si="207"/>
        <v>0.1474295870763683</v>
      </c>
      <c r="G617" s="44">
        <v>4</v>
      </c>
      <c r="H617" s="44">
        <f t="shared" si="208"/>
        <v>10.692328254477413</v>
      </c>
      <c r="I617" s="14">
        <f t="shared" si="209"/>
        <v>9.8081088649448242E-2</v>
      </c>
      <c r="J617" s="49">
        <v>46</v>
      </c>
      <c r="K617" s="49">
        <f t="shared" si="210"/>
        <v>122.96177492649025</v>
      </c>
      <c r="L617" s="50">
        <f t="shared" si="211"/>
        <v>0.11802288049026341</v>
      </c>
      <c r="M617" s="45">
        <v>56</v>
      </c>
      <c r="N617" s="45">
        <f t="shared" si="212"/>
        <v>149.69259556268378</v>
      </c>
      <c r="O617" s="18">
        <f t="shared" si="213"/>
        <v>0.11883669662539993</v>
      </c>
      <c r="P617" s="37">
        <f t="shared" si="203"/>
        <v>10.714285714285714</v>
      </c>
      <c r="Q617" s="37">
        <f t="shared" si="204"/>
        <v>1.2406065740879655</v>
      </c>
      <c r="R617" s="37">
        <f t="shared" si="205"/>
        <v>24.060657408796548</v>
      </c>
    </row>
    <row r="618" spans="1:18" ht="15" customHeight="1" x14ac:dyDescent="0.25">
      <c r="A618" s="143" t="s">
        <v>168</v>
      </c>
      <c r="B618" s="1" t="str">
        <f>VLOOKUP(A618,'[2]Catálogo MUNICIPIOS'!$1:$1048576,5,FALSE)</f>
        <v>Tumbalá</v>
      </c>
      <c r="C618" s="130">
        <f>VLOOKUP(A618,[3]PROY_COVID!$1:$1048576,7,FALSE)</f>
        <v>37381</v>
      </c>
      <c r="D618" s="43">
        <v>1</v>
      </c>
      <c r="E618" s="43">
        <f t="shared" si="206"/>
        <v>2.6751558278269711</v>
      </c>
      <c r="F618" s="6">
        <f t="shared" si="207"/>
        <v>2.459066037348269E-2</v>
      </c>
      <c r="G618" s="44">
        <v>1</v>
      </c>
      <c r="H618" s="44">
        <f t="shared" si="208"/>
        <v>2.6751558278269711</v>
      </c>
      <c r="I618" s="14">
        <f t="shared" si="209"/>
        <v>2.4539294871564823E-2</v>
      </c>
      <c r="J618" s="49">
        <v>12</v>
      </c>
      <c r="K618" s="49">
        <f t="shared" si="210"/>
        <v>32.101869933923652</v>
      </c>
      <c r="L618" s="50">
        <f t="shared" si="211"/>
        <v>3.0812463149547633E-2</v>
      </c>
      <c r="M618" s="45">
        <v>14</v>
      </c>
      <c r="N618" s="45">
        <f t="shared" si="212"/>
        <v>37.452181589577599</v>
      </c>
      <c r="O618" s="18">
        <f t="shared" si="213"/>
        <v>2.9732222390761422E-2</v>
      </c>
      <c r="P618" s="37">
        <f t="shared" si="203"/>
        <v>7.1428571428571423</v>
      </c>
      <c r="Q618" s="37">
        <f t="shared" si="204"/>
        <v>0.82707104939197706</v>
      </c>
      <c r="R618" s="37">
        <f t="shared" si="205"/>
        <v>-17.292895060802294</v>
      </c>
    </row>
    <row r="619" spans="1:18" ht="15" customHeight="1" x14ac:dyDescent="0.25">
      <c r="A619" s="143" t="s">
        <v>1226</v>
      </c>
      <c r="B619" s="1" t="str">
        <f>VLOOKUP(A619,'[2]Catálogo MUNICIPIOS'!$1:$1048576,5,FALSE)</f>
        <v>Santiago Juxtlahuaca</v>
      </c>
      <c r="C619" s="130">
        <f>VLOOKUP(A619,[3]PROY_COVID!$1:$1048576,7,FALSE)</f>
        <v>37344</v>
      </c>
      <c r="D619" s="43">
        <v>11</v>
      </c>
      <c r="E619" s="43">
        <f t="shared" si="206"/>
        <v>29.455869751499574</v>
      </c>
      <c r="F619" s="6">
        <f t="shared" si="207"/>
        <v>0.27076526964526354</v>
      </c>
      <c r="G619" s="44">
        <v>11</v>
      </c>
      <c r="H619" s="44">
        <f t="shared" si="208"/>
        <v>29.455869751499574</v>
      </c>
      <c r="I619" s="14">
        <f t="shared" si="209"/>
        <v>0.27019968930841937</v>
      </c>
      <c r="J619" s="49">
        <v>98</v>
      </c>
      <c r="K619" s="49">
        <f t="shared" si="210"/>
        <v>262.42502142245075</v>
      </c>
      <c r="L619" s="50">
        <f t="shared" si="211"/>
        <v>0.25188443286145373</v>
      </c>
      <c r="M619" s="45">
        <v>120</v>
      </c>
      <c r="N619" s="45">
        <f t="shared" si="212"/>
        <v>321.33676092544988</v>
      </c>
      <c r="O619" s="18">
        <f t="shared" si="213"/>
        <v>0.25510012054467796</v>
      </c>
      <c r="P619" s="37">
        <f t="shared" si="203"/>
        <v>9.1666666666666661</v>
      </c>
      <c r="Q619" s="37">
        <f t="shared" si="204"/>
        <v>1.0614078467197039</v>
      </c>
      <c r="R619" s="37">
        <f t="shared" si="205"/>
        <v>6.1407846719703896</v>
      </c>
    </row>
    <row r="620" spans="1:18" ht="15" customHeight="1" x14ac:dyDescent="0.25">
      <c r="A620" s="143" t="s">
        <v>603</v>
      </c>
      <c r="B620" s="1" t="str">
        <f>VLOOKUP(A620,'[2]Catálogo MUNICIPIOS'!$1:$1048576,5,FALSE)</f>
        <v>Tuxpan</v>
      </c>
      <c r="C620" s="130">
        <f>VLOOKUP(A620,[3]PROY_COVID!$1:$1048576,7,FALSE)</f>
        <v>37226</v>
      </c>
      <c r="D620" s="43">
        <v>36</v>
      </c>
      <c r="E620" s="43">
        <f t="shared" si="206"/>
        <v>96.706602911943264</v>
      </c>
      <c r="F620" s="6">
        <f t="shared" si="207"/>
        <v>0.88894979624890202</v>
      </c>
      <c r="G620" s="44">
        <v>6</v>
      </c>
      <c r="H620" s="44">
        <f t="shared" si="208"/>
        <v>16.117767151990545</v>
      </c>
      <c r="I620" s="14">
        <f t="shared" si="209"/>
        <v>0.14784882312265052</v>
      </c>
      <c r="J620" s="49">
        <v>131</v>
      </c>
      <c r="K620" s="49">
        <f t="shared" si="210"/>
        <v>351.90458281846026</v>
      </c>
      <c r="L620" s="50">
        <f t="shared" si="211"/>
        <v>0.33776994961880241</v>
      </c>
      <c r="M620" s="45">
        <v>173</v>
      </c>
      <c r="N620" s="45">
        <f t="shared" si="212"/>
        <v>464.72895288239403</v>
      </c>
      <c r="O620" s="18">
        <f t="shared" si="213"/>
        <v>0.36893510583560285</v>
      </c>
      <c r="P620" s="37">
        <f t="shared" si="203"/>
        <v>20.809248554913296</v>
      </c>
      <c r="Q620" s="37">
        <f t="shared" si="204"/>
        <v>2.4095017855118872</v>
      </c>
      <c r="R620" s="37">
        <f t="shared" si="205"/>
        <v>140.95017855118871</v>
      </c>
    </row>
    <row r="621" spans="1:18" ht="15" customHeight="1" x14ac:dyDescent="0.25">
      <c r="A621" s="143" t="s">
        <v>1190</v>
      </c>
      <c r="B621" s="1" t="str">
        <f>VLOOKUP(A621,'[2]Catálogo MUNICIPIOS'!$1:$1048576,5,FALSE)</f>
        <v>Santa María Atzompa</v>
      </c>
      <c r="C621" s="130">
        <f>VLOOKUP(A621,[3]PROY_COVID!$1:$1048576,7,FALSE)</f>
        <v>37206</v>
      </c>
      <c r="D621" s="43">
        <v>32</v>
      </c>
      <c r="E621" s="43">
        <f t="shared" si="206"/>
        <v>86.007633177444504</v>
      </c>
      <c r="F621" s="6">
        <f t="shared" si="207"/>
        <v>0.79060235482118491</v>
      </c>
      <c r="G621" s="44">
        <v>42</v>
      </c>
      <c r="H621" s="44">
        <f t="shared" si="208"/>
        <v>112.88501854539591</v>
      </c>
      <c r="I621" s="14">
        <f t="shared" si="209"/>
        <v>1.0354980924298909</v>
      </c>
      <c r="J621" s="49">
        <v>595</v>
      </c>
      <c r="K621" s="49">
        <f t="shared" si="210"/>
        <v>1599.2044293931087</v>
      </c>
      <c r="L621" s="50">
        <f t="shared" si="211"/>
        <v>1.5349706310160052</v>
      </c>
      <c r="M621" s="45">
        <v>669</v>
      </c>
      <c r="N621" s="45">
        <f t="shared" si="212"/>
        <v>1798.0970811159491</v>
      </c>
      <c r="O621" s="18">
        <f t="shared" si="213"/>
        <v>1.4274581620312321</v>
      </c>
      <c r="P621" s="37">
        <f t="shared" si="203"/>
        <v>4.7832585949177879</v>
      </c>
      <c r="Q621" s="37">
        <f t="shared" si="204"/>
        <v>0.55385325878565883</v>
      </c>
      <c r="R621" s="37">
        <f t="shared" si="205"/>
        <v>-44.61467412143412</v>
      </c>
    </row>
    <row r="622" spans="1:18" ht="15" customHeight="1" x14ac:dyDescent="0.25">
      <c r="A622" s="143" t="s">
        <v>2121</v>
      </c>
      <c r="B622" s="1" t="str">
        <f>VLOOKUP(A622,'[2]Catálogo MUNICIPIOS'!$1:$1048576,5,FALSE)</f>
        <v>Villa de Cos</v>
      </c>
      <c r="C622" s="130">
        <f>VLOOKUP(A622,[3]PROY_COVID!$1:$1048576,7,FALSE)</f>
        <v>37099</v>
      </c>
      <c r="D622" s="43">
        <v>36</v>
      </c>
      <c r="E622" s="43">
        <f t="shared" si="206"/>
        <v>97.037656001509475</v>
      </c>
      <c r="F622" s="6">
        <f t="shared" si="207"/>
        <v>0.89199291396430169</v>
      </c>
      <c r="G622" s="44">
        <v>17</v>
      </c>
      <c r="H622" s="44">
        <f t="shared" si="208"/>
        <v>45.823337556268363</v>
      </c>
      <c r="I622" s="14">
        <f t="shared" si="209"/>
        <v>0.42033902496286696</v>
      </c>
      <c r="J622" s="49">
        <v>221</v>
      </c>
      <c r="K622" s="49">
        <f t="shared" si="210"/>
        <v>595.7033882314887</v>
      </c>
      <c r="L622" s="50">
        <f t="shared" si="211"/>
        <v>0.57177630884818564</v>
      </c>
      <c r="M622" s="45">
        <v>274</v>
      </c>
      <c r="N622" s="45">
        <f t="shared" si="212"/>
        <v>738.56438178926658</v>
      </c>
      <c r="O622" s="18">
        <f t="shared" si="213"/>
        <v>0.58632526910968041</v>
      </c>
      <c r="P622" s="37">
        <f t="shared" si="203"/>
        <v>13.138686131386862</v>
      </c>
      <c r="Q622" s="37">
        <f t="shared" si="204"/>
        <v>1.5213277696845127</v>
      </c>
      <c r="R622" s="37">
        <f t="shared" si="205"/>
        <v>52.132776968451267</v>
      </c>
    </row>
    <row r="623" spans="1:18" ht="15" customHeight="1" x14ac:dyDescent="0.25">
      <c r="A623" s="143" t="s">
        <v>901</v>
      </c>
      <c r="B623" s="1" t="str">
        <f>VLOOKUP(A623,'[2]Catálogo MUNICIPIOS'!$1:$1048576,5,FALSE)</f>
        <v>Rosamorada</v>
      </c>
      <c r="C623" s="130">
        <f>VLOOKUP(A623,[3]PROY_COVID!$1:$1048576,7,FALSE)</f>
        <v>37093</v>
      </c>
      <c r="D623" s="43">
        <v>43</v>
      </c>
      <c r="E623" s="43">
        <f t="shared" si="206"/>
        <v>115.92483757043108</v>
      </c>
      <c r="F623" s="6">
        <f t="shared" si="207"/>
        <v>1.065608320791247</v>
      </c>
      <c r="G623" s="44">
        <v>10</v>
      </c>
      <c r="H623" s="44">
        <f t="shared" si="208"/>
        <v>26.959264551263043</v>
      </c>
      <c r="I623" s="14">
        <f t="shared" si="209"/>
        <v>0.24729824538159886</v>
      </c>
      <c r="J623" s="49">
        <v>146</v>
      </c>
      <c r="K623" s="49">
        <f t="shared" si="210"/>
        <v>393.60526244844044</v>
      </c>
      <c r="L623" s="50">
        <f t="shared" si="211"/>
        <v>0.3777956757542148</v>
      </c>
      <c r="M623" s="45">
        <v>199</v>
      </c>
      <c r="N623" s="45">
        <f t="shared" si="212"/>
        <v>536.48936457013451</v>
      </c>
      <c r="O623" s="18">
        <f t="shared" si="213"/>
        <v>0.42590365689448823</v>
      </c>
      <c r="P623" s="37">
        <f t="shared" si="203"/>
        <v>21.608040201005025</v>
      </c>
      <c r="Q623" s="37">
        <f t="shared" si="204"/>
        <v>2.5019938278088953</v>
      </c>
      <c r="R623" s="37">
        <f t="shared" si="205"/>
        <v>150.19938278088952</v>
      </c>
    </row>
    <row r="624" spans="1:18" ht="15" customHeight="1" x14ac:dyDescent="0.25">
      <c r="A624" s="143" t="s">
        <v>387</v>
      </c>
      <c r="B624" s="1" t="str">
        <f>VLOOKUP(A624,'[2]Catálogo MUNICIPIOS'!$1:$1048576,5,FALSE)</f>
        <v>Quechultenango</v>
      </c>
      <c r="C624" s="130">
        <f>VLOOKUP(A624,[3]PROY_COVID!$1:$1048576,7,FALSE)</f>
        <v>36981</v>
      </c>
      <c r="D624" s="43">
        <v>7</v>
      </c>
      <c r="E624" s="43">
        <f t="shared" si="206"/>
        <v>18.928639030853681</v>
      </c>
      <c r="F624" s="6">
        <f t="shared" si="207"/>
        <v>0.17399649354933869</v>
      </c>
      <c r="G624" s="44">
        <v>1</v>
      </c>
      <c r="H624" s="44">
        <f t="shared" si="208"/>
        <v>2.7040912901219545</v>
      </c>
      <c r="I624" s="14">
        <f t="shared" si="209"/>
        <v>2.4804720845676555E-2</v>
      </c>
      <c r="J624" s="49">
        <v>61</v>
      </c>
      <c r="K624" s="49">
        <f t="shared" si="210"/>
        <v>164.94956869743922</v>
      </c>
      <c r="L624" s="50">
        <f t="shared" si="211"/>
        <v>0.15832418851254168</v>
      </c>
      <c r="M624" s="45">
        <v>69</v>
      </c>
      <c r="N624" s="45">
        <f t="shared" si="212"/>
        <v>186.58229901841486</v>
      </c>
      <c r="O624" s="18">
        <f t="shared" si="213"/>
        <v>0.14812238361406563</v>
      </c>
      <c r="P624" s="37">
        <f t="shared" si="203"/>
        <v>10.144927536231885</v>
      </c>
      <c r="Q624" s="37">
        <f t="shared" si="204"/>
        <v>1.1746806208755618</v>
      </c>
      <c r="R624" s="37">
        <f t="shared" si="205"/>
        <v>17.468062087556181</v>
      </c>
    </row>
    <row r="625" spans="1:18" ht="15" customHeight="1" x14ac:dyDescent="0.25">
      <c r="A625" s="143" t="s">
        <v>1506</v>
      </c>
      <c r="B625" s="1" t="str">
        <f>VLOOKUP(A625,'[2]Catálogo MUNICIPIOS'!$1:$1048576,5,FALSE)</f>
        <v>Tulum</v>
      </c>
      <c r="C625" s="130">
        <f>VLOOKUP(A625,[3]PROY_COVID!$1:$1048576,7,FALSE)</f>
        <v>36866</v>
      </c>
      <c r="D625" s="43">
        <v>28</v>
      </c>
      <c r="E625" s="43">
        <f t="shared" si="206"/>
        <v>75.950740519720071</v>
      </c>
      <c r="F625" s="6">
        <f t="shared" si="207"/>
        <v>0.69815703661347528</v>
      </c>
      <c r="G625" s="44">
        <v>8</v>
      </c>
      <c r="H625" s="44">
        <f t="shared" si="208"/>
        <v>21.700211577062877</v>
      </c>
      <c r="I625" s="14">
        <f t="shared" si="209"/>
        <v>0.19905677460944277</v>
      </c>
      <c r="J625" s="49">
        <v>301</v>
      </c>
      <c r="K625" s="49">
        <f t="shared" si="210"/>
        <v>816.47046058699073</v>
      </c>
      <c r="L625" s="50">
        <f t="shared" si="211"/>
        <v>0.78367602981736839</v>
      </c>
      <c r="M625" s="45">
        <v>337</v>
      </c>
      <c r="N625" s="45">
        <f t="shared" si="212"/>
        <v>914.12141268377366</v>
      </c>
      <c r="O625" s="18">
        <f t="shared" si="213"/>
        <v>0.72569500575193324</v>
      </c>
      <c r="P625" s="37">
        <f t="shared" si="203"/>
        <v>8.3086053412462899</v>
      </c>
      <c r="Q625" s="37">
        <f t="shared" si="204"/>
        <v>0.96205297139956969</v>
      </c>
      <c r="R625" s="37">
        <f t="shared" si="205"/>
        <v>-3.794702860043031</v>
      </c>
    </row>
    <row r="626" spans="1:18" x14ac:dyDescent="0.25">
      <c r="A626" s="143" t="s">
        <v>683</v>
      </c>
      <c r="B626" s="1" t="str">
        <f>VLOOKUP(A626,'[2]Catálogo MUNICIPIOS'!$1:$1048576,5,FALSE)</f>
        <v>Ocuilan</v>
      </c>
      <c r="C626" s="130">
        <f>VLOOKUP(A626,[3]PROY_COVID!$1:$1048576,7,FALSE)</f>
        <v>36629</v>
      </c>
      <c r="D626" s="43">
        <v>20</v>
      </c>
      <c r="E626" s="43">
        <f t="shared" si="206"/>
        <v>54.601545223729829</v>
      </c>
      <c r="F626" s="6">
        <f t="shared" si="207"/>
        <v>0.50191022163922383</v>
      </c>
      <c r="G626" s="44">
        <v>10</v>
      </c>
      <c r="H626" s="44">
        <f t="shared" si="208"/>
        <v>27.300772611864915</v>
      </c>
      <c r="I626" s="14">
        <f t="shared" si="209"/>
        <v>0.25043091036991583</v>
      </c>
      <c r="J626" s="49">
        <v>88</v>
      </c>
      <c r="K626" s="49">
        <f t="shared" si="210"/>
        <v>240.24679898441124</v>
      </c>
      <c r="L626" s="50">
        <f t="shared" si="211"/>
        <v>0.23059702303139848</v>
      </c>
      <c r="M626" s="45">
        <v>118</v>
      </c>
      <c r="N626" s="45">
        <f t="shared" si="212"/>
        <v>322.14911682000599</v>
      </c>
      <c r="O626" s="18">
        <f t="shared" si="213"/>
        <v>0.25574502679825944</v>
      </c>
      <c r="P626" s="37">
        <f t="shared" si="203"/>
        <v>16.949152542372879</v>
      </c>
      <c r="Q626" s="37">
        <f t="shared" si="204"/>
        <v>1.9625414731335047</v>
      </c>
      <c r="R626" s="37">
        <f t="shared" si="205"/>
        <v>96.254147313350472</v>
      </c>
    </row>
    <row r="627" spans="1:18" ht="15" customHeight="1" x14ac:dyDescent="0.25">
      <c r="A627" s="143" t="s">
        <v>329</v>
      </c>
      <c r="B627" s="1" t="str">
        <f>VLOOKUP(A627,'[2]Catálogo MUNICIPIOS'!$1:$1048576,5,FALSE)</f>
        <v>Tarimoro</v>
      </c>
      <c r="C627" s="130">
        <f>VLOOKUP(A627,[3]PROY_COVID!$1:$1048576,7,FALSE)</f>
        <v>36574</v>
      </c>
      <c r="D627" s="43">
        <v>20</v>
      </c>
      <c r="E627" s="43">
        <f t="shared" si="206"/>
        <v>54.683655055503905</v>
      </c>
      <c r="F627" s="6">
        <f t="shared" si="207"/>
        <v>0.50266499448851998</v>
      </c>
      <c r="G627" s="44">
        <v>38</v>
      </c>
      <c r="H627" s="44">
        <f t="shared" si="208"/>
        <v>103.89894460545743</v>
      </c>
      <c r="I627" s="14">
        <f t="shared" si="209"/>
        <v>0.95306853230630117</v>
      </c>
      <c r="J627" s="49">
        <v>319</v>
      </c>
      <c r="K627" s="49">
        <f t="shared" si="210"/>
        <v>872.20429813528733</v>
      </c>
      <c r="L627" s="50">
        <f t="shared" si="211"/>
        <v>0.83717125670522685</v>
      </c>
      <c r="M627" s="45">
        <v>377</v>
      </c>
      <c r="N627" s="45">
        <f t="shared" si="212"/>
        <v>1030.7868977962487</v>
      </c>
      <c r="O627" s="18">
        <f t="shared" si="213"/>
        <v>0.81831241818206713</v>
      </c>
      <c r="P627" s="37">
        <f t="shared" si="203"/>
        <v>5.3050397877984086</v>
      </c>
      <c r="Q627" s="37">
        <f t="shared" si="204"/>
        <v>0.61427027541048695</v>
      </c>
      <c r="R627" s="37">
        <f t="shared" si="205"/>
        <v>-38.572972458951305</v>
      </c>
    </row>
    <row r="628" spans="1:18" ht="15" customHeight="1" x14ac:dyDescent="0.25">
      <c r="A628" s="143" t="s">
        <v>1325</v>
      </c>
      <c r="B628" s="1" t="str">
        <f>VLOOKUP(A628,'[2]Catálogo MUNICIPIOS'!$1:$1048576,5,FALSE)</f>
        <v>Chietla</v>
      </c>
      <c r="C628" s="130">
        <f>VLOOKUP(A628,[3]PROY_COVID!$1:$1048576,7,FALSE)</f>
        <v>36514</v>
      </c>
      <c r="D628" s="43">
        <v>26</v>
      </c>
      <c r="E628" s="43">
        <f t="shared" si="206"/>
        <v>71.205564988771428</v>
      </c>
      <c r="F628" s="6">
        <f t="shared" si="207"/>
        <v>0.65453826918305491</v>
      </c>
      <c r="G628" s="44">
        <v>23</v>
      </c>
      <c r="H628" s="44">
        <f t="shared" si="208"/>
        <v>62.989538259297802</v>
      </c>
      <c r="I628" s="14">
        <f t="shared" si="209"/>
        <v>0.57780516450296293</v>
      </c>
      <c r="J628" s="49">
        <v>90</v>
      </c>
      <c r="K628" s="49">
        <f t="shared" si="210"/>
        <v>246.48080188420877</v>
      </c>
      <c r="L628" s="50">
        <f t="shared" si="211"/>
        <v>0.23658063037326232</v>
      </c>
      <c r="M628" s="45">
        <v>139</v>
      </c>
      <c r="N628" s="45">
        <f t="shared" si="212"/>
        <v>380.67590513227799</v>
      </c>
      <c r="O628" s="18">
        <f t="shared" si="213"/>
        <v>0.30220778042331775</v>
      </c>
      <c r="P628" s="37">
        <f t="shared" si="203"/>
        <v>18.705035971223023</v>
      </c>
      <c r="Q628" s="37">
        <f t="shared" si="204"/>
        <v>2.1658551221487747</v>
      </c>
      <c r="R628" s="37">
        <f t="shared" si="205"/>
        <v>116.58551221487747</v>
      </c>
    </row>
    <row r="629" spans="1:18" ht="15" customHeight="1" x14ac:dyDescent="0.25">
      <c r="A629" s="143" t="s">
        <v>1327</v>
      </c>
      <c r="B629" s="1" t="str">
        <f>VLOOKUP(A629,'[2]Catálogo MUNICIPIOS'!$1:$1048576,5,FALSE)</f>
        <v>Chignautla</v>
      </c>
      <c r="C629" s="130">
        <f>VLOOKUP(A629,[3]PROY_COVID!$1:$1048576,7,FALSE)</f>
        <v>36244</v>
      </c>
      <c r="D629" s="43">
        <v>15</v>
      </c>
      <c r="E629" s="43">
        <f t="shared" si="206"/>
        <v>41.386160467939526</v>
      </c>
      <c r="F629" s="6">
        <f t="shared" si="207"/>
        <v>0.38043130259677038</v>
      </c>
      <c r="G629" s="44">
        <v>6</v>
      </c>
      <c r="H629" s="44">
        <f t="shared" si="208"/>
        <v>16.55446418717581</v>
      </c>
      <c r="I629" s="14">
        <f t="shared" si="209"/>
        <v>0.15185465979372553</v>
      </c>
      <c r="J629" s="49">
        <v>84</v>
      </c>
      <c r="K629" s="49">
        <f t="shared" si="210"/>
        <v>231.76249862046132</v>
      </c>
      <c r="L629" s="50">
        <f t="shared" si="211"/>
        <v>0.22245350388899351</v>
      </c>
      <c r="M629" s="45">
        <v>105</v>
      </c>
      <c r="N629" s="45">
        <f t="shared" si="212"/>
        <v>289.70312327557667</v>
      </c>
      <c r="O629" s="18">
        <f t="shared" si="213"/>
        <v>0.22998707479632205</v>
      </c>
      <c r="P629" s="37">
        <f t="shared" si="203"/>
        <v>14.285714285714285</v>
      </c>
      <c r="Q629" s="37">
        <f t="shared" si="204"/>
        <v>1.6541420987839541</v>
      </c>
      <c r="R629" s="37">
        <f t="shared" si="205"/>
        <v>65.414209878395411</v>
      </c>
    </row>
    <row r="630" spans="1:18" x14ac:dyDescent="0.25">
      <c r="A630" s="143" t="s">
        <v>652</v>
      </c>
      <c r="B630" s="1" t="str">
        <f>VLOOKUP(A630,'[2]Catálogo MUNICIPIOS'!$1:$1048576,5,FALSE)</f>
        <v>Donato Guerra</v>
      </c>
      <c r="C630" s="130">
        <f>VLOOKUP(A630,[3]PROY_COVID!$1:$1048576,7,FALSE)</f>
        <v>36158</v>
      </c>
      <c r="D630" s="43">
        <v>7</v>
      </c>
      <c r="E630" s="43">
        <f t="shared" si="206"/>
        <v>19.359477847226064</v>
      </c>
      <c r="F630" s="6">
        <f t="shared" si="207"/>
        <v>0.1779568650906603</v>
      </c>
      <c r="G630" s="44"/>
      <c r="H630" s="44">
        <f t="shared" si="208"/>
        <v>0</v>
      </c>
      <c r="I630" s="14">
        <f t="shared" si="209"/>
        <v>0</v>
      </c>
      <c r="J630" s="49">
        <v>46</v>
      </c>
      <c r="K630" s="49">
        <f t="shared" si="210"/>
        <v>127.21942585319984</v>
      </c>
      <c r="L630" s="50">
        <f t="shared" si="211"/>
        <v>0.12210951820180192</v>
      </c>
      <c r="M630" s="45">
        <v>53</v>
      </c>
      <c r="N630" s="45">
        <f t="shared" si="212"/>
        <v>146.57890370042591</v>
      </c>
      <c r="O630" s="18">
        <f t="shared" si="213"/>
        <v>0.11636482516222413</v>
      </c>
      <c r="P630" s="37">
        <f t="shared" si="203"/>
        <v>13.20754716981132</v>
      </c>
      <c r="Q630" s="37">
        <f t="shared" si="204"/>
        <v>1.529301185668184</v>
      </c>
      <c r="R630" s="37">
        <f t="shared" si="205"/>
        <v>52.930118566818393</v>
      </c>
    </row>
    <row r="631" spans="1:18" ht="15" customHeight="1" x14ac:dyDescent="0.25">
      <c r="A631" s="143" t="s">
        <v>881</v>
      </c>
      <c r="B631" s="1" t="str">
        <f>VLOOKUP(A631,'[2]Catálogo MUNICIPIOS'!$1:$1048576,5,FALSE)</f>
        <v>Tlaquiltenango</v>
      </c>
      <c r="C631" s="130">
        <f>VLOOKUP(A631,[3]PROY_COVID!$1:$1048576,7,FALSE)</f>
        <v>36147</v>
      </c>
      <c r="D631" s="43">
        <v>27</v>
      </c>
      <c r="E631" s="43">
        <f t="shared" si="206"/>
        <v>74.694995435305827</v>
      </c>
      <c r="F631" s="6">
        <f t="shared" si="207"/>
        <v>0.68661393300609241</v>
      </c>
      <c r="G631" s="44">
        <v>38</v>
      </c>
      <c r="H631" s="44">
        <f t="shared" si="208"/>
        <v>105.12628987191191</v>
      </c>
      <c r="I631" s="14">
        <f t="shared" si="209"/>
        <v>0.96432701193932169</v>
      </c>
      <c r="J631" s="49">
        <v>103</v>
      </c>
      <c r="K631" s="49">
        <f t="shared" si="210"/>
        <v>284.94757517912967</v>
      </c>
      <c r="L631" s="50">
        <f t="shared" si="211"/>
        <v>0.27350234356540359</v>
      </c>
      <c r="M631" s="45">
        <v>168</v>
      </c>
      <c r="N631" s="45">
        <f t="shared" si="212"/>
        <v>464.76886048634742</v>
      </c>
      <c r="O631" s="18">
        <f t="shared" si="213"/>
        <v>0.36896678734801319</v>
      </c>
      <c r="P631" s="37">
        <f t="shared" si="203"/>
        <v>16.071428571428573</v>
      </c>
      <c r="Q631" s="37">
        <f t="shared" si="204"/>
        <v>1.8609098611319486</v>
      </c>
      <c r="R631" s="37">
        <f t="shared" si="205"/>
        <v>86.090986113194859</v>
      </c>
    </row>
    <row r="632" spans="1:18" ht="15" customHeight="1" x14ac:dyDescent="0.25">
      <c r="A632" s="143" t="s">
        <v>544</v>
      </c>
      <c r="B632" s="1" t="str">
        <f>VLOOKUP(A632,'[2]Catálogo MUNICIPIOS'!$1:$1048576,5,FALSE)</f>
        <v>Jalostotitlán</v>
      </c>
      <c r="C632" s="130">
        <f>VLOOKUP(A632,[3]PROY_COVID!$1:$1048576,7,FALSE)</f>
        <v>36081</v>
      </c>
      <c r="D632" s="43">
        <v>9</v>
      </c>
      <c r="E632" s="43">
        <f t="shared" si="206"/>
        <v>24.943876278373658</v>
      </c>
      <c r="F632" s="6">
        <f t="shared" si="207"/>
        <v>0.22928996643081978</v>
      </c>
      <c r="G632" s="44">
        <v>4</v>
      </c>
      <c r="H632" s="44">
        <f t="shared" si="208"/>
        <v>11.086167234832736</v>
      </c>
      <c r="I632" s="14">
        <f t="shared" si="209"/>
        <v>0.10169378693428283</v>
      </c>
      <c r="J632" s="49">
        <v>20</v>
      </c>
      <c r="K632" s="49">
        <f t="shared" si="210"/>
        <v>55.430836174163687</v>
      </c>
      <c r="L632" s="50">
        <f t="shared" si="211"/>
        <v>5.3204395895958177E-2</v>
      </c>
      <c r="M632" s="45">
        <v>33</v>
      </c>
      <c r="N632" s="45">
        <f t="shared" si="212"/>
        <v>91.460879687370081</v>
      </c>
      <c r="O632" s="18">
        <f t="shared" si="213"/>
        <v>7.2608192620648659E-2</v>
      </c>
      <c r="P632" s="37">
        <f t="shared" si="203"/>
        <v>27.27272727272727</v>
      </c>
      <c r="Q632" s="37">
        <f t="shared" si="204"/>
        <v>3.1579076431330031</v>
      </c>
      <c r="R632" s="37">
        <f t="shared" si="205"/>
        <v>215.79076431330031</v>
      </c>
    </row>
    <row r="633" spans="1:18" ht="15" customHeight="1" x14ac:dyDescent="0.25">
      <c r="A633" s="143" t="s">
        <v>1916</v>
      </c>
      <c r="B633" s="1" t="str">
        <f>VLOOKUP(A633,'[2]Catálogo MUNICIPIOS'!$1:$1048576,5,FALSE)</f>
        <v>Soteapan</v>
      </c>
      <c r="C633" s="130">
        <f>VLOOKUP(A633,[3]PROY_COVID!$1:$1048576,7,FALSE)</f>
        <v>36043</v>
      </c>
      <c r="D633" s="43">
        <v>2</v>
      </c>
      <c r="E633" s="43">
        <f t="shared" si="206"/>
        <v>5.5489276697278251</v>
      </c>
      <c r="F633" s="6">
        <f t="shared" si="207"/>
        <v>5.1007045774278302E-2</v>
      </c>
      <c r="G633" s="44">
        <v>1</v>
      </c>
      <c r="H633" s="44">
        <f t="shared" si="208"/>
        <v>2.7744638348639126</v>
      </c>
      <c r="I633" s="14">
        <f t="shared" si="209"/>
        <v>2.5450250578308263E-2</v>
      </c>
      <c r="J633" s="49">
        <v>4</v>
      </c>
      <c r="K633" s="49">
        <f t="shared" si="210"/>
        <v>11.09785533945565</v>
      </c>
      <c r="L633" s="50">
        <f t="shared" si="211"/>
        <v>1.0652097818284089E-2</v>
      </c>
      <c r="M633" s="45">
        <v>7</v>
      </c>
      <c r="N633" s="45">
        <f t="shared" si="212"/>
        <v>19.421246844047388</v>
      </c>
      <c r="O633" s="18">
        <f t="shared" si="213"/>
        <v>1.5417975823170281E-2</v>
      </c>
      <c r="P633" s="37">
        <f t="shared" si="203"/>
        <v>28.571428571428569</v>
      </c>
      <c r="Q633" s="37">
        <f t="shared" si="204"/>
        <v>3.3082841975679083</v>
      </c>
      <c r="R633" s="37">
        <f t="shared" si="205"/>
        <v>230.82841975679082</v>
      </c>
    </row>
    <row r="634" spans="1:18" ht="15" customHeight="1" x14ac:dyDescent="0.25">
      <c r="A634" s="143" t="s">
        <v>1364</v>
      </c>
      <c r="B634" s="1" t="str">
        <f>VLOOKUP(A634,'[2]Catálogo MUNICIPIOS'!$1:$1048576,5,FALSE)</f>
        <v>Libres</v>
      </c>
      <c r="C634" s="130">
        <f>VLOOKUP(A634,[3]PROY_COVID!$1:$1048576,7,FALSE)</f>
        <v>36010</v>
      </c>
      <c r="D634" s="43">
        <v>15</v>
      </c>
      <c r="E634" s="43">
        <f t="shared" si="206"/>
        <v>41.655095806720361</v>
      </c>
      <c r="F634" s="6">
        <f t="shared" si="207"/>
        <v>0.38290341936454725</v>
      </c>
      <c r="G634" s="44">
        <v>7</v>
      </c>
      <c r="H634" s="44">
        <f t="shared" si="208"/>
        <v>19.439044709802833</v>
      </c>
      <c r="I634" s="14">
        <f t="shared" si="209"/>
        <v>0.17831501447258408</v>
      </c>
      <c r="J634" s="49">
        <v>78</v>
      </c>
      <c r="K634" s="49">
        <f t="shared" si="210"/>
        <v>216.60649819494586</v>
      </c>
      <c r="L634" s="50">
        <f t="shared" si="211"/>
        <v>0.20790626082910474</v>
      </c>
      <c r="M634" s="45">
        <v>100</v>
      </c>
      <c r="N634" s="45">
        <f t="shared" si="212"/>
        <v>277.70063871146908</v>
      </c>
      <c r="O634" s="18">
        <f t="shared" si="213"/>
        <v>0.22045864346987995</v>
      </c>
      <c r="P634" s="37">
        <f t="shared" si="203"/>
        <v>15</v>
      </c>
      <c r="Q634" s="37">
        <f t="shared" si="204"/>
        <v>1.736849203723152</v>
      </c>
      <c r="R634" s="37">
        <f t="shared" si="205"/>
        <v>73.684920372315204</v>
      </c>
    </row>
    <row r="635" spans="1:18" ht="15" customHeight="1" x14ac:dyDescent="0.25">
      <c r="A635" s="143" t="s">
        <v>80</v>
      </c>
      <c r="B635" s="1" t="str">
        <f>VLOOKUP(A635,'[2]Catálogo MUNICIPIOS'!$1:$1048576,5,FALSE)</f>
        <v>Altamirano</v>
      </c>
      <c r="C635" s="130">
        <f>VLOOKUP(A635,[3]PROY_COVID!$1:$1048576,7,FALSE)</f>
        <v>35982</v>
      </c>
      <c r="D635" s="43">
        <v>3</v>
      </c>
      <c r="E635" s="43">
        <f t="shared" si="206"/>
        <v>8.3375020843755223</v>
      </c>
      <c r="F635" s="6">
        <f t="shared" si="207"/>
        <v>7.6640276423308021E-2</v>
      </c>
      <c r="G635" s="44"/>
      <c r="H635" s="44">
        <f t="shared" si="208"/>
        <v>0</v>
      </c>
      <c r="I635" s="14">
        <f t="shared" si="209"/>
        <v>0</v>
      </c>
      <c r="J635" s="49">
        <v>34</v>
      </c>
      <c r="K635" s="49">
        <f t="shared" si="210"/>
        <v>94.491690289589243</v>
      </c>
      <c r="L635" s="50">
        <f t="shared" si="211"/>
        <v>9.0696328001431653E-2</v>
      </c>
      <c r="M635" s="45">
        <v>37</v>
      </c>
      <c r="N635" s="45">
        <f t="shared" si="212"/>
        <v>102.82919237396477</v>
      </c>
      <c r="O635" s="18">
        <f t="shared" si="213"/>
        <v>8.1633172919783226E-2</v>
      </c>
      <c r="P635" s="37">
        <f t="shared" si="203"/>
        <v>8.1081081081081088</v>
      </c>
      <c r="Q635" s="37">
        <f t="shared" si="204"/>
        <v>0.93883740741791999</v>
      </c>
      <c r="R635" s="37">
        <f t="shared" si="205"/>
        <v>-6.1162592582080011</v>
      </c>
    </row>
    <row r="636" spans="1:18" ht="15" customHeight="1" x14ac:dyDescent="0.25">
      <c r="A636" s="143" t="s">
        <v>1787</v>
      </c>
      <c r="B636" s="1" t="str">
        <f>VLOOKUP(A636,'[2]Catálogo MUNICIPIOS'!$1:$1048576,5,FALSE)</f>
        <v>Angel R. Cabada</v>
      </c>
      <c r="C636" s="130">
        <f>VLOOKUP(A636,[3]PROY_COVID!$1:$1048576,7,FALSE)</f>
        <v>35909</v>
      </c>
      <c r="D636" s="43">
        <v>36</v>
      </c>
      <c r="E636" s="43">
        <f t="shared" si="206"/>
        <v>100.25341836308446</v>
      </c>
      <c r="F636" s="6">
        <f t="shared" si="207"/>
        <v>0.92155295650565683</v>
      </c>
      <c r="G636" s="44">
        <v>2</v>
      </c>
      <c r="H636" s="44">
        <f t="shared" si="208"/>
        <v>5.5696343535046919</v>
      </c>
      <c r="I636" s="14">
        <f t="shared" si="209"/>
        <v>5.1090444267117695E-2</v>
      </c>
      <c r="J636" s="49">
        <v>84</v>
      </c>
      <c r="K636" s="49">
        <f t="shared" si="210"/>
        <v>233.92464284719708</v>
      </c>
      <c r="L636" s="50">
        <f t="shared" si="211"/>
        <v>0.22452880322350055</v>
      </c>
      <c r="M636" s="45">
        <v>122</v>
      </c>
      <c r="N636" s="45">
        <f t="shared" si="212"/>
        <v>339.74769556378624</v>
      </c>
      <c r="O636" s="18">
        <f t="shared" si="213"/>
        <v>0.26971603822572221</v>
      </c>
      <c r="P636" s="37">
        <f t="shared" si="203"/>
        <v>29.508196721311474</v>
      </c>
      <c r="Q636" s="37">
        <f t="shared" si="204"/>
        <v>3.4167525319143972</v>
      </c>
      <c r="R636" s="37">
        <f t="shared" si="205"/>
        <v>241.67525319143971</v>
      </c>
    </row>
    <row r="637" spans="1:18" ht="15" customHeight="1" x14ac:dyDescent="0.25">
      <c r="A637" s="143" t="s">
        <v>762</v>
      </c>
      <c r="B637" s="1" t="str">
        <f>VLOOKUP(A637,'[2]Catálogo MUNICIPIOS'!$1:$1048576,5,FALSE)</f>
        <v>Contepec</v>
      </c>
      <c r="C637" s="130">
        <f>VLOOKUP(A637,[3]PROY_COVID!$1:$1048576,7,FALSE)</f>
        <v>35877</v>
      </c>
      <c r="D637" s="43">
        <v>7</v>
      </c>
      <c r="E637" s="43">
        <f t="shared" si="206"/>
        <v>19.511107394709704</v>
      </c>
      <c r="F637" s="6">
        <f t="shared" si="207"/>
        <v>0.17935067948680475</v>
      </c>
      <c r="G637" s="44">
        <v>6</v>
      </c>
      <c r="H637" s="44">
        <f t="shared" si="208"/>
        <v>16.723806338322603</v>
      </c>
      <c r="I637" s="14">
        <f t="shared" si="209"/>
        <v>0.15340804107265904</v>
      </c>
      <c r="J637" s="49">
        <v>29</v>
      </c>
      <c r="K637" s="49">
        <f t="shared" si="210"/>
        <v>80.83173063522591</v>
      </c>
      <c r="L637" s="50">
        <f t="shared" si="211"/>
        <v>7.7585035595701901E-2</v>
      </c>
      <c r="M637" s="45">
        <v>42</v>
      </c>
      <c r="N637" s="45">
        <f t="shared" si="212"/>
        <v>117.06664436825822</v>
      </c>
      <c r="O637" s="18">
        <f t="shared" si="213"/>
        <v>9.2935881360402442E-2</v>
      </c>
      <c r="P637" s="37">
        <f t="shared" si="203"/>
        <v>16.666666666666664</v>
      </c>
      <c r="Q637" s="37">
        <f t="shared" si="204"/>
        <v>1.9298324485812797</v>
      </c>
      <c r="R637" s="37">
        <f t="shared" si="205"/>
        <v>92.983244858127961</v>
      </c>
    </row>
    <row r="638" spans="1:18" ht="15" customHeight="1" x14ac:dyDescent="0.25">
      <c r="A638" s="143" t="s">
        <v>1518</v>
      </c>
      <c r="B638" s="1" t="str">
        <f>VLOOKUP(A638,'[2]Catálogo MUNICIPIOS'!$1:$1048576,5,FALSE)</f>
        <v>Ciudad del Maíz</v>
      </c>
      <c r="C638" s="130">
        <f>VLOOKUP(A638,[3]PROY_COVID!$1:$1048576,7,FALSE)</f>
        <v>35725</v>
      </c>
      <c r="D638" s="43">
        <v>17</v>
      </c>
      <c r="E638" s="43">
        <f t="shared" si="206"/>
        <v>47.585724282715184</v>
      </c>
      <c r="F638" s="6">
        <f t="shared" si="207"/>
        <v>0.43741914855590369</v>
      </c>
      <c r="G638" s="44">
        <v>1</v>
      </c>
      <c r="H638" s="44">
        <f t="shared" si="208"/>
        <v>2.7991602519244227</v>
      </c>
      <c r="I638" s="14">
        <f t="shared" si="209"/>
        <v>2.5676791647136873E-2</v>
      </c>
      <c r="J638" s="49">
        <v>58</v>
      </c>
      <c r="K638" s="49">
        <f t="shared" si="210"/>
        <v>162.35129461161651</v>
      </c>
      <c r="L638" s="50">
        <f t="shared" si="211"/>
        <v>0.15583027695266605</v>
      </c>
      <c r="M638" s="45">
        <v>76</v>
      </c>
      <c r="N638" s="45">
        <f t="shared" si="212"/>
        <v>212.73617914625612</v>
      </c>
      <c r="O638" s="18">
        <f t="shared" si="213"/>
        <v>0.16888520562704792</v>
      </c>
      <c r="P638" s="37">
        <f t="shared" si="203"/>
        <v>22.368421052631579</v>
      </c>
      <c r="Q638" s="37">
        <f t="shared" si="204"/>
        <v>2.5900382862538232</v>
      </c>
      <c r="R638" s="37">
        <f t="shared" si="205"/>
        <v>159.00382862538231</v>
      </c>
    </row>
    <row r="639" spans="1:18" ht="15" customHeight="1" x14ac:dyDescent="0.25">
      <c r="A639" s="143" t="s">
        <v>1909</v>
      </c>
      <c r="B639" s="1" t="str">
        <f>VLOOKUP(A639,'[2]Catálogo MUNICIPIOS'!$1:$1048576,5,FALSE)</f>
        <v>San Juan Evangelista</v>
      </c>
      <c r="C639" s="130">
        <f>VLOOKUP(A639,[3]PROY_COVID!$1:$1048576,7,FALSE)</f>
        <v>35607</v>
      </c>
      <c r="D639" s="43">
        <v>4</v>
      </c>
      <c r="E639" s="43">
        <f t="shared" si="206"/>
        <v>11.23374617350521</v>
      </c>
      <c r="F639" s="6">
        <f t="shared" si="207"/>
        <v>0.10326323199608575</v>
      </c>
      <c r="G639" s="44">
        <v>1</v>
      </c>
      <c r="H639" s="44">
        <f t="shared" si="208"/>
        <v>2.8084365433763026</v>
      </c>
      <c r="I639" s="14">
        <f t="shared" si="209"/>
        <v>2.5761883382311473E-2</v>
      </c>
      <c r="J639" s="49">
        <v>6</v>
      </c>
      <c r="K639" s="49">
        <f t="shared" si="210"/>
        <v>16.850619260257815</v>
      </c>
      <c r="L639" s="50">
        <f t="shared" si="211"/>
        <v>1.6173795672104363E-2</v>
      </c>
      <c r="M639" s="45">
        <v>11</v>
      </c>
      <c r="N639" s="45">
        <f t="shared" si="212"/>
        <v>30.892801977139328</v>
      </c>
      <c r="O639" s="18">
        <f t="shared" si="213"/>
        <v>2.4524917365926404E-2</v>
      </c>
      <c r="P639" s="37">
        <f t="shared" si="203"/>
        <v>36.363636363636367</v>
      </c>
      <c r="Q639" s="37">
        <f t="shared" si="204"/>
        <v>4.2105435241773383</v>
      </c>
      <c r="R639" s="37">
        <f t="shared" si="205"/>
        <v>321.05435241773381</v>
      </c>
    </row>
    <row r="640" spans="1:18" ht="15" customHeight="1" x14ac:dyDescent="0.25">
      <c r="A640" s="143" t="s">
        <v>779</v>
      </c>
      <c r="B640" s="1" t="str">
        <f>VLOOKUP(A640,'[2]Catálogo MUNICIPIOS'!$1:$1048576,5,FALSE)</f>
        <v>La Huacana</v>
      </c>
      <c r="C640" s="130">
        <f>VLOOKUP(A640,[3]PROY_COVID!$1:$1048576,7,FALSE)</f>
        <v>35584</v>
      </c>
      <c r="D640" s="43">
        <v>28</v>
      </c>
      <c r="E640" s="43">
        <f t="shared" si="206"/>
        <v>78.687050359712231</v>
      </c>
      <c r="F640" s="6">
        <f t="shared" si="207"/>
        <v>0.72330983902294232</v>
      </c>
      <c r="G640" s="44">
        <v>7</v>
      </c>
      <c r="H640" s="44">
        <f t="shared" si="208"/>
        <v>19.671762589928058</v>
      </c>
      <c r="I640" s="14">
        <f t="shared" si="209"/>
        <v>0.18044974345654657</v>
      </c>
      <c r="J640" s="49">
        <v>176</v>
      </c>
      <c r="K640" s="49">
        <f t="shared" si="210"/>
        <v>494.60431654676262</v>
      </c>
      <c r="L640" s="50">
        <f t="shared" si="211"/>
        <v>0.47473799216597878</v>
      </c>
      <c r="M640" s="45">
        <v>211</v>
      </c>
      <c r="N640" s="45">
        <f t="shared" si="212"/>
        <v>592.96312949640287</v>
      </c>
      <c r="O640" s="18">
        <f t="shared" si="213"/>
        <v>0.47073657361031074</v>
      </c>
      <c r="P640" s="37">
        <f t="shared" si="203"/>
        <v>13.270142180094787</v>
      </c>
      <c r="Q640" s="37">
        <f t="shared" si="204"/>
        <v>1.5365490585860428</v>
      </c>
      <c r="R640" s="37">
        <f t="shared" si="205"/>
        <v>53.654905858604288</v>
      </c>
    </row>
    <row r="641" spans="1:18" ht="15" customHeight="1" x14ac:dyDescent="0.25">
      <c r="A641" s="143" t="s">
        <v>1894</v>
      </c>
      <c r="B641" s="1" t="str">
        <f>VLOOKUP(A641,'[2]Catálogo MUNICIPIOS'!$1:$1048576,5,FALSE)</f>
        <v>Paso de Ovejas</v>
      </c>
      <c r="C641" s="130">
        <f>VLOOKUP(A641,[3]PROY_COVID!$1:$1048576,7,FALSE)</f>
        <v>35445</v>
      </c>
      <c r="D641" s="43">
        <v>26</v>
      </c>
      <c r="E641" s="43">
        <f t="shared" si="206"/>
        <v>73.353082240090288</v>
      </c>
      <c r="F641" s="6">
        <f t="shared" si="207"/>
        <v>0.67427875189589692</v>
      </c>
      <c r="G641" s="44">
        <v>12</v>
      </c>
      <c r="H641" s="44">
        <f t="shared" si="208"/>
        <v>33.855268726195519</v>
      </c>
      <c r="I641" s="14">
        <f t="shared" si="209"/>
        <v>0.31055552487311544</v>
      </c>
      <c r="J641" s="49">
        <v>122</v>
      </c>
      <c r="K641" s="49">
        <f t="shared" si="210"/>
        <v>344.19523204965441</v>
      </c>
      <c r="L641" s="50">
        <f t="shared" si="211"/>
        <v>0.33037025337183268</v>
      </c>
      <c r="M641" s="45">
        <v>160</v>
      </c>
      <c r="N641" s="45">
        <f t="shared" si="212"/>
        <v>451.40358301594023</v>
      </c>
      <c r="O641" s="18">
        <f t="shared" si="213"/>
        <v>0.35835647347046418</v>
      </c>
      <c r="P641" s="37">
        <f t="shared" si="203"/>
        <v>16.25</v>
      </c>
      <c r="Q641" s="37">
        <f t="shared" si="204"/>
        <v>1.881586637366748</v>
      </c>
      <c r="R641" s="37">
        <f t="shared" si="205"/>
        <v>88.158663736674796</v>
      </c>
    </row>
    <row r="642" spans="1:18" ht="15" customHeight="1" x14ac:dyDescent="0.25">
      <c r="A642" s="143" t="s">
        <v>828</v>
      </c>
      <c r="B642" s="1" t="str">
        <f>VLOOKUP(A642,'[2]Catálogo MUNICIPIOS'!$1:$1048576,5,FALSE)</f>
        <v>Tangancícuaro</v>
      </c>
      <c r="C642" s="130">
        <f>VLOOKUP(A642,[3]PROY_COVID!$1:$1048576,7,FALSE)</f>
        <v>35305</v>
      </c>
      <c r="D642" s="43">
        <v>9</v>
      </c>
      <c r="E642" s="43">
        <f t="shared" si="206"/>
        <v>25.492139923523581</v>
      </c>
      <c r="F642" s="6">
        <f t="shared" si="207"/>
        <v>0.23432973456423759</v>
      </c>
      <c r="G642" s="44">
        <v>9</v>
      </c>
      <c r="H642" s="44">
        <f t="shared" si="208"/>
        <v>25.492139923523581</v>
      </c>
      <c r="I642" s="14">
        <f t="shared" si="209"/>
        <v>0.23384026155914694</v>
      </c>
      <c r="J642" s="49">
        <v>109</v>
      </c>
      <c r="K642" s="49">
        <f t="shared" si="210"/>
        <v>308.73813907378559</v>
      </c>
      <c r="L642" s="50">
        <f t="shared" si="211"/>
        <v>0.29633733339060375</v>
      </c>
      <c r="M642" s="45">
        <v>127</v>
      </c>
      <c r="N642" s="45">
        <f t="shared" si="212"/>
        <v>359.72241892083275</v>
      </c>
      <c r="O642" s="18">
        <f t="shared" si="213"/>
        <v>0.28557340332006736</v>
      </c>
      <c r="P642" s="37">
        <f t="shared" si="203"/>
        <v>7.0866141732283463</v>
      </c>
      <c r="Q642" s="37">
        <f t="shared" si="204"/>
        <v>0.82055867892432377</v>
      </c>
      <c r="R642" s="37">
        <f t="shared" si="205"/>
        <v>-17.944132107567622</v>
      </c>
    </row>
    <row r="643" spans="1:18" ht="15" customHeight="1" x14ac:dyDescent="0.25">
      <c r="A643" s="143" t="s">
        <v>144</v>
      </c>
      <c r="B643" s="1" t="str">
        <f>VLOOKUP(A643,'[2]Catálogo MUNICIPIOS'!$1:$1048576,5,FALSE)</f>
        <v>Pueblo Nuevo Solistahuacán</v>
      </c>
      <c r="C643" s="130">
        <f>VLOOKUP(A643,[3]PROY_COVID!$1:$1048576,7,FALSE)</f>
        <v>35144</v>
      </c>
      <c r="D643" s="43"/>
      <c r="E643" s="43">
        <f t="shared" si="206"/>
        <v>0</v>
      </c>
      <c r="F643" s="6">
        <f t="shared" si="207"/>
        <v>0</v>
      </c>
      <c r="G643" s="44"/>
      <c r="H643" s="44">
        <f t="shared" si="208"/>
        <v>0</v>
      </c>
      <c r="I643" s="14">
        <f t="shared" si="209"/>
        <v>0</v>
      </c>
      <c r="J643" s="49">
        <v>5</v>
      </c>
      <c r="K643" s="49">
        <f t="shared" si="210"/>
        <v>14.227179603915321</v>
      </c>
      <c r="L643" s="50">
        <f t="shared" si="211"/>
        <v>1.3655729344426269E-2</v>
      </c>
      <c r="M643" s="45">
        <v>5</v>
      </c>
      <c r="N643" s="45">
        <f t="shared" si="212"/>
        <v>14.227179603915321</v>
      </c>
      <c r="O643" s="18">
        <f t="shared" si="213"/>
        <v>1.1294553481889338E-2</v>
      </c>
      <c r="P643" s="37">
        <f t="shared" si="203"/>
        <v>0</v>
      </c>
      <c r="Q643" s="37">
        <f t="shared" si="204"/>
        <v>0</v>
      </c>
      <c r="R643" s="37">
        <f t="shared" si="205"/>
        <v>-100</v>
      </c>
    </row>
    <row r="644" spans="1:18" ht="15" customHeight="1" x14ac:dyDescent="0.25">
      <c r="A644" s="143" t="s">
        <v>574</v>
      </c>
      <c r="B644" s="1" t="str">
        <f>VLOOKUP(A644,'[2]Catálogo MUNICIPIOS'!$1:$1048576,5,FALSE)</f>
        <v>San Miguel el Alto</v>
      </c>
      <c r="C644" s="130">
        <f>VLOOKUP(A644,[3]PROY_COVID!$1:$1048576,7,FALSE)</f>
        <v>35081</v>
      </c>
      <c r="D644" s="43">
        <v>7</v>
      </c>
      <c r="E644" s="43">
        <f t="shared" si="206"/>
        <v>19.953821156751516</v>
      </c>
      <c r="F644" s="6">
        <f t="shared" si="207"/>
        <v>0.18342020831641331</v>
      </c>
      <c r="G644" s="44">
        <v>6</v>
      </c>
      <c r="H644" s="44">
        <f t="shared" si="208"/>
        <v>17.103275277215587</v>
      </c>
      <c r="I644" s="14">
        <f t="shared" si="209"/>
        <v>0.1568889224812231</v>
      </c>
      <c r="J644" s="49">
        <v>44</v>
      </c>
      <c r="K644" s="49">
        <f t="shared" si="210"/>
        <v>125.42401869958097</v>
      </c>
      <c r="L644" s="50">
        <f t="shared" si="211"/>
        <v>0.12038622554398527</v>
      </c>
      <c r="M644" s="45">
        <v>57</v>
      </c>
      <c r="N644" s="45">
        <f t="shared" si="212"/>
        <v>162.48111513354806</v>
      </c>
      <c r="O644" s="18">
        <f t="shared" si="213"/>
        <v>0.12898913880076723</v>
      </c>
      <c r="P644" s="37">
        <f t="shared" si="203"/>
        <v>12.280701754385964</v>
      </c>
      <c r="Q644" s="37">
        <f t="shared" si="204"/>
        <v>1.4219818042177852</v>
      </c>
      <c r="R644" s="37">
        <f t="shared" si="205"/>
        <v>42.198180421778517</v>
      </c>
    </row>
    <row r="645" spans="1:18" ht="15" customHeight="1" x14ac:dyDescent="0.25">
      <c r="A645" s="143" t="s">
        <v>171</v>
      </c>
      <c r="B645" s="1" t="str">
        <f>VLOOKUP(A645,'[2]Catálogo MUNICIPIOS'!$1:$1048576,5,FALSE)</f>
        <v>Tuzantán</v>
      </c>
      <c r="C645" s="130">
        <f>VLOOKUP(A645,[3]PROY_COVID!$1:$1048576,7,FALSE)</f>
        <v>34867</v>
      </c>
      <c r="D645" s="43">
        <v>6</v>
      </c>
      <c r="E645" s="43">
        <f t="shared" si="206"/>
        <v>17.208248487108154</v>
      </c>
      <c r="F645" s="6">
        <f t="shared" si="207"/>
        <v>0.15818225980230413</v>
      </c>
      <c r="G645" s="44">
        <v>1</v>
      </c>
      <c r="H645" s="44">
        <f t="shared" si="208"/>
        <v>2.868041414518026</v>
      </c>
      <c r="I645" s="14">
        <f t="shared" si="209"/>
        <v>2.6308640880889227E-2</v>
      </c>
      <c r="J645" s="49">
        <v>15</v>
      </c>
      <c r="K645" s="49">
        <f t="shared" si="210"/>
        <v>43.02062121777039</v>
      </c>
      <c r="L645" s="50">
        <f t="shared" si="211"/>
        <v>4.1292650822885545E-2</v>
      </c>
      <c r="M645" s="45">
        <v>22</v>
      </c>
      <c r="N645" s="45">
        <f t="shared" si="212"/>
        <v>63.096911119396566</v>
      </c>
      <c r="O645" s="18">
        <f t="shared" si="213"/>
        <v>5.0090844216510826E-2</v>
      </c>
      <c r="P645" s="37">
        <f t="shared" si="203"/>
        <v>27.27272727272727</v>
      </c>
      <c r="Q645" s="37">
        <f t="shared" si="204"/>
        <v>3.1579076431330031</v>
      </c>
      <c r="R645" s="37">
        <f t="shared" si="205"/>
        <v>215.79076431330031</v>
      </c>
    </row>
    <row r="646" spans="1:18" ht="15" customHeight="1" x14ac:dyDescent="0.25">
      <c r="A646" s="143" t="s">
        <v>1743</v>
      </c>
      <c r="B646" s="1" t="str">
        <f>VLOOKUP(A646,'[2]Catálogo MUNICIPIOS'!$1:$1048576,5,FALSE)</f>
        <v>Tetla de la Solidaridad</v>
      </c>
      <c r="C646" s="130">
        <f>VLOOKUP(A646,[3]PROY_COVID!$1:$1048576,7,FALSE)</f>
        <v>34866</v>
      </c>
      <c r="D646" s="43">
        <v>24</v>
      </c>
      <c r="E646" s="43">
        <f t="shared" si="206"/>
        <v>68.834968163827213</v>
      </c>
      <c r="F646" s="6">
        <f t="shared" si="207"/>
        <v>0.63274718666057916</v>
      </c>
      <c r="G646" s="44">
        <v>43</v>
      </c>
      <c r="H646" s="44">
        <f t="shared" si="208"/>
        <v>123.32931796019044</v>
      </c>
      <c r="I646" s="14">
        <f t="shared" si="209"/>
        <v>1.1313040041455997</v>
      </c>
      <c r="J646" s="49">
        <v>230</v>
      </c>
      <c r="K646" s="49">
        <f t="shared" si="210"/>
        <v>659.66844490334415</v>
      </c>
      <c r="L646" s="50">
        <f t="shared" si="211"/>
        <v>0.63317213892341451</v>
      </c>
      <c r="M646" s="45">
        <v>297</v>
      </c>
      <c r="N646" s="45">
        <f t="shared" si="212"/>
        <v>851.83273102736189</v>
      </c>
      <c r="O646" s="18">
        <f t="shared" si="213"/>
        <v>0.67624579193227263</v>
      </c>
      <c r="P646" s="37">
        <f t="shared" si="203"/>
        <v>8.0808080808080813</v>
      </c>
      <c r="Q646" s="37">
        <f t="shared" si="204"/>
        <v>0.93567633870607514</v>
      </c>
      <c r="R646" s="37">
        <f t="shared" si="205"/>
        <v>-6.4323661293924861</v>
      </c>
    </row>
    <row r="647" spans="1:18" ht="15" customHeight="1" x14ac:dyDescent="0.25">
      <c r="A647" s="143" t="s">
        <v>2007</v>
      </c>
      <c r="B647" s="1" t="str">
        <f>VLOOKUP(A647,'[2]Catálogo MUNICIPIOS'!$1:$1048576,5,FALSE)</f>
        <v>Hunucmá</v>
      </c>
      <c r="C647" s="130">
        <f>VLOOKUP(A647,[3]PROY_COVID!$1:$1048576,7,FALSE)</f>
        <v>34856</v>
      </c>
      <c r="D647" s="43">
        <v>33</v>
      </c>
      <c r="E647" s="43">
        <f t="shared" si="206"/>
        <v>94.675235253614872</v>
      </c>
      <c r="F647" s="6">
        <f t="shared" si="207"/>
        <v>0.87027698786143448</v>
      </c>
      <c r="G647" s="44">
        <v>5</v>
      </c>
      <c r="H647" s="44">
        <f t="shared" si="208"/>
        <v>14.344732614184073</v>
      </c>
      <c r="I647" s="14">
        <f t="shared" si="209"/>
        <v>0.13158471735052282</v>
      </c>
      <c r="J647" s="49">
        <v>147</v>
      </c>
      <c r="K647" s="49">
        <f t="shared" si="210"/>
        <v>421.73513885701175</v>
      </c>
      <c r="L647" s="50">
        <f t="shared" si="211"/>
        <v>0.40479568485102113</v>
      </c>
      <c r="M647" s="45">
        <v>185</v>
      </c>
      <c r="N647" s="45">
        <f t="shared" si="212"/>
        <v>530.75510672481073</v>
      </c>
      <c r="O647" s="18">
        <f t="shared" si="213"/>
        <v>0.42135139258659043</v>
      </c>
      <c r="P647" s="37">
        <f t="shared" si="203"/>
        <v>17.837837837837839</v>
      </c>
      <c r="Q647" s="37">
        <f t="shared" si="204"/>
        <v>2.0654422963194241</v>
      </c>
      <c r="R647" s="37">
        <f t="shared" si="205"/>
        <v>106.54422963194241</v>
      </c>
    </row>
    <row r="648" spans="1:18" ht="15" customHeight="1" x14ac:dyDescent="0.25">
      <c r="A648" s="143" t="s">
        <v>2119</v>
      </c>
      <c r="B648" s="1" t="str">
        <f>VLOOKUP(A648,'[2]Catálogo MUNICIPIOS'!$1:$1048576,5,FALSE)</f>
        <v>Valparaíso</v>
      </c>
      <c r="C648" s="130">
        <f>VLOOKUP(A648,[3]PROY_COVID!$1:$1048576,7,FALSE)</f>
        <v>34792</v>
      </c>
      <c r="D648" s="43">
        <v>26</v>
      </c>
      <c r="E648" s="43">
        <f t="shared" si="206"/>
        <v>74.729822947804095</v>
      </c>
      <c r="F648" s="6">
        <f t="shared" si="207"/>
        <v>0.68693407567688169</v>
      </c>
      <c r="G648" s="44">
        <v>8</v>
      </c>
      <c r="H648" s="44">
        <f t="shared" si="208"/>
        <v>22.993791676247412</v>
      </c>
      <c r="I648" s="14">
        <f t="shared" si="209"/>
        <v>0.21092282860288911</v>
      </c>
      <c r="J648" s="49">
        <v>82</v>
      </c>
      <c r="K648" s="49">
        <f t="shared" si="210"/>
        <v>235.68636468153599</v>
      </c>
      <c r="L648" s="50">
        <f t="shared" si="211"/>
        <v>0.22621976356979978</v>
      </c>
      <c r="M648" s="45">
        <v>116</v>
      </c>
      <c r="N648" s="45">
        <f t="shared" si="212"/>
        <v>333.40997930558751</v>
      </c>
      <c r="O648" s="18">
        <f t="shared" si="213"/>
        <v>0.26468470543706707</v>
      </c>
      <c r="P648" s="37">
        <f t="shared" si="203"/>
        <v>22.413793103448278</v>
      </c>
      <c r="Q648" s="37">
        <f t="shared" si="204"/>
        <v>2.5952919136093078</v>
      </c>
      <c r="R648" s="37">
        <f t="shared" si="205"/>
        <v>159.52919136093078</v>
      </c>
    </row>
    <row r="649" spans="1:18" ht="15" customHeight="1" x14ac:dyDescent="0.25">
      <c r="A649" s="143" t="s">
        <v>257</v>
      </c>
      <c r="B649" s="1" t="str">
        <f>VLOOKUP(A649,'[2]Catálogo MUNICIPIOS'!$1:$1048576,5,FALSE)</f>
        <v>Canatlán</v>
      </c>
      <c r="C649" s="130">
        <f>VLOOKUP(A649,[3]PROY_COVID!$1:$1048576,7,FALSE)</f>
        <v>34749</v>
      </c>
      <c r="D649" s="43">
        <v>23</v>
      </c>
      <c r="E649" s="43">
        <f t="shared" si="206"/>
        <v>66.188955077843957</v>
      </c>
      <c r="F649" s="6">
        <f t="shared" si="207"/>
        <v>0.60842441321150531</v>
      </c>
      <c r="G649" s="44">
        <v>57</v>
      </c>
      <c r="H649" s="44">
        <f t="shared" si="208"/>
        <v>164.03349736683069</v>
      </c>
      <c r="I649" s="14">
        <f t="shared" si="209"/>
        <v>1.504684818292785</v>
      </c>
      <c r="J649" s="49">
        <v>397</v>
      </c>
      <c r="K649" s="49">
        <f t="shared" si="210"/>
        <v>1142.4789202566981</v>
      </c>
      <c r="L649" s="50">
        <f t="shared" si="211"/>
        <v>1.0965900024516686</v>
      </c>
      <c r="M649" s="45">
        <v>477</v>
      </c>
      <c r="N649" s="45">
        <f t="shared" si="212"/>
        <v>1372.7013727013725</v>
      </c>
      <c r="O649" s="18">
        <f t="shared" si="213"/>
        <v>1.0897486009364672</v>
      </c>
      <c r="P649" s="37">
        <f t="shared" si="203"/>
        <v>4.8218029350104823</v>
      </c>
      <c r="Q649" s="37">
        <f t="shared" si="204"/>
        <v>0.55831630587886083</v>
      </c>
      <c r="R649" s="37">
        <f t="shared" si="205"/>
        <v>-44.168369412113918</v>
      </c>
    </row>
    <row r="650" spans="1:18" ht="15" customHeight="1" x14ac:dyDescent="0.25">
      <c r="A650" s="143" t="s">
        <v>789</v>
      </c>
      <c r="B650" s="1" t="str">
        <f>VLOOKUP(A650,'[2]Catálogo MUNICIPIOS'!$1:$1048576,5,FALSE)</f>
        <v>Jiquilpan</v>
      </c>
      <c r="C650" s="130">
        <f>VLOOKUP(A650,[3]PROY_COVID!$1:$1048576,7,FALSE)</f>
        <v>34725</v>
      </c>
      <c r="D650" s="43">
        <v>10</v>
      </c>
      <c r="E650" s="43">
        <f t="shared" si="206"/>
        <v>28.797696184305256</v>
      </c>
      <c r="F650" s="6">
        <f t="shared" si="207"/>
        <v>0.26471518370659647</v>
      </c>
      <c r="G650" s="44">
        <v>19</v>
      </c>
      <c r="H650" s="44">
        <f t="shared" si="208"/>
        <v>54.715622750179982</v>
      </c>
      <c r="I650" s="14">
        <f t="shared" si="209"/>
        <v>0.50190825774759773</v>
      </c>
      <c r="J650" s="49">
        <v>176</v>
      </c>
      <c r="K650" s="49">
        <f t="shared" si="210"/>
        <v>506.83945284377251</v>
      </c>
      <c r="L650" s="50">
        <f t="shared" si="211"/>
        <v>0.48648169080588022</v>
      </c>
      <c r="M650" s="45">
        <v>205</v>
      </c>
      <c r="N650" s="45">
        <f t="shared" si="212"/>
        <v>590.35277177825776</v>
      </c>
      <c r="O650" s="18">
        <f t="shared" si="213"/>
        <v>0.46866428481694095</v>
      </c>
      <c r="P650" s="37">
        <f t="shared" si="203"/>
        <v>4.8780487804878048</v>
      </c>
      <c r="Q650" s="37">
        <f t="shared" si="204"/>
        <v>0.56482900934086244</v>
      </c>
      <c r="R650" s="37">
        <f t="shared" si="205"/>
        <v>-43.517099065913754</v>
      </c>
    </row>
    <row r="651" spans="1:18" ht="15" customHeight="1" x14ac:dyDescent="0.25">
      <c r="A651" s="143" t="s">
        <v>23</v>
      </c>
      <c r="B651" s="1" t="str">
        <f>VLOOKUP(A651,'[2]Catálogo MUNICIPIOS'!$1:$1048576,5,FALSE)</f>
        <v>Hecelchakán</v>
      </c>
      <c r="C651" s="130">
        <f>VLOOKUP(A651,[3]PROY_COVID!$1:$1048576,7,FALSE)</f>
        <v>34683</v>
      </c>
      <c r="D651" s="43">
        <v>34</v>
      </c>
      <c r="E651" s="43">
        <f t="shared" si="206"/>
        <v>98.030735518842079</v>
      </c>
      <c r="F651" s="6">
        <f t="shared" si="207"/>
        <v>0.90112153401722228</v>
      </c>
      <c r="G651" s="44">
        <v>1</v>
      </c>
      <c r="H651" s="44">
        <f t="shared" si="208"/>
        <v>2.883256927024767</v>
      </c>
      <c r="I651" s="14">
        <f t="shared" si="209"/>
        <v>2.6448213291640422E-2</v>
      </c>
      <c r="J651" s="49">
        <v>219</v>
      </c>
      <c r="K651" s="49">
        <f t="shared" si="210"/>
        <v>631.43326701842398</v>
      </c>
      <c r="L651" s="50">
        <f t="shared" si="211"/>
        <v>0.60607105789945026</v>
      </c>
      <c r="M651" s="45">
        <v>254</v>
      </c>
      <c r="N651" s="45">
        <f t="shared" si="212"/>
        <v>732.3472594642908</v>
      </c>
      <c r="O651" s="18">
        <f t="shared" si="213"/>
        <v>0.58138967241674477</v>
      </c>
      <c r="P651" s="37">
        <f t="shared" si="203"/>
        <v>13.385826771653544</v>
      </c>
      <c r="Q651" s="37">
        <f t="shared" si="204"/>
        <v>1.5499441713015005</v>
      </c>
      <c r="R651" s="37">
        <f t="shared" si="205"/>
        <v>54.994417130150055</v>
      </c>
    </row>
    <row r="652" spans="1:18" ht="15" customHeight="1" x14ac:dyDescent="0.25">
      <c r="A652" s="143" t="s">
        <v>105</v>
      </c>
      <c r="B652" s="1" t="str">
        <f>VLOOKUP(A652,'[2]Catálogo MUNICIPIOS'!$1:$1048576,5,FALSE)</f>
        <v>Escuintla</v>
      </c>
      <c r="C652" s="130">
        <f>VLOOKUP(A652,[3]PROY_COVID!$1:$1048576,7,FALSE)</f>
        <v>34628</v>
      </c>
      <c r="D652" s="43">
        <v>1</v>
      </c>
      <c r="E652" s="43">
        <f t="shared" si="206"/>
        <v>2.8878364329444381</v>
      </c>
      <c r="F652" s="6">
        <f t="shared" si="207"/>
        <v>2.6545670423390216E-2</v>
      </c>
      <c r="G652" s="44"/>
      <c r="H652" s="44">
        <f t="shared" si="208"/>
        <v>0</v>
      </c>
      <c r="I652" s="14">
        <f t="shared" si="209"/>
        <v>0</v>
      </c>
      <c r="J652" s="49">
        <v>15</v>
      </c>
      <c r="K652" s="49">
        <f t="shared" si="210"/>
        <v>43.317546494166571</v>
      </c>
      <c r="L652" s="50">
        <f t="shared" si="211"/>
        <v>4.1577649770172989E-2</v>
      </c>
      <c r="M652" s="45">
        <v>16</v>
      </c>
      <c r="N652" s="45">
        <f t="shared" si="212"/>
        <v>46.20538292711101</v>
      </c>
      <c r="O652" s="18">
        <f t="shared" si="213"/>
        <v>3.6681140124063198E-2</v>
      </c>
      <c r="P652" s="37">
        <f t="shared" si="203"/>
        <v>6.25</v>
      </c>
      <c r="Q652" s="37">
        <f t="shared" si="204"/>
        <v>0.72368716821797996</v>
      </c>
      <c r="R652" s="37">
        <f t="shared" si="205"/>
        <v>-27.631283178202004</v>
      </c>
    </row>
    <row r="653" spans="1:18" ht="15" customHeight="1" x14ac:dyDescent="0.25">
      <c r="A653" s="143" t="s">
        <v>1017</v>
      </c>
      <c r="B653" s="1" t="str">
        <f>VLOOKUP(A653,'[2]Catálogo MUNICIPIOS'!$1:$1048576,5,FALSE)</f>
        <v>Putla Villa de Guerrero</v>
      </c>
      <c r="C653" s="130">
        <f>VLOOKUP(A653,[3]PROY_COVID!$1:$1048576,7,FALSE)</f>
        <v>34568</v>
      </c>
      <c r="D653" s="43">
        <v>16</v>
      </c>
      <c r="E653" s="43">
        <f t="shared" si="206"/>
        <v>46.285582041194168</v>
      </c>
      <c r="F653" s="6">
        <f t="shared" si="207"/>
        <v>0.42546793585797565</v>
      </c>
      <c r="G653" s="44">
        <v>5</v>
      </c>
      <c r="H653" s="44">
        <f t="shared" si="208"/>
        <v>14.464244387873178</v>
      </c>
      <c r="I653" s="14">
        <f t="shared" si="209"/>
        <v>0.13268100289197593</v>
      </c>
      <c r="J653" s="49">
        <v>137</v>
      </c>
      <c r="K653" s="49">
        <f t="shared" si="210"/>
        <v>396.32029622772507</v>
      </c>
      <c r="L653" s="50">
        <f t="shared" si="211"/>
        <v>0.3804016572265147</v>
      </c>
      <c r="M653" s="45">
        <v>158</v>
      </c>
      <c r="N653" s="45">
        <f t="shared" si="212"/>
        <v>457.07012265679242</v>
      </c>
      <c r="O653" s="18">
        <f t="shared" si="213"/>
        <v>0.36285497822071267</v>
      </c>
      <c r="P653" s="37">
        <f t="shared" si="203"/>
        <v>10.126582278481013</v>
      </c>
      <c r="Q653" s="37">
        <f t="shared" si="204"/>
        <v>1.1725564244544486</v>
      </c>
      <c r="R653" s="37">
        <f t="shared" si="205"/>
        <v>17.255642445444863</v>
      </c>
    </row>
    <row r="654" spans="1:18" ht="15" customHeight="1" x14ac:dyDescent="0.25">
      <c r="A654" s="143" t="s">
        <v>1574</v>
      </c>
      <c r="B654" s="1" t="str">
        <f>VLOOKUP(A654,'[2]Catálogo MUNICIPIOS'!$1:$1048576,5,FALSE)</f>
        <v>Choix</v>
      </c>
      <c r="C654" s="130">
        <f>VLOOKUP(A654,[3]PROY_COVID!$1:$1048576,7,FALSE)</f>
        <v>34547</v>
      </c>
      <c r="D654" s="43">
        <v>10</v>
      </c>
      <c r="E654" s="43">
        <f t="shared" si="206"/>
        <v>28.946073465134454</v>
      </c>
      <c r="F654" s="6">
        <f t="shared" si="207"/>
        <v>0.26607910250417011</v>
      </c>
      <c r="G654" s="44">
        <v>6</v>
      </c>
      <c r="H654" s="44">
        <f t="shared" si="208"/>
        <v>17.367644079080673</v>
      </c>
      <c r="I654" s="14">
        <f t="shared" si="209"/>
        <v>0.15931398644061101</v>
      </c>
      <c r="J654" s="49">
        <v>75</v>
      </c>
      <c r="K654" s="49">
        <f t="shared" si="210"/>
        <v>217.09555098850842</v>
      </c>
      <c r="L654" s="50">
        <f t="shared" si="211"/>
        <v>0.20837567028129075</v>
      </c>
      <c r="M654" s="45">
        <v>91</v>
      </c>
      <c r="N654" s="45">
        <f t="shared" si="212"/>
        <v>263.40926853272356</v>
      </c>
      <c r="O654" s="18">
        <f t="shared" si="213"/>
        <v>0.20911313091524136</v>
      </c>
      <c r="P654" s="37">
        <f t="shared" si="203"/>
        <v>10.989010989010989</v>
      </c>
      <c r="Q654" s="37">
        <f t="shared" si="204"/>
        <v>1.2724169990645802</v>
      </c>
      <c r="R654" s="37">
        <f t="shared" si="205"/>
        <v>27.241699906458017</v>
      </c>
    </row>
    <row r="655" spans="1:18" ht="15" customHeight="1" x14ac:dyDescent="0.25">
      <c r="A655" s="143" t="s">
        <v>78</v>
      </c>
      <c r="B655" s="1" t="str">
        <f>VLOOKUP(A655,'[2]Catálogo MUNICIPIOS'!$1:$1048576,5,FALSE)</f>
        <v>Acala</v>
      </c>
      <c r="C655" s="130">
        <f>VLOOKUP(A655,[3]PROY_COVID!$1:$1048576,7,FALSE)</f>
        <v>34494</v>
      </c>
      <c r="D655" s="43">
        <v>9</v>
      </c>
      <c r="E655" s="43">
        <f t="shared" si="206"/>
        <v>26.091494172899633</v>
      </c>
      <c r="F655" s="6">
        <f t="shared" si="207"/>
        <v>0.23983913952543651</v>
      </c>
      <c r="G655" s="44"/>
      <c r="H655" s="44">
        <f t="shared" si="208"/>
        <v>0</v>
      </c>
      <c r="I655" s="14">
        <f t="shared" si="209"/>
        <v>0</v>
      </c>
      <c r="J655" s="49">
        <v>17</v>
      </c>
      <c r="K655" s="49">
        <f t="shared" si="210"/>
        <v>49.283933437699304</v>
      </c>
      <c r="L655" s="50">
        <f t="shared" si="211"/>
        <v>4.7304390243919435E-2</v>
      </c>
      <c r="M655" s="45">
        <v>26</v>
      </c>
      <c r="N655" s="45">
        <f t="shared" si="212"/>
        <v>75.375427610598933</v>
      </c>
      <c r="O655" s="18">
        <f t="shared" si="213"/>
        <v>5.9838409443703194E-2</v>
      </c>
      <c r="P655" s="37">
        <f t="shared" si="203"/>
        <v>34.615384615384613</v>
      </c>
      <c r="Q655" s="37">
        <f t="shared" si="204"/>
        <v>4.0081135470534273</v>
      </c>
      <c r="R655" s="37">
        <f t="shared" si="205"/>
        <v>300.81135470534275</v>
      </c>
    </row>
    <row r="656" spans="1:18" x14ac:dyDescent="0.25">
      <c r="A656" s="143" t="s">
        <v>706</v>
      </c>
      <c r="B656" s="1" t="str">
        <f>VLOOKUP(A656,'[2]Catálogo MUNICIPIOS'!$1:$1048576,5,FALSE)</f>
        <v>Temascaltepec</v>
      </c>
      <c r="C656" s="130">
        <f>VLOOKUP(A656,[3]PROY_COVID!$1:$1048576,7,FALSE)</f>
        <v>34348</v>
      </c>
      <c r="D656" s="43">
        <v>9</v>
      </c>
      <c r="E656" s="43">
        <f t="shared" si="206"/>
        <v>26.202398975195063</v>
      </c>
      <c r="F656" s="6">
        <f t="shared" si="207"/>
        <v>0.24085860250350549</v>
      </c>
      <c r="G656" s="44">
        <v>8</v>
      </c>
      <c r="H656" s="44">
        <f t="shared" si="208"/>
        <v>23.291021311284499</v>
      </c>
      <c r="I656" s="14">
        <f t="shared" si="209"/>
        <v>0.2136493260961837</v>
      </c>
      <c r="J656" s="49">
        <v>87</v>
      </c>
      <c r="K656" s="49">
        <f t="shared" si="210"/>
        <v>253.28985676021892</v>
      </c>
      <c r="L656" s="50">
        <f t="shared" si="211"/>
        <v>0.24311619209854987</v>
      </c>
      <c r="M656" s="45">
        <v>104</v>
      </c>
      <c r="N656" s="45">
        <f t="shared" si="212"/>
        <v>302.78327704669852</v>
      </c>
      <c r="O656" s="18">
        <f t="shared" si="213"/>
        <v>0.24037103707361107</v>
      </c>
      <c r="P656" s="37">
        <f t="shared" si="203"/>
        <v>8.6538461538461533</v>
      </c>
      <c r="Q656" s="37">
        <f t="shared" si="204"/>
        <v>1.0020283867633568</v>
      </c>
      <c r="R656" s="37">
        <f t="shared" si="205"/>
        <v>0.20283867633568153</v>
      </c>
    </row>
    <row r="657" spans="1:18" ht="15" customHeight="1" x14ac:dyDescent="0.25">
      <c r="A657" s="143" t="s">
        <v>140</v>
      </c>
      <c r="B657" s="1" t="str">
        <f>VLOOKUP(A657,'[2]Catálogo MUNICIPIOS'!$1:$1048576,5,FALSE)</f>
        <v>Pichucalco</v>
      </c>
      <c r="C657" s="130">
        <f>VLOOKUP(A657,[3]PROY_COVID!$1:$1048576,7,FALSE)</f>
        <v>34340</v>
      </c>
      <c r="D657" s="43">
        <v>6</v>
      </c>
      <c r="E657" s="43">
        <f t="shared" si="206"/>
        <v>17.472335468841003</v>
      </c>
      <c r="F657" s="6">
        <f t="shared" si="207"/>
        <v>0.16060980933392366</v>
      </c>
      <c r="G657" s="44">
        <v>1</v>
      </c>
      <c r="H657" s="44">
        <f t="shared" si="208"/>
        <v>2.9120559114735003</v>
      </c>
      <c r="I657" s="14">
        <f t="shared" si="209"/>
        <v>2.6712387349853369E-2</v>
      </c>
      <c r="J657" s="49">
        <v>118</v>
      </c>
      <c r="K657" s="49">
        <f t="shared" si="210"/>
        <v>343.62259755387305</v>
      </c>
      <c r="L657" s="50">
        <f t="shared" si="211"/>
        <v>0.32982061936808954</v>
      </c>
      <c r="M657" s="45">
        <v>125</v>
      </c>
      <c r="N657" s="45">
        <f t="shared" si="212"/>
        <v>364.00698893418758</v>
      </c>
      <c r="O657" s="18">
        <f t="shared" si="213"/>
        <v>0.28897480166534573</v>
      </c>
      <c r="P657" s="37">
        <f t="shared" si="203"/>
        <v>4.8</v>
      </c>
      <c r="Q657" s="37">
        <f t="shared" si="204"/>
        <v>0.55579174519140861</v>
      </c>
      <c r="R657" s="37">
        <f t="shared" si="205"/>
        <v>-44.420825480859136</v>
      </c>
    </row>
    <row r="658" spans="1:18" ht="15" customHeight="1" x14ac:dyDescent="0.25">
      <c r="A658" s="143" t="s">
        <v>1911</v>
      </c>
      <c r="B658" s="1" t="str">
        <f>VLOOKUP(A658,'[2]Catálogo MUNICIPIOS'!$1:$1048576,5,FALSE)</f>
        <v>Sayula de Alemán</v>
      </c>
      <c r="C658" s="130">
        <f>VLOOKUP(A658,[3]PROY_COVID!$1:$1048576,7,FALSE)</f>
        <v>34331</v>
      </c>
      <c r="D658" s="43">
        <v>5</v>
      </c>
      <c r="E658" s="43">
        <f t="shared" si="206"/>
        <v>14.564096589088578</v>
      </c>
      <c r="F658" s="6">
        <f t="shared" si="207"/>
        <v>0.13387659482991413</v>
      </c>
      <c r="G658" s="44"/>
      <c r="H658" s="44">
        <f t="shared" si="208"/>
        <v>0</v>
      </c>
      <c r="I658" s="14">
        <f t="shared" si="209"/>
        <v>0</v>
      </c>
      <c r="J658" s="49">
        <v>16</v>
      </c>
      <c r="K658" s="49">
        <f t="shared" si="210"/>
        <v>46.605109085083448</v>
      </c>
      <c r="L658" s="50">
        <f t="shared" si="211"/>
        <v>4.4733163806986505E-2</v>
      </c>
      <c r="M658" s="45">
        <v>21</v>
      </c>
      <c r="N658" s="45">
        <f t="shared" si="212"/>
        <v>61.169205674172034</v>
      </c>
      <c r="O658" s="18">
        <f t="shared" si="213"/>
        <v>4.8560493658314038E-2</v>
      </c>
      <c r="P658" s="37">
        <f t="shared" si="203"/>
        <v>23.809523809523807</v>
      </c>
      <c r="Q658" s="37">
        <f t="shared" si="204"/>
        <v>2.7569034979732567</v>
      </c>
      <c r="R658" s="37">
        <f t="shared" si="205"/>
        <v>175.69034979732567</v>
      </c>
    </row>
    <row r="659" spans="1:18" ht="15" customHeight="1" x14ac:dyDescent="0.25">
      <c r="A659" s="143" t="s">
        <v>561</v>
      </c>
      <c r="B659" s="1" t="str">
        <f>VLOOKUP(A659,'[2]Catálogo MUNICIPIOS'!$1:$1048576,5,FALSE)</f>
        <v>Ojuelos de Jalisco</v>
      </c>
      <c r="C659" s="130">
        <f>VLOOKUP(A659,[3]PROY_COVID!$1:$1048576,7,FALSE)</f>
        <v>34061</v>
      </c>
      <c r="D659" s="43">
        <v>17</v>
      </c>
      <c r="E659" s="43">
        <f t="shared" si="206"/>
        <v>49.910454772320243</v>
      </c>
      <c r="F659" s="6">
        <f t="shared" si="207"/>
        <v>0.45878861695662659</v>
      </c>
      <c r="G659" s="44">
        <v>21</v>
      </c>
      <c r="H659" s="44">
        <f t="shared" si="208"/>
        <v>61.654091189336775</v>
      </c>
      <c r="I659" s="14">
        <f t="shared" si="209"/>
        <v>0.56555506337081285</v>
      </c>
      <c r="J659" s="49">
        <v>221</v>
      </c>
      <c r="K659" s="49">
        <f t="shared" si="210"/>
        <v>648.83591204016318</v>
      </c>
      <c r="L659" s="50">
        <f t="shared" si="211"/>
        <v>0.62277470661339474</v>
      </c>
      <c r="M659" s="45">
        <v>259</v>
      </c>
      <c r="N659" s="45">
        <f t="shared" si="212"/>
        <v>760.4004580018202</v>
      </c>
      <c r="O659" s="18">
        <f t="shared" si="213"/>
        <v>0.60366030932730919</v>
      </c>
      <c r="P659" s="37">
        <f t="shared" si="203"/>
        <v>6.563706563706563</v>
      </c>
      <c r="Q659" s="37">
        <f t="shared" si="204"/>
        <v>0.76001123457641129</v>
      </c>
      <c r="R659" s="37">
        <f t="shared" si="205"/>
        <v>-23.998876542358872</v>
      </c>
    </row>
    <row r="660" spans="1:18" ht="15" customHeight="1" x14ac:dyDescent="0.25">
      <c r="A660" s="143" t="s">
        <v>236</v>
      </c>
      <c r="B660" s="1" t="str">
        <f>VLOOKUP(A660,'[2]Catálogo MUNICIPIOS'!$1:$1048576,5,FALSE)</f>
        <v>Saucillo</v>
      </c>
      <c r="C660" s="130">
        <f>VLOOKUP(A660,[3]PROY_COVID!$1:$1048576,7,FALSE)</f>
        <v>34050</v>
      </c>
      <c r="D660" s="43">
        <v>37</v>
      </c>
      <c r="E660" s="43">
        <f t="shared" si="206"/>
        <v>108.66372980910425</v>
      </c>
      <c r="F660" s="6">
        <f t="shared" si="207"/>
        <v>0.99886251367350332</v>
      </c>
      <c r="G660" s="44">
        <v>10</v>
      </c>
      <c r="H660" s="44">
        <f t="shared" si="208"/>
        <v>29.368575624082229</v>
      </c>
      <c r="I660" s="14">
        <f t="shared" si="209"/>
        <v>0.26939893732568715</v>
      </c>
      <c r="J660" s="49">
        <v>125</v>
      </c>
      <c r="K660" s="49">
        <f t="shared" si="210"/>
        <v>367.1071953010279</v>
      </c>
      <c r="L660" s="50">
        <f t="shared" si="211"/>
        <v>0.35236193251139258</v>
      </c>
      <c r="M660" s="45">
        <v>172</v>
      </c>
      <c r="N660" s="45">
        <f t="shared" si="212"/>
        <v>505.13950073421438</v>
      </c>
      <c r="O660" s="18">
        <f t="shared" si="213"/>
        <v>0.40101589111079727</v>
      </c>
      <c r="P660" s="37">
        <f t="shared" si="203"/>
        <v>21.511627906976745</v>
      </c>
      <c r="Q660" s="37">
        <f t="shared" si="204"/>
        <v>2.4908302534014197</v>
      </c>
      <c r="R660" s="37">
        <f t="shared" si="205"/>
        <v>149.08302534014197</v>
      </c>
    </row>
    <row r="661" spans="1:18" ht="15" customHeight="1" x14ac:dyDescent="0.25">
      <c r="A661" s="143" t="s">
        <v>1619</v>
      </c>
      <c r="B661" s="1" t="str">
        <f>VLOOKUP(A661,'[2]Catálogo MUNICIPIOS'!$1:$1048576,5,FALSE)</f>
        <v>Magdalena</v>
      </c>
      <c r="C661" s="130">
        <f>VLOOKUP(A661,[3]PROY_COVID!$1:$1048576,7,FALSE)</f>
        <v>33896</v>
      </c>
      <c r="D661" s="43">
        <v>45</v>
      </c>
      <c r="E661" s="43">
        <f t="shared" si="206"/>
        <v>132.75902761387775</v>
      </c>
      <c r="F661" s="6">
        <f t="shared" si="207"/>
        <v>1.2203521475676198</v>
      </c>
      <c r="G661" s="44">
        <v>12</v>
      </c>
      <c r="H661" s="44">
        <f t="shared" si="208"/>
        <v>35.402407363700732</v>
      </c>
      <c r="I661" s="14">
        <f t="shared" si="209"/>
        <v>0.3247474799128976</v>
      </c>
      <c r="J661" s="49">
        <v>447</v>
      </c>
      <c r="K661" s="49">
        <f t="shared" si="210"/>
        <v>1318.7396742978524</v>
      </c>
      <c r="L661" s="50">
        <f t="shared" si="211"/>
        <v>1.2657710501533572</v>
      </c>
      <c r="M661" s="45">
        <v>504</v>
      </c>
      <c r="N661" s="45">
        <f t="shared" si="212"/>
        <v>1486.9011092754308</v>
      </c>
      <c r="O661" s="18">
        <f t="shared" si="213"/>
        <v>1.180408525690521</v>
      </c>
      <c r="P661" s="37">
        <f t="shared" si="203"/>
        <v>8.9285714285714288</v>
      </c>
      <c r="Q661" s="37">
        <f t="shared" si="204"/>
        <v>1.0338388117399715</v>
      </c>
      <c r="R661" s="37">
        <f t="shared" si="205"/>
        <v>3.3838811739971497</v>
      </c>
    </row>
    <row r="662" spans="1:18" ht="15" customHeight="1" x14ac:dyDescent="0.25">
      <c r="A662" s="143" t="s">
        <v>82</v>
      </c>
      <c r="B662" s="1" t="str">
        <f>VLOOKUP(A662,'[2]Catálogo MUNICIPIOS'!$1:$1048576,5,FALSE)</f>
        <v>Amatenango de la Frontera</v>
      </c>
      <c r="C662" s="130">
        <f>VLOOKUP(A662,[3]PROY_COVID!$1:$1048576,7,FALSE)</f>
        <v>33860</v>
      </c>
      <c r="D662" s="43"/>
      <c r="E662" s="43">
        <f t="shared" si="206"/>
        <v>0</v>
      </c>
      <c r="F662" s="6">
        <f t="shared" si="207"/>
        <v>0</v>
      </c>
      <c r="G662" s="44">
        <v>1</v>
      </c>
      <c r="H662" s="44">
        <f t="shared" si="208"/>
        <v>2.9533372711163612</v>
      </c>
      <c r="I662" s="14">
        <f t="shared" si="209"/>
        <v>2.70910626578253E-2</v>
      </c>
      <c r="J662" s="49">
        <v>17</v>
      </c>
      <c r="K662" s="49">
        <f t="shared" si="210"/>
        <v>50.206733608978141</v>
      </c>
      <c r="L662" s="50">
        <f t="shared" si="211"/>
        <v>4.819012513507847E-2</v>
      </c>
      <c r="M662" s="45">
        <v>18</v>
      </c>
      <c r="N662" s="45">
        <f t="shared" si="212"/>
        <v>53.160070880094501</v>
      </c>
      <c r="O662" s="18">
        <f t="shared" si="213"/>
        <v>4.2202269203870872E-2</v>
      </c>
      <c r="P662" s="37">
        <f t="shared" si="203"/>
        <v>0</v>
      </c>
      <c r="Q662" s="37">
        <f t="shared" si="204"/>
        <v>0</v>
      </c>
      <c r="R662" s="37">
        <f t="shared" si="205"/>
        <v>-100</v>
      </c>
    </row>
    <row r="663" spans="1:18" ht="15" customHeight="1" x14ac:dyDescent="0.25">
      <c r="A663" s="143" t="s">
        <v>1411</v>
      </c>
      <c r="B663" s="1" t="str">
        <f>VLOOKUP(A663,'[2]Catálogo MUNICIPIOS'!$1:$1048576,5,FALSE)</f>
        <v>San Salvador el Verde</v>
      </c>
      <c r="C663" s="130">
        <f>VLOOKUP(A663,[3]PROY_COVID!$1:$1048576,7,FALSE)</f>
        <v>33443</v>
      </c>
      <c r="D663" s="43">
        <v>31</v>
      </c>
      <c r="E663" s="43">
        <f t="shared" si="206"/>
        <v>92.695033340310374</v>
      </c>
      <c r="F663" s="6">
        <f t="shared" si="207"/>
        <v>0.85207450701360066</v>
      </c>
      <c r="G663" s="44">
        <v>10</v>
      </c>
      <c r="H663" s="44">
        <f t="shared" si="208"/>
        <v>29.901623658164638</v>
      </c>
      <c r="I663" s="14">
        <f t="shared" si="209"/>
        <v>0.27428860496784524</v>
      </c>
      <c r="J663" s="49">
        <v>114</v>
      </c>
      <c r="K663" s="49">
        <f t="shared" si="210"/>
        <v>340.87850970307687</v>
      </c>
      <c r="L663" s="50">
        <f t="shared" si="211"/>
        <v>0.32718675081289905</v>
      </c>
      <c r="M663" s="45">
        <v>155</v>
      </c>
      <c r="N663" s="45">
        <f t="shared" si="212"/>
        <v>463.47516670155187</v>
      </c>
      <c r="O663" s="18">
        <f t="shared" si="213"/>
        <v>0.36793976062533518</v>
      </c>
      <c r="P663" s="37">
        <f t="shared" si="203"/>
        <v>20</v>
      </c>
      <c r="Q663" s="37">
        <f t="shared" si="204"/>
        <v>2.3157989382975357</v>
      </c>
      <c r="R663" s="37">
        <f t="shared" si="205"/>
        <v>131.57989382975356</v>
      </c>
    </row>
    <row r="664" spans="1:18" ht="15" customHeight="1" x14ac:dyDescent="0.25">
      <c r="A664" s="143" t="s">
        <v>909</v>
      </c>
      <c r="B664" s="1" t="str">
        <f>VLOOKUP(A664,'[2]Catálogo MUNICIPIOS'!$1:$1048576,5,FALSE)</f>
        <v>Tuxpan</v>
      </c>
      <c r="C664" s="130">
        <f>VLOOKUP(A664,[3]PROY_COVID!$1:$1048576,7,FALSE)</f>
        <v>33358</v>
      </c>
      <c r="D664" s="43">
        <v>57</v>
      </c>
      <c r="E664" s="43">
        <f t="shared" si="206"/>
        <v>170.87355357035793</v>
      </c>
      <c r="F664" s="6">
        <f t="shared" si="207"/>
        <v>1.5707098177050758</v>
      </c>
      <c r="G664" s="44">
        <v>11</v>
      </c>
      <c r="H664" s="44">
        <f t="shared" si="208"/>
        <v>32.975598057437495</v>
      </c>
      <c r="I664" s="14">
        <f t="shared" si="209"/>
        <v>0.30248627608170786</v>
      </c>
      <c r="J664" s="49">
        <v>210</v>
      </c>
      <c r="K664" s="49">
        <f t="shared" si="210"/>
        <v>629.53414473289763</v>
      </c>
      <c r="L664" s="50">
        <f t="shared" si="211"/>
        <v>0.60424821594165423</v>
      </c>
      <c r="M664" s="45">
        <v>278</v>
      </c>
      <c r="N664" s="45">
        <f t="shared" si="212"/>
        <v>833.38329636069307</v>
      </c>
      <c r="O664" s="18">
        <f t="shared" si="213"/>
        <v>0.66159931017309337</v>
      </c>
      <c r="P664" s="37">
        <f t="shared" si="203"/>
        <v>20.503597122302157</v>
      </c>
      <c r="Q664" s="37">
        <f t="shared" si="204"/>
        <v>2.3741104223553875</v>
      </c>
      <c r="R664" s="37">
        <f t="shared" si="205"/>
        <v>137.41104223553876</v>
      </c>
    </row>
    <row r="665" spans="1:18" ht="15" customHeight="1" x14ac:dyDescent="0.25">
      <c r="A665" s="143" t="s">
        <v>1893</v>
      </c>
      <c r="B665" s="1" t="str">
        <f>VLOOKUP(A665,'[2]Catálogo MUNICIPIOS'!$1:$1048576,5,FALSE)</f>
        <v>Paso del Macho</v>
      </c>
      <c r="C665" s="130">
        <f>VLOOKUP(A665,[3]PROY_COVID!$1:$1048576,7,FALSE)</f>
        <v>33345</v>
      </c>
      <c r="D665" s="43">
        <v>11</v>
      </c>
      <c r="E665" s="43">
        <f t="shared" si="206"/>
        <v>32.988454041085618</v>
      </c>
      <c r="F665" s="6">
        <f t="shared" si="207"/>
        <v>0.30323761372417818</v>
      </c>
      <c r="G665" s="44">
        <v>4</v>
      </c>
      <c r="H665" s="44">
        <f t="shared" si="208"/>
        <v>11.995801469485679</v>
      </c>
      <c r="I665" s="14">
        <f t="shared" si="209"/>
        <v>0.11003789252889065</v>
      </c>
      <c r="J665" s="49">
        <v>38</v>
      </c>
      <c r="K665" s="49">
        <f t="shared" si="210"/>
        <v>113.96011396011396</v>
      </c>
      <c r="L665" s="50">
        <f t="shared" si="211"/>
        <v>0.10938278110097246</v>
      </c>
      <c r="M665" s="45">
        <v>53</v>
      </c>
      <c r="N665" s="45">
        <f t="shared" si="212"/>
        <v>158.94436947068525</v>
      </c>
      <c r="O665" s="18">
        <f t="shared" si="213"/>
        <v>0.12618141695053831</v>
      </c>
      <c r="P665" s="37">
        <f t="shared" si="203"/>
        <v>20.754716981132077</v>
      </c>
      <c r="Q665" s="37">
        <f t="shared" si="204"/>
        <v>2.4031875774785751</v>
      </c>
      <c r="R665" s="37">
        <f t="shared" si="205"/>
        <v>140.31875774785752</v>
      </c>
    </row>
    <row r="666" spans="1:18" ht="15" customHeight="1" x14ac:dyDescent="0.25">
      <c r="A666" s="143" t="s">
        <v>1533</v>
      </c>
      <c r="B666" s="1" t="str">
        <f>VLOOKUP(A666,'[2]Catálogo MUNICIPIOS'!$1:$1048576,5,FALSE)</f>
        <v>Salinas</v>
      </c>
      <c r="C666" s="130">
        <f>VLOOKUP(A666,[3]PROY_COVID!$1:$1048576,7,FALSE)</f>
        <v>33222</v>
      </c>
      <c r="D666" s="43">
        <v>31</v>
      </c>
      <c r="E666" s="43">
        <f t="shared" si="206"/>
        <v>93.31166094756486</v>
      </c>
      <c r="F666" s="6">
        <f t="shared" si="207"/>
        <v>0.8577426927354117</v>
      </c>
      <c r="G666" s="44">
        <v>32</v>
      </c>
      <c r="H666" s="44">
        <f t="shared" si="208"/>
        <v>96.321714526518562</v>
      </c>
      <c r="I666" s="14">
        <f t="shared" si="209"/>
        <v>0.88356234456103999</v>
      </c>
      <c r="J666" s="49">
        <v>145</v>
      </c>
      <c r="K666" s="49">
        <f t="shared" si="210"/>
        <v>436.45776894828725</v>
      </c>
      <c r="L666" s="50">
        <f t="shared" si="211"/>
        <v>0.41892696437104882</v>
      </c>
      <c r="M666" s="45">
        <v>208</v>
      </c>
      <c r="N666" s="45">
        <f t="shared" si="212"/>
        <v>626.09114442237069</v>
      </c>
      <c r="O666" s="18">
        <f t="shared" si="213"/>
        <v>0.49703596300068587</v>
      </c>
      <c r="P666" s="37">
        <f t="shared" si="203"/>
        <v>14.903846153846153</v>
      </c>
      <c r="Q666" s="37">
        <f t="shared" si="204"/>
        <v>1.7257155549813368</v>
      </c>
      <c r="R666" s="37">
        <f t="shared" si="205"/>
        <v>72.571555498133677</v>
      </c>
    </row>
    <row r="667" spans="1:18" ht="15" customHeight="1" x14ac:dyDescent="0.25">
      <c r="A667" s="143" t="s">
        <v>2025</v>
      </c>
      <c r="B667" s="1" t="str">
        <f>VLOOKUP(A667,'[2]Catálogo MUNICIPIOS'!$1:$1048576,5,FALSE)</f>
        <v>Oxkutzcab</v>
      </c>
      <c r="C667" s="130">
        <f>VLOOKUP(A667,[3]PROY_COVID!$1:$1048576,7,FALSE)</f>
        <v>33191</v>
      </c>
      <c r="D667" s="43">
        <v>19</v>
      </c>
      <c r="E667" s="43">
        <f t="shared" si="206"/>
        <v>57.244433732035795</v>
      </c>
      <c r="F667" s="6">
        <f t="shared" si="207"/>
        <v>0.52620427323678021</v>
      </c>
      <c r="G667" s="44">
        <v>1</v>
      </c>
      <c r="H667" s="44">
        <f t="shared" si="208"/>
        <v>3.0128649332650417</v>
      </c>
      <c r="I667" s="14">
        <f t="shared" si="209"/>
        <v>2.7637111915698974E-2</v>
      </c>
      <c r="J667" s="49">
        <v>77</v>
      </c>
      <c r="K667" s="49">
        <f t="shared" si="210"/>
        <v>231.99059986140821</v>
      </c>
      <c r="L667" s="50">
        <f t="shared" si="211"/>
        <v>0.22267244319363558</v>
      </c>
      <c r="M667" s="45">
        <v>97</v>
      </c>
      <c r="N667" s="45">
        <f t="shared" si="212"/>
        <v>292.24789852670904</v>
      </c>
      <c r="O667" s="18">
        <f t="shared" si="213"/>
        <v>0.23200729953330321</v>
      </c>
      <c r="P667" s="37">
        <f t="shared" si="203"/>
        <v>19.587628865979383</v>
      </c>
      <c r="Q667" s="37">
        <f t="shared" si="204"/>
        <v>2.2680505065800611</v>
      </c>
      <c r="R667" s="37">
        <f t="shared" si="205"/>
        <v>126.80505065800611</v>
      </c>
    </row>
    <row r="668" spans="1:18" ht="15" customHeight="1" x14ac:dyDescent="0.25">
      <c r="A668" s="143" t="s">
        <v>849</v>
      </c>
      <c r="B668" s="1" t="str">
        <f>VLOOKUP(A668,'[2]Catálogo MUNICIPIOS'!$1:$1048576,5,FALSE)</f>
        <v>Yurécuaro</v>
      </c>
      <c r="C668" s="130">
        <f>VLOOKUP(A668,[3]PROY_COVID!$1:$1048576,7,FALSE)</f>
        <v>33136</v>
      </c>
      <c r="D668" s="43">
        <v>17</v>
      </c>
      <c r="E668" s="43">
        <f t="shared" si="206"/>
        <v>51.303718010622887</v>
      </c>
      <c r="F668" s="6">
        <f t="shared" si="207"/>
        <v>0.47159581971751752</v>
      </c>
      <c r="G668" s="44">
        <v>12</v>
      </c>
      <c r="H668" s="44">
        <f t="shared" si="208"/>
        <v>36.214389183969097</v>
      </c>
      <c r="I668" s="14">
        <f t="shared" si="209"/>
        <v>0.33219581660814751</v>
      </c>
      <c r="J668" s="49">
        <v>130</v>
      </c>
      <c r="K668" s="49">
        <f t="shared" si="210"/>
        <v>392.32254949299858</v>
      </c>
      <c r="L668" s="50">
        <f t="shared" si="211"/>
        <v>0.37656448437027512</v>
      </c>
      <c r="M668" s="45">
        <v>159</v>
      </c>
      <c r="N668" s="45">
        <f t="shared" si="212"/>
        <v>479.84065668759058</v>
      </c>
      <c r="O668" s="18">
        <f t="shared" si="213"/>
        <v>0.38093185793840839</v>
      </c>
      <c r="P668" s="37">
        <f t="shared" ref="P668:P731" si="214">D668/M668*100</f>
        <v>10.691823899371069</v>
      </c>
      <c r="Q668" s="37">
        <f t="shared" ref="Q668:Q731" si="215">P668/P$2345</f>
        <v>1.2380057217313871</v>
      </c>
      <c r="R668" s="37">
        <f t="shared" ref="R668:R731" si="216">(Q668-1)*100</f>
        <v>23.800572173138711</v>
      </c>
    </row>
    <row r="669" spans="1:18" x14ac:dyDescent="0.25">
      <c r="A669" s="143" t="s">
        <v>713</v>
      </c>
      <c r="B669" s="1" t="str">
        <f>VLOOKUP(A669,'[2]Catálogo MUNICIPIOS'!$1:$1048576,5,FALSE)</f>
        <v>Tepetlaoxtoc</v>
      </c>
      <c r="C669" s="130">
        <f>VLOOKUP(A669,[3]PROY_COVID!$1:$1048576,7,FALSE)</f>
        <v>33108</v>
      </c>
      <c r="D669" s="43">
        <v>13</v>
      </c>
      <c r="E669" s="43">
        <f t="shared" si="206"/>
        <v>39.265434336112122</v>
      </c>
      <c r="F669" s="6">
        <f t="shared" si="207"/>
        <v>0.36093709014362191</v>
      </c>
      <c r="G669" s="44">
        <v>8</v>
      </c>
      <c r="H669" s="44">
        <f t="shared" si="208"/>
        <v>24.163344206838229</v>
      </c>
      <c r="I669" s="14">
        <f t="shared" si="209"/>
        <v>0.22165117351551644</v>
      </c>
      <c r="J669" s="49">
        <v>69</v>
      </c>
      <c r="K669" s="49">
        <f t="shared" si="210"/>
        <v>208.40884378397971</v>
      </c>
      <c r="L669" s="50">
        <f t="shared" si="211"/>
        <v>0.20003787419086416</v>
      </c>
      <c r="M669" s="45">
        <v>90</v>
      </c>
      <c r="N669" s="45">
        <f t="shared" si="212"/>
        <v>271.83762232693005</v>
      </c>
      <c r="O669" s="18">
        <f t="shared" si="213"/>
        <v>0.21580416141764344</v>
      </c>
      <c r="P669" s="37">
        <f t="shared" si="214"/>
        <v>14.444444444444443</v>
      </c>
      <c r="Q669" s="37">
        <f t="shared" si="215"/>
        <v>1.6725214554371091</v>
      </c>
      <c r="R669" s="37">
        <f t="shared" si="216"/>
        <v>67.25214554371091</v>
      </c>
    </row>
    <row r="670" spans="1:18" ht="15" customHeight="1" x14ac:dyDescent="0.25">
      <c r="A670" s="143" t="s">
        <v>49</v>
      </c>
      <c r="B670" s="1" t="str">
        <f>VLOOKUP(A670,'[2]Catálogo MUNICIPIOS'!$1:$1048576,5,FALSE)</f>
        <v>Nava</v>
      </c>
      <c r="C670" s="130">
        <f>VLOOKUP(A670,[3]PROY_COVID!$1:$1048576,7,FALSE)</f>
        <v>33101</v>
      </c>
      <c r="D670" s="43">
        <v>32</v>
      </c>
      <c r="E670" s="43">
        <f t="shared" si="206"/>
        <v>96.673816501012041</v>
      </c>
      <c r="F670" s="6">
        <f t="shared" si="207"/>
        <v>0.88864841586287435</v>
      </c>
      <c r="G670" s="44">
        <v>66</v>
      </c>
      <c r="H670" s="44">
        <f t="shared" si="208"/>
        <v>199.38974653333736</v>
      </c>
      <c r="I670" s="14">
        <f t="shared" si="209"/>
        <v>1.8290088875019386</v>
      </c>
      <c r="J670" s="49">
        <v>495</v>
      </c>
      <c r="K670" s="49">
        <f t="shared" si="210"/>
        <v>1495.4230990000301</v>
      </c>
      <c r="L670" s="50">
        <f t="shared" si="211"/>
        <v>1.4353577914857907</v>
      </c>
      <c r="M670" s="45">
        <v>593</v>
      </c>
      <c r="N670" s="45">
        <f t="shared" si="212"/>
        <v>1791.4866620343794</v>
      </c>
      <c r="O670" s="18">
        <f t="shared" si="213"/>
        <v>1.4222103382226439</v>
      </c>
      <c r="P670" s="37">
        <f t="shared" si="214"/>
        <v>5.3962900505902187</v>
      </c>
      <c r="Q670" s="37">
        <f t="shared" si="215"/>
        <v>0.62483613849511921</v>
      </c>
      <c r="R670" s="37">
        <f t="shared" si="216"/>
        <v>-37.516386150488081</v>
      </c>
    </row>
    <row r="671" spans="1:18" ht="15" customHeight="1" x14ac:dyDescent="0.25">
      <c r="A671" s="143" t="s">
        <v>1374</v>
      </c>
      <c r="B671" s="1" t="str">
        <f>VLOOKUP(A671,'[2]Catálogo MUNICIPIOS'!$1:$1048576,5,FALSE)</f>
        <v>Nopalucan</v>
      </c>
      <c r="C671" s="130">
        <f>VLOOKUP(A671,[3]PROY_COVID!$1:$1048576,7,FALSE)</f>
        <v>33027</v>
      </c>
      <c r="D671" s="43">
        <v>10</v>
      </c>
      <c r="E671" s="43">
        <f t="shared" si="206"/>
        <v>30.278257183516516</v>
      </c>
      <c r="F671" s="6">
        <f t="shared" si="207"/>
        <v>0.27832484797927648</v>
      </c>
      <c r="G671" s="44">
        <v>6</v>
      </c>
      <c r="H671" s="44">
        <f t="shared" si="208"/>
        <v>18.166954310109908</v>
      </c>
      <c r="I671" s="14">
        <f t="shared" si="209"/>
        <v>0.16664608621926874</v>
      </c>
      <c r="J671" s="49">
        <v>41</v>
      </c>
      <c r="K671" s="49">
        <f t="shared" si="210"/>
        <v>124.14085445241771</v>
      </c>
      <c r="L671" s="50">
        <f t="shared" si="211"/>
        <v>0.1191546009949507</v>
      </c>
      <c r="M671" s="45">
        <v>57</v>
      </c>
      <c r="N671" s="45">
        <f t="shared" si="212"/>
        <v>172.58606594604413</v>
      </c>
      <c r="O671" s="18">
        <f t="shared" si="213"/>
        <v>0.13701117201894555</v>
      </c>
      <c r="P671" s="37">
        <f t="shared" si="214"/>
        <v>17.543859649122805</v>
      </c>
      <c r="Q671" s="37">
        <f t="shared" si="215"/>
        <v>2.0314025774539788</v>
      </c>
      <c r="R671" s="37">
        <f t="shared" si="216"/>
        <v>103.14025774539788</v>
      </c>
    </row>
    <row r="672" spans="1:18" ht="15" customHeight="1" x14ac:dyDescent="0.25">
      <c r="A672" s="143" t="s">
        <v>1661</v>
      </c>
      <c r="B672" s="1" t="str">
        <f>VLOOKUP(A672,'[2]Catálogo MUNICIPIOS'!$1:$1048576,5,FALSE)</f>
        <v>Emiliano Zapata</v>
      </c>
      <c r="C672" s="130">
        <f>VLOOKUP(A672,[3]PROY_COVID!$1:$1048576,7,FALSE)</f>
        <v>32992</v>
      </c>
      <c r="D672" s="43">
        <v>48</v>
      </c>
      <c r="E672" s="43">
        <f t="shared" si="206"/>
        <v>145.48981571290011</v>
      </c>
      <c r="F672" s="6">
        <f t="shared" si="207"/>
        <v>1.337376540379956</v>
      </c>
      <c r="G672" s="44">
        <v>44</v>
      </c>
      <c r="H672" s="44">
        <f t="shared" si="208"/>
        <v>133.36566440349176</v>
      </c>
      <c r="I672" s="14">
        <f t="shared" si="209"/>
        <v>1.2233677494584883</v>
      </c>
      <c r="J672" s="49">
        <v>481</v>
      </c>
      <c r="K672" s="49">
        <f t="shared" si="210"/>
        <v>1457.9291949563531</v>
      </c>
      <c r="L672" s="50">
        <f t="shared" si="211"/>
        <v>1.3993698711853089</v>
      </c>
      <c r="M672" s="45">
        <v>573</v>
      </c>
      <c r="N672" s="45">
        <f t="shared" si="212"/>
        <v>1736.7846750727449</v>
      </c>
      <c r="O672" s="18">
        <f t="shared" si="213"/>
        <v>1.3787839856703947</v>
      </c>
      <c r="P672" s="37">
        <f t="shared" si="214"/>
        <v>8.3769633507853403</v>
      </c>
      <c r="Q672" s="37">
        <f t="shared" si="215"/>
        <v>0.96996814169530299</v>
      </c>
      <c r="R672" s="37">
        <f t="shared" si="216"/>
        <v>-3.0031858304697012</v>
      </c>
    </row>
    <row r="673" spans="1:18" ht="15" customHeight="1" x14ac:dyDescent="0.25">
      <c r="A673" s="143" t="s">
        <v>395</v>
      </c>
      <c r="B673" s="1" t="str">
        <f>VLOOKUP(A673,'[2]Catálogo MUNICIPIOS'!$1:$1048576,5,FALSE)</f>
        <v>Tepecoacuilco de Trujano</v>
      </c>
      <c r="C673" s="130">
        <f>VLOOKUP(A673,[3]PROY_COVID!$1:$1048576,7,FALSE)</f>
        <v>32914</v>
      </c>
      <c r="D673" s="43">
        <v>18</v>
      </c>
      <c r="E673" s="43">
        <f t="shared" si="206"/>
        <v>54.687974722002799</v>
      </c>
      <c r="F673" s="6">
        <f t="shared" si="207"/>
        <v>0.50270470187703753</v>
      </c>
      <c r="G673" s="44">
        <v>4</v>
      </c>
      <c r="H673" s="44">
        <f t="shared" si="208"/>
        <v>12.152883271556178</v>
      </c>
      <c r="I673" s="14">
        <f t="shared" si="209"/>
        <v>0.11147880921115205</v>
      </c>
      <c r="J673" s="49">
        <v>80</v>
      </c>
      <c r="K673" s="49">
        <f t="shared" si="210"/>
        <v>243.05766543112355</v>
      </c>
      <c r="L673" s="50">
        <f t="shared" si="211"/>
        <v>0.23329498794702155</v>
      </c>
      <c r="M673" s="45">
        <v>102</v>
      </c>
      <c r="N673" s="45">
        <f t="shared" si="212"/>
        <v>309.89852342468254</v>
      </c>
      <c r="O673" s="18">
        <f t="shared" si="213"/>
        <v>0.24601962892317508</v>
      </c>
      <c r="P673" s="37">
        <f t="shared" si="214"/>
        <v>17.647058823529413</v>
      </c>
      <c r="Q673" s="37">
        <f t="shared" si="215"/>
        <v>2.0433520043801789</v>
      </c>
      <c r="R673" s="37">
        <f t="shared" si="216"/>
        <v>104.33520043801789</v>
      </c>
    </row>
    <row r="674" spans="1:18" ht="15" customHeight="1" x14ac:dyDescent="0.25">
      <c r="A674" s="143" t="s">
        <v>71</v>
      </c>
      <c r="B674" s="1" t="str">
        <f>VLOOKUP(A674,'[2]Catálogo MUNICIPIOS'!$1:$1048576,5,FALSE)</f>
        <v>Cuauhtémoc</v>
      </c>
      <c r="C674" s="130">
        <f>VLOOKUP(A674,[3]PROY_COVID!$1:$1048576,7,FALSE)</f>
        <v>32829</v>
      </c>
      <c r="D674" s="43">
        <v>28</v>
      </c>
      <c r="E674" s="43">
        <f t="shared" si="206"/>
        <v>85.290444424137192</v>
      </c>
      <c r="F674" s="6">
        <f t="shared" si="207"/>
        <v>0.78400978743770378</v>
      </c>
      <c r="G674" s="44">
        <v>30</v>
      </c>
      <c r="H674" s="44">
        <f t="shared" si="208"/>
        <v>91.382619025861274</v>
      </c>
      <c r="I674" s="14">
        <f t="shared" si="209"/>
        <v>0.83825585451335538</v>
      </c>
      <c r="J674" s="49">
        <v>175</v>
      </c>
      <c r="K674" s="49">
        <f t="shared" si="210"/>
        <v>533.06527765085741</v>
      </c>
      <c r="L674" s="50">
        <f t="shared" si="211"/>
        <v>0.51165412662030785</v>
      </c>
      <c r="M674" s="45">
        <v>233</v>
      </c>
      <c r="N674" s="45">
        <f t="shared" si="212"/>
        <v>709.73834110085591</v>
      </c>
      <c r="O674" s="18">
        <f t="shared" si="213"/>
        <v>0.56344109478346516</v>
      </c>
      <c r="P674" s="37">
        <f t="shared" si="214"/>
        <v>12.017167381974248</v>
      </c>
      <c r="Q674" s="37">
        <f t="shared" si="215"/>
        <v>1.3914671732259871</v>
      </c>
      <c r="R674" s="37">
        <f t="shared" si="216"/>
        <v>39.146717322598711</v>
      </c>
    </row>
    <row r="675" spans="1:18" ht="15" customHeight="1" x14ac:dyDescent="0.25">
      <c r="A675" s="143" t="s">
        <v>1665</v>
      </c>
      <c r="B675" s="1" t="str">
        <f>VLOOKUP(A675,'[2]Catálogo MUNICIPIOS'!$1:$1048576,5,FALSE)</f>
        <v>Jonuta</v>
      </c>
      <c r="C675" s="130">
        <f>VLOOKUP(A675,[3]PROY_COVID!$1:$1048576,7,FALSE)</f>
        <v>32829</v>
      </c>
      <c r="D675" s="43">
        <v>15</v>
      </c>
      <c r="E675" s="43">
        <f t="shared" si="206"/>
        <v>45.691309512930637</v>
      </c>
      <c r="F675" s="6">
        <f t="shared" si="207"/>
        <v>0.4200052432701985</v>
      </c>
      <c r="G675" s="44">
        <v>3</v>
      </c>
      <c r="H675" s="44">
        <f t="shared" si="208"/>
        <v>9.1382619025861267</v>
      </c>
      <c r="I675" s="14">
        <f t="shared" si="209"/>
        <v>8.3825585451335533E-2</v>
      </c>
      <c r="J675" s="49">
        <v>385</v>
      </c>
      <c r="K675" s="49">
        <f t="shared" si="210"/>
        <v>1172.7436108318864</v>
      </c>
      <c r="L675" s="50">
        <f t="shared" si="211"/>
        <v>1.1256390785646773</v>
      </c>
      <c r="M675" s="45">
        <v>403</v>
      </c>
      <c r="N675" s="45">
        <f t="shared" si="212"/>
        <v>1227.5731822474031</v>
      </c>
      <c r="O675" s="18">
        <f t="shared" si="213"/>
        <v>0.97453545578427669</v>
      </c>
      <c r="P675" s="37">
        <f t="shared" si="214"/>
        <v>3.7220843672456572</v>
      </c>
      <c r="Q675" s="37">
        <f t="shared" si="215"/>
        <v>0.43097995129606742</v>
      </c>
      <c r="R675" s="37">
        <f t="shared" si="216"/>
        <v>-56.902004870393256</v>
      </c>
    </row>
    <row r="676" spans="1:18" ht="15" customHeight="1" x14ac:dyDescent="0.25">
      <c r="A676" s="143" t="s">
        <v>477</v>
      </c>
      <c r="B676" s="1" t="str">
        <f>VLOOKUP(A676,'[2]Catálogo MUNICIPIOS'!$1:$1048576,5,FALSE)</f>
        <v>Tepehuacán de Guerrero</v>
      </c>
      <c r="C676" s="130">
        <f>VLOOKUP(A676,[3]PROY_COVID!$1:$1048576,7,FALSE)</f>
        <v>32819</v>
      </c>
      <c r="D676" s="43">
        <v>2</v>
      </c>
      <c r="E676" s="43">
        <f t="shared" ref="E676:E739" si="217">((D676/($C676/100000)))</f>
        <v>6.0940308967366468</v>
      </c>
      <c r="F676" s="6">
        <f t="shared" ref="F676:F739" si="218">((D676/$C676)/(D$2345/$C$2345))</f>
        <v>5.601776260222166E-2</v>
      </c>
      <c r="G676" s="44">
        <v>1</v>
      </c>
      <c r="H676" s="44">
        <f t="shared" ref="H676:H739" si="219">((G676/($C676/100000)))</f>
        <v>3.0470154483683234</v>
      </c>
      <c r="I676" s="14">
        <f t="shared" ref="I676:I739" si="220">((G676/$C676)/(G$2345/$C$2345))</f>
        <v>2.7950375745573134E-2</v>
      </c>
      <c r="J676" s="49">
        <v>7</v>
      </c>
      <c r="K676" s="49">
        <f t="shared" ref="K676:K739" si="221">((J676/($C676/100000)))</f>
        <v>21.329108138578263</v>
      </c>
      <c r="L676" s="50">
        <f t="shared" ref="L676:L739" si="222">((J676/$C676)/(J$2345/$C$2345))</f>
        <v>2.0472401136924449E-2</v>
      </c>
      <c r="M676" s="45">
        <v>10</v>
      </c>
      <c r="N676" s="45">
        <f t="shared" ref="N676:N739" si="223">((M676/($C676/100000)))</f>
        <v>30.470154483683235</v>
      </c>
      <c r="O676" s="18">
        <f t="shared" ref="O676:O739" si="224">((M676/$C676)/(M$2345/$C$2345))</f>
        <v>2.418938953456954E-2</v>
      </c>
      <c r="P676" s="37">
        <f t="shared" si="214"/>
        <v>20</v>
      </c>
      <c r="Q676" s="37">
        <f t="shared" si="215"/>
        <v>2.3157989382975357</v>
      </c>
      <c r="R676" s="37">
        <f t="shared" si="216"/>
        <v>131.57989382975356</v>
      </c>
    </row>
    <row r="677" spans="1:18" ht="15" customHeight="1" x14ac:dyDescent="0.25">
      <c r="A677" s="143" t="s">
        <v>826</v>
      </c>
      <c r="B677" s="1" t="str">
        <f>VLOOKUP(A677,'[2]Catálogo MUNICIPIOS'!$1:$1048576,5,FALSE)</f>
        <v>Tancítaro</v>
      </c>
      <c r="C677" s="130">
        <f>VLOOKUP(A677,[3]PROY_COVID!$1:$1048576,7,FALSE)</f>
        <v>32707</v>
      </c>
      <c r="D677" s="43">
        <v>6</v>
      </c>
      <c r="E677" s="43">
        <f t="shared" si="217"/>
        <v>18.344696853884489</v>
      </c>
      <c r="F677" s="6">
        <f t="shared" si="218"/>
        <v>0.16862875997575252</v>
      </c>
      <c r="G677" s="44"/>
      <c r="H677" s="44">
        <f t="shared" si="219"/>
        <v>0</v>
      </c>
      <c r="I677" s="14">
        <f t="shared" si="220"/>
        <v>0</v>
      </c>
      <c r="J677" s="49">
        <v>42</v>
      </c>
      <c r="K677" s="49">
        <f t="shared" si="221"/>
        <v>128.41287797719141</v>
      </c>
      <c r="L677" s="50">
        <f t="shared" si="222"/>
        <v>0.12325503401340204</v>
      </c>
      <c r="M677" s="45">
        <v>48</v>
      </c>
      <c r="N677" s="45">
        <f t="shared" si="223"/>
        <v>146.75757483107591</v>
      </c>
      <c r="O677" s="18">
        <f t="shared" si="224"/>
        <v>0.11650666709414439</v>
      </c>
      <c r="P677" s="37">
        <f t="shared" si="214"/>
        <v>12.5</v>
      </c>
      <c r="Q677" s="37">
        <f t="shared" si="215"/>
        <v>1.4473743364359599</v>
      </c>
      <c r="R677" s="37">
        <f t="shared" si="216"/>
        <v>44.737433643595992</v>
      </c>
    </row>
    <row r="678" spans="1:18" x14ac:dyDescent="0.25">
      <c r="A678" s="143" t="s">
        <v>635</v>
      </c>
      <c r="B678" s="1" t="str">
        <f>VLOOKUP(A678,'[2]Catálogo MUNICIPIOS'!$1:$1048576,5,FALSE)</f>
        <v>Atlautla</v>
      </c>
      <c r="C678" s="130">
        <f>VLOOKUP(A678,[3]PROY_COVID!$1:$1048576,7,FALSE)</f>
        <v>32674</v>
      </c>
      <c r="D678" s="43">
        <v>12</v>
      </c>
      <c r="E678" s="43">
        <f t="shared" si="217"/>
        <v>36.726449164473287</v>
      </c>
      <c r="F678" s="6">
        <f t="shared" si="218"/>
        <v>0.33759814240845554</v>
      </c>
      <c r="G678" s="44">
        <v>9</v>
      </c>
      <c r="H678" s="44">
        <f t="shared" si="219"/>
        <v>27.544836873354964</v>
      </c>
      <c r="I678" s="14">
        <f t="shared" si="220"/>
        <v>0.25266972009382638</v>
      </c>
      <c r="J678" s="49">
        <v>99</v>
      </c>
      <c r="K678" s="49">
        <f t="shared" si="221"/>
        <v>302.99320560690461</v>
      </c>
      <c r="L678" s="50">
        <f t="shared" si="222"/>
        <v>0.29082315147194193</v>
      </c>
      <c r="M678" s="45">
        <v>120</v>
      </c>
      <c r="N678" s="45">
        <f t="shared" si="223"/>
        <v>367.26449164473286</v>
      </c>
      <c r="O678" s="18">
        <f t="shared" si="224"/>
        <v>0.29156084047317293</v>
      </c>
      <c r="P678" s="37">
        <f t="shared" si="214"/>
        <v>10</v>
      </c>
      <c r="Q678" s="37">
        <f t="shared" si="215"/>
        <v>1.1578994691487678</v>
      </c>
      <c r="R678" s="37">
        <f t="shared" si="216"/>
        <v>15.789946914876785</v>
      </c>
    </row>
    <row r="679" spans="1:18" ht="15" customHeight="1" x14ac:dyDescent="0.25">
      <c r="A679" s="143" t="s">
        <v>1753</v>
      </c>
      <c r="B679" s="1" t="str">
        <f>VLOOKUP(A679,'[2]Catálogo MUNICIPIOS'!$1:$1048576,5,FALSE)</f>
        <v>Papalotla de Xicohténcatl</v>
      </c>
      <c r="C679" s="130">
        <f>VLOOKUP(A679,[3]PROY_COVID!$1:$1048576,7,FALSE)</f>
        <v>32591</v>
      </c>
      <c r="D679" s="43">
        <v>48</v>
      </c>
      <c r="E679" s="43">
        <f t="shared" si="217"/>
        <v>147.27992390537267</v>
      </c>
      <c r="F679" s="6">
        <f t="shared" si="218"/>
        <v>1.353831635120601</v>
      </c>
      <c r="G679" s="44">
        <v>25</v>
      </c>
      <c r="H679" s="44">
        <f t="shared" si="219"/>
        <v>76.708293700714933</v>
      </c>
      <c r="I679" s="14">
        <f t="shared" si="220"/>
        <v>0.70364777207968821</v>
      </c>
      <c r="J679" s="49">
        <v>166</v>
      </c>
      <c r="K679" s="49">
        <f t="shared" si="221"/>
        <v>509.3430701727471</v>
      </c>
      <c r="L679" s="50">
        <f t="shared" si="222"/>
        <v>0.48888474760127509</v>
      </c>
      <c r="M679" s="45">
        <v>239</v>
      </c>
      <c r="N679" s="45">
        <f t="shared" si="223"/>
        <v>733.33128777883474</v>
      </c>
      <c r="O679" s="18">
        <f t="shared" si="224"/>
        <v>0.58217086452478906</v>
      </c>
      <c r="P679" s="37">
        <f t="shared" si="214"/>
        <v>20.0836820083682</v>
      </c>
      <c r="Q679" s="37">
        <f t="shared" si="215"/>
        <v>2.3254884736042198</v>
      </c>
      <c r="R679" s="37">
        <f t="shared" si="216"/>
        <v>132.54884736042197</v>
      </c>
    </row>
    <row r="680" spans="1:18" ht="15" customHeight="1" x14ac:dyDescent="0.25">
      <c r="A680" s="143" t="s">
        <v>840</v>
      </c>
      <c r="B680" s="1" t="str">
        <f>VLOOKUP(A680,'[2]Catálogo MUNICIPIOS'!$1:$1048576,5,FALSE)</f>
        <v>Turicato</v>
      </c>
      <c r="C680" s="130">
        <f>VLOOKUP(A680,[3]PROY_COVID!$1:$1048576,7,FALSE)</f>
        <v>32588</v>
      </c>
      <c r="D680" s="43">
        <v>14</v>
      </c>
      <c r="E680" s="43">
        <f t="shared" si="217"/>
        <v>42.960598993494536</v>
      </c>
      <c r="F680" s="6">
        <f t="shared" si="218"/>
        <v>0.39490391112974682</v>
      </c>
      <c r="G680" s="44"/>
      <c r="H680" s="44">
        <f t="shared" si="219"/>
        <v>0</v>
      </c>
      <c r="I680" s="14">
        <f t="shared" si="220"/>
        <v>0</v>
      </c>
      <c r="J680" s="49">
        <v>34</v>
      </c>
      <c r="K680" s="49">
        <f t="shared" si="221"/>
        <v>104.3328832699153</v>
      </c>
      <c r="L680" s="50">
        <f t="shared" si="222"/>
        <v>0.10014223868134019</v>
      </c>
      <c r="M680" s="45">
        <v>48</v>
      </c>
      <c r="N680" s="45">
        <f t="shared" si="223"/>
        <v>147.29348226340986</v>
      </c>
      <c r="O680" s="18">
        <f t="shared" si="224"/>
        <v>0.11693210877157791</v>
      </c>
      <c r="P680" s="37">
        <f t="shared" si="214"/>
        <v>29.166666666666668</v>
      </c>
      <c r="Q680" s="37">
        <f t="shared" si="215"/>
        <v>3.3772067850172398</v>
      </c>
      <c r="R680" s="37">
        <f t="shared" si="216"/>
        <v>237.72067850172397</v>
      </c>
    </row>
    <row r="681" spans="1:18" ht="15" customHeight="1" x14ac:dyDescent="0.25">
      <c r="A681" s="143" t="s">
        <v>344</v>
      </c>
      <c r="B681" s="1" t="str">
        <f>VLOOKUP(A681,'[2]Catálogo MUNICIPIOS'!$1:$1048576,5,FALSE)</f>
        <v>Arcelia</v>
      </c>
      <c r="C681" s="130">
        <f>VLOOKUP(A681,[3]PROY_COVID!$1:$1048576,7,FALSE)</f>
        <v>32547</v>
      </c>
      <c r="D681" s="43">
        <v>13</v>
      </c>
      <c r="E681" s="43">
        <f t="shared" si="217"/>
        <v>39.942237379789233</v>
      </c>
      <c r="F681" s="6">
        <f t="shared" si="218"/>
        <v>0.36715842260346676</v>
      </c>
      <c r="G681" s="44">
        <v>9</v>
      </c>
      <c r="H681" s="44">
        <f t="shared" si="219"/>
        <v>27.652318186007928</v>
      </c>
      <c r="I681" s="14">
        <f t="shared" si="220"/>
        <v>0.25365564980937361</v>
      </c>
      <c r="J681" s="49">
        <v>159</v>
      </c>
      <c r="K681" s="49">
        <f t="shared" si="221"/>
        <v>488.52428795280673</v>
      </c>
      <c r="L681" s="50">
        <f t="shared" si="222"/>
        <v>0.46890217458323141</v>
      </c>
      <c r="M681" s="45">
        <v>181</v>
      </c>
      <c r="N681" s="45">
        <f t="shared" si="223"/>
        <v>556.11884351860385</v>
      </c>
      <c r="O681" s="18">
        <f t="shared" si="224"/>
        <v>0.44148694226638963</v>
      </c>
      <c r="P681" s="37">
        <f t="shared" si="214"/>
        <v>7.1823204419889501</v>
      </c>
      <c r="Q681" s="37">
        <f t="shared" si="215"/>
        <v>0.83164050270353496</v>
      </c>
      <c r="R681" s="37">
        <f t="shared" si="216"/>
        <v>-16.835949729646504</v>
      </c>
    </row>
    <row r="682" spans="1:18" ht="15" customHeight="1" x14ac:dyDescent="0.25">
      <c r="A682" s="143" t="s">
        <v>1953</v>
      </c>
      <c r="B682" s="1" t="str">
        <f>VLOOKUP(A682,'[2]Catálogo MUNICIPIOS'!$1:$1048576,5,FALSE)</f>
        <v>Ursulo Galván</v>
      </c>
      <c r="C682" s="130">
        <f>VLOOKUP(A682,[3]PROY_COVID!$1:$1048576,7,FALSE)</f>
        <v>32478</v>
      </c>
      <c r="D682" s="43">
        <v>33</v>
      </c>
      <c r="E682" s="43">
        <f t="shared" si="217"/>
        <v>101.60724182523553</v>
      </c>
      <c r="F682" s="6">
        <f t="shared" si="218"/>
        <v>0.93399761958550909</v>
      </c>
      <c r="G682" s="44">
        <v>11</v>
      </c>
      <c r="H682" s="44">
        <f t="shared" si="219"/>
        <v>33.869080608411849</v>
      </c>
      <c r="I682" s="14">
        <f t="shared" si="220"/>
        <v>0.31068222173574767</v>
      </c>
      <c r="J682" s="49">
        <v>243</v>
      </c>
      <c r="K682" s="49">
        <f t="shared" si="221"/>
        <v>748.19878071309802</v>
      </c>
      <c r="L682" s="50">
        <f t="shared" si="222"/>
        <v>0.71814655678037786</v>
      </c>
      <c r="M682" s="45">
        <v>287</v>
      </c>
      <c r="N682" s="45">
        <f t="shared" si="223"/>
        <v>883.67510314674541</v>
      </c>
      <c r="O682" s="18">
        <f t="shared" si="224"/>
        <v>0.70152454604272385</v>
      </c>
      <c r="P682" s="37">
        <f t="shared" si="214"/>
        <v>11.498257839721255</v>
      </c>
      <c r="Q682" s="37">
        <f t="shared" si="215"/>
        <v>1.3313826648748901</v>
      </c>
      <c r="R682" s="37">
        <f t="shared" si="216"/>
        <v>33.138266487489012</v>
      </c>
    </row>
    <row r="683" spans="1:18" ht="15" customHeight="1" x14ac:dyDescent="0.25">
      <c r="A683" s="143" t="s">
        <v>994</v>
      </c>
      <c r="B683" s="1" t="str">
        <f>VLOOKUP(A683,'[2]Catálogo MUNICIPIOS'!$1:$1048576,5,FALSE)</f>
        <v>Huautla de Jiménez</v>
      </c>
      <c r="C683" s="130">
        <f>VLOOKUP(A683,[3]PROY_COVID!$1:$1048576,7,FALSE)</f>
        <v>32459</v>
      </c>
      <c r="D683" s="43">
        <v>7</v>
      </c>
      <c r="E683" s="43">
        <f t="shared" si="217"/>
        <v>21.565667457407809</v>
      </c>
      <c r="F683" s="6">
        <f t="shared" si="218"/>
        <v>0.19823667789975338</v>
      </c>
      <c r="G683" s="44">
        <v>7</v>
      </c>
      <c r="H683" s="44">
        <f t="shared" si="219"/>
        <v>21.565667457407809</v>
      </c>
      <c r="I683" s="14">
        <f t="shared" si="220"/>
        <v>0.197822596850111</v>
      </c>
      <c r="J683" s="49">
        <v>35</v>
      </c>
      <c r="K683" s="49">
        <f t="shared" si="221"/>
        <v>107.82833728703903</v>
      </c>
      <c r="L683" s="50">
        <f t="shared" si="222"/>
        <v>0.10349729395741142</v>
      </c>
      <c r="M683" s="45">
        <v>49</v>
      </c>
      <c r="N683" s="45">
        <f t="shared" si="223"/>
        <v>150.95967220185466</v>
      </c>
      <c r="O683" s="18">
        <f t="shared" si="224"/>
        <v>0.11984259275275531</v>
      </c>
      <c r="P683" s="37">
        <f t="shared" si="214"/>
        <v>14.285714285714285</v>
      </c>
      <c r="Q683" s="37">
        <f t="shared" si="215"/>
        <v>1.6541420987839541</v>
      </c>
      <c r="R683" s="37">
        <f t="shared" si="216"/>
        <v>65.414209878395411</v>
      </c>
    </row>
    <row r="684" spans="1:18" ht="15" customHeight="1" x14ac:dyDescent="0.25">
      <c r="A684" s="143" t="s">
        <v>67</v>
      </c>
      <c r="B684" s="1" t="str">
        <f>VLOOKUP(A684,'[2]Catálogo MUNICIPIOS'!$1:$1048576,5,FALSE)</f>
        <v>Armería</v>
      </c>
      <c r="C684" s="130">
        <f>VLOOKUP(A684,[3]PROY_COVID!$1:$1048576,7,FALSE)</f>
        <v>32363</v>
      </c>
      <c r="D684" s="43">
        <v>23</v>
      </c>
      <c r="E684" s="43">
        <f t="shared" si="217"/>
        <v>71.06881315082039</v>
      </c>
      <c r="F684" s="6">
        <f t="shared" si="218"/>
        <v>0.65328121418553897</v>
      </c>
      <c r="G684" s="44">
        <v>4</v>
      </c>
      <c r="H684" s="44">
        <f t="shared" si="219"/>
        <v>12.359793591447024</v>
      </c>
      <c r="I684" s="14">
        <f t="shared" si="220"/>
        <v>0.11337680457237767</v>
      </c>
      <c r="J684" s="49">
        <v>109</v>
      </c>
      <c r="K684" s="49">
        <f t="shared" si="221"/>
        <v>336.80437536693142</v>
      </c>
      <c r="L684" s="50">
        <f t="shared" si="222"/>
        <v>0.32327625854695996</v>
      </c>
      <c r="M684" s="45">
        <v>136</v>
      </c>
      <c r="N684" s="45">
        <f t="shared" si="223"/>
        <v>420.23298210919882</v>
      </c>
      <c r="O684" s="18">
        <f t="shared" si="224"/>
        <v>0.3336110194307238</v>
      </c>
      <c r="P684" s="37">
        <f t="shared" si="214"/>
        <v>16.911764705882355</v>
      </c>
      <c r="Q684" s="37">
        <f t="shared" si="215"/>
        <v>1.9582123375310048</v>
      </c>
      <c r="R684" s="37">
        <f t="shared" si="216"/>
        <v>95.821233753100472</v>
      </c>
    </row>
    <row r="685" spans="1:18" ht="15" customHeight="1" x14ac:dyDescent="0.25">
      <c r="A685" s="143" t="s">
        <v>1410</v>
      </c>
      <c r="B685" s="1" t="str">
        <f>VLOOKUP(A685,'[2]Catálogo MUNICIPIOS'!$1:$1048576,5,FALSE)</f>
        <v>San Salvador el Seco</v>
      </c>
      <c r="C685" s="130">
        <f>VLOOKUP(A685,[3]PROY_COVID!$1:$1048576,7,FALSE)</f>
        <v>32230</v>
      </c>
      <c r="D685" s="43">
        <v>22</v>
      </c>
      <c r="E685" s="43">
        <f t="shared" si="217"/>
        <v>68.25938566552901</v>
      </c>
      <c r="F685" s="6">
        <f t="shared" si="218"/>
        <v>0.62745629721580642</v>
      </c>
      <c r="G685" s="44">
        <v>10</v>
      </c>
      <c r="H685" s="44">
        <f t="shared" si="219"/>
        <v>31.026993484331371</v>
      </c>
      <c r="I685" s="14">
        <f t="shared" si="220"/>
        <v>0.28461166043871072</v>
      </c>
      <c r="J685" s="49">
        <v>128</v>
      </c>
      <c r="K685" s="49">
        <f t="shared" si="221"/>
        <v>397.14551659944152</v>
      </c>
      <c r="L685" s="50">
        <f t="shared" si="222"/>
        <v>0.38119373171769244</v>
      </c>
      <c r="M685" s="45">
        <v>160</v>
      </c>
      <c r="N685" s="45">
        <f t="shared" si="223"/>
        <v>496.43189574930193</v>
      </c>
      <c r="O685" s="18">
        <f t="shared" si="224"/>
        <v>0.39410317102577108</v>
      </c>
      <c r="P685" s="37">
        <f t="shared" si="214"/>
        <v>13.750000000000002</v>
      </c>
      <c r="Q685" s="37">
        <f t="shared" si="215"/>
        <v>1.5921117700795562</v>
      </c>
      <c r="R685" s="37">
        <f t="shared" si="216"/>
        <v>59.211177007955619</v>
      </c>
    </row>
    <row r="686" spans="1:18" ht="15" customHeight="1" x14ac:dyDescent="0.25">
      <c r="A686" s="143" t="s">
        <v>427</v>
      </c>
      <c r="B686" s="1" t="str">
        <f>VLOOKUP(A686,'[2]Catálogo MUNICIPIOS'!$1:$1048576,5,FALSE)</f>
        <v>Atitalaquia</v>
      </c>
      <c r="C686" s="130">
        <f>VLOOKUP(A686,[3]PROY_COVID!$1:$1048576,7,FALSE)</f>
        <v>32226</v>
      </c>
      <c r="D686" s="43">
        <v>82</v>
      </c>
      <c r="E686" s="43">
        <f t="shared" si="217"/>
        <v>254.45292620865141</v>
      </c>
      <c r="F686" s="6">
        <f t="shared" si="218"/>
        <v>2.3389910316059961</v>
      </c>
      <c r="G686" s="44">
        <v>42</v>
      </c>
      <c r="H686" s="44">
        <f t="shared" si="219"/>
        <v>130.32954757028486</v>
      </c>
      <c r="I686" s="14">
        <f t="shared" si="220"/>
        <v>1.1955173470783378</v>
      </c>
      <c r="J686" s="49">
        <v>241</v>
      </c>
      <c r="K686" s="49">
        <f t="shared" si="221"/>
        <v>747.84335629615839</v>
      </c>
      <c r="L686" s="50">
        <f t="shared" si="222"/>
        <v>0.71780540837463258</v>
      </c>
      <c r="M686" s="45">
        <v>365</v>
      </c>
      <c r="N686" s="45">
        <f t="shared" si="223"/>
        <v>1132.6258300750947</v>
      </c>
      <c r="O686" s="18">
        <f t="shared" si="224"/>
        <v>0.89915945176034506</v>
      </c>
      <c r="P686" s="37">
        <f t="shared" si="214"/>
        <v>22.465753424657535</v>
      </c>
      <c r="Q686" s="37">
        <f t="shared" si="215"/>
        <v>2.6013083964438075</v>
      </c>
      <c r="R686" s="37">
        <f t="shared" si="216"/>
        <v>160.13083964438076</v>
      </c>
    </row>
    <row r="687" spans="1:18" ht="15" customHeight="1" x14ac:dyDescent="0.25">
      <c r="A687" s="143" t="s">
        <v>1565</v>
      </c>
      <c r="B687" s="1" t="str">
        <f>VLOOKUP(A687,'[2]Catálogo MUNICIPIOS'!$1:$1048576,5,FALSE)</f>
        <v>Matlapa</v>
      </c>
      <c r="C687" s="130">
        <f>VLOOKUP(A687,[3]PROY_COVID!$1:$1048576,7,FALSE)</f>
        <v>32154</v>
      </c>
      <c r="D687" s="43">
        <v>23</v>
      </c>
      <c r="E687" s="43">
        <f t="shared" si="217"/>
        <v>71.530758226037193</v>
      </c>
      <c r="F687" s="6">
        <f t="shared" si="218"/>
        <v>0.65752752176048379</v>
      </c>
      <c r="G687" s="44">
        <v>13</v>
      </c>
      <c r="H687" s="44">
        <f t="shared" si="219"/>
        <v>40.430428562542765</v>
      </c>
      <c r="I687" s="14">
        <f t="shared" si="220"/>
        <v>0.37086968839713697</v>
      </c>
      <c r="J687" s="49">
        <v>245</v>
      </c>
      <c r="K687" s="49">
        <f t="shared" si="221"/>
        <v>761.95807675561366</v>
      </c>
      <c r="L687" s="50">
        <f t="shared" si="222"/>
        <v>0.73135319561937295</v>
      </c>
      <c r="M687" s="45">
        <v>281</v>
      </c>
      <c r="N687" s="45">
        <f t="shared" si="223"/>
        <v>873.91926354419354</v>
      </c>
      <c r="O687" s="18">
        <f t="shared" si="224"/>
        <v>0.693779662290681</v>
      </c>
      <c r="P687" s="37">
        <f t="shared" si="214"/>
        <v>8.185053380782918</v>
      </c>
      <c r="Q687" s="37">
        <f t="shared" si="215"/>
        <v>0.94774689645628696</v>
      </c>
      <c r="R687" s="37">
        <f t="shared" si="216"/>
        <v>-5.2253103543713042</v>
      </c>
    </row>
    <row r="688" spans="1:18" x14ac:dyDescent="0.25">
      <c r="A688" s="143" t="s">
        <v>663</v>
      </c>
      <c r="B688" s="1" t="str">
        <f>VLOOKUP(A688,'[2]Catálogo MUNICIPIOS'!$1:$1048576,5,FALSE)</f>
        <v>Xalatlaco</v>
      </c>
      <c r="C688" s="130">
        <f>VLOOKUP(A688,[3]PROY_COVID!$1:$1048576,7,FALSE)</f>
        <v>32120</v>
      </c>
      <c r="D688" s="43">
        <v>24</v>
      </c>
      <c r="E688" s="43">
        <f t="shared" si="217"/>
        <v>74.719800747198008</v>
      </c>
      <c r="F688" s="6">
        <f t="shared" si="218"/>
        <v>0.68684194925615671</v>
      </c>
      <c r="G688" s="44">
        <v>5</v>
      </c>
      <c r="H688" s="44">
        <f t="shared" si="219"/>
        <v>15.566625155666252</v>
      </c>
      <c r="I688" s="14">
        <f t="shared" si="220"/>
        <v>0.1427931789529833</v>
      </c>
      <c r="J688" s="49">
        <v>152</v>
      </c>
      <c r="K688" s="49">
        <f t="shared" si="221"/>
        <v>473.22540473225405</v>
      </c>
      <c r="L688" s="50">
        <f t="shared" si="222"/>
        <v>0.45421778777234467</v>
      </c>
      <c r="M688" s="45">
        <v>181</v>
      </c>
      <c r="N688" s="45">
        <f t="shared" si="223"/>
        <v>563.51183063511837</v>
      </c>
      <c r="O688" s="18">
        <f t="shared" si="224"/>
        <v>0.44735602459352997</v>
      </c>
      <c r="P688" s="37">
        <f t="shared" si="214"/>
        <v>13.259668508287293</v>
      </c>
      <c r="Q688" s="37">
        <f t="shared" si="215"/>
        <v>1.5353363126834492</v>
      </c>
      <c r="R688" s="37">
        <f t="shared" si="216"/>
        <v>53.533631268344919</v>
      </c>
    </row>
    <row r="689" spans="1:18" ht="15" customHeight="1" x14ac:dyDescent="0.25">
      <c r="A689" s="143" t="s">
        <v>1570</v>
      </c>
      <c r="B689" s="1" t="str">
        <f>VLOOKUP(A689,'[2]Catálogo MUNICIPIOS'!$1:$1048576,5,FALSE)</f>
        <v>Badiraguato</v>
      </c>
      <c r="C689" s="130">
        <f>VLOOKUP(A689,[3]PROY_COVID!$1:$1048576,7,FALSE)</f>
        <v>32022</v>
      </c>
      <c r="D689" s="43">
        <v>19</v>
      </c>
      <c r="E689" s="43">
        <f t="shared" si="217"/>
        <v>59.334207732184126</v>
      </c>
      <c r="F689" s="6">
        <f t="shared" si="218"/>
        <v>0.54541396642939144</v>
      </c>
      <c r="G689" s="44">
        <v>4</v>
      </c>
      <c r="H689" s="44">
        <f t="shared" si="219"/>
        <v>12.491412154144026</v>
      </c>
      <c r="I689" s="14">
        <f t="shared" si="220"/>
        <v>0.11458414609880267</v>
      </c>
      <c r="J689" s="49">
        <v>136</v>
      </c>
      <c r="K689" s="49">
        <f t="shared" si="221"/>
        <v>424.70801324089689</v>
      </c>
      <c r="L689" s="50">
        <f t="shared" si="222"/>
        <v>0.40764915047748596</v>
      </c>
      <c r="M689" s="45">
        <v>159</v>
      </c>
      <c r="N689" s="45">
        <f t="shared" si="223"/>
        <v>496.53363312722502</v>
      </c>
      <c r="O689" s="18">
        <f t="shared" si="224"/>
        <v>0.39418393743823305</v>
      </c>
      <c r="P689" s="37">
        <f t="shared" si="214"/>
        <v>11.949685534591195</v>
      </c>
      <c r="Q689" s="37">
        <f t="shared" si="215"/>
        <v>1.3836534536997855</v>
      </c>
      <c r="R689" s="37">
        <f t="shared" si="216"/>
        <v>38.365345369978556</v>
      </c>
    </row>
    <row r="690" spans="1:18" ht="15" customHeight="1" x14ac:dyDescent="0.25">
      <c r="A690" s="143" t="s">
        <v>126</v>
      </c>
      <c r="B690" s="1" t="str">
        <f>VLOOKUP(A690,'[2]Catálogo MUNICIPIOS'!$1:$1048576,5,FALSE)</f>
        <v>Mazatán</v>
      </c>
      <c r="C690" s="130">
        <f>VLOOKUP(A690,[3]PROY_COVID!$1:$1048576,7,FALSE)</f>
        <v>31856</v>
      </c>
      <c r="D690" s="43">
        <v>4</v>
      </c>
      <c r="E690" s="43">
        <f t="shared" si="217"/>
        <v>12.556504269211452</v>
      </c>
      <c r="F690" s="6">
        <f t="shared" si="218"/>
        <v>0.11542233493485139</v>
      </c>
      <c r="G690" s="44"/>
      <c r="H690" s="44">
        <f t="shared" si="219"/>
        <v>0</v>
      </c>
      <c r="I690" s="14">
        <f t="shared" si="220"/>
        <v>0</v>
      </c>
      <c r="J690" s="49">
        <v>21</v>
      </c>
      <c r="K690" s="49">
        <f t="shared" si="221"/>
        <v>65.92164741336012</v>
      </c>
      <c r="L690" s="50">
        <f t="shared" si="222"/>
        <v>6.3273832205492542E-2</v>
      </c>
      <c r="M690" s="45">
        <v>25</v>
      </c>
      <c r="N690" s="45">
        <f t="shared" si="223"/>
        <v>78.478151682571564</v>
      </c>
      <c r="O690" s="18">
        <f t="shared" si="224"/>
        <v>6.2301573889929504E-2</v>
      </c>
      <c r="P690" s="37">
        <f t="shared" si="214"/>
        <v>16</v>
      </c>
      <c r="Q690" s="37">
        <f t="shared" si="215"/>
        <v>1.8526391506380286</v>
      </c>
      <c r="R690" s="37">
        <f t="shared" si="216"/>
        <v>85.26391506380287</v>
      </c>
    </row>
    <row r="691" spans="1:18" x14ac:dyDescent="0.25">
      <c r="A691" s="143" t="s">
        <v>676</v>
      </c>
      <c r="B691" s="1" t="str">
        <f>VLOOKUP(A691,'[2]Catálogo MUNICIPIOS'!$1:$1048576,5,FALSE)</f>
        <v>Morelos</v>
      </c>
      <c r="C691" s="130">
        <f>VLOOKUP(A691,[3]PROY_COVID!$1:$1048576,7,FALSE)</f>
        <v>31832</v>
      </c>
      <c r="D691" s="43">
        <v>15</v>
      </c>
      <c r="E691" s="43">
        <f t="shared" si="217"/>
        <v>47.122392560944959</v>
      </c>
      <c r="F691" s="6">
        <f t="shared" si="218"/>
        <v>0.43316009460031873</v>
      </c>
      <c r="G691" s="44">
        <v>7</v>
      </c>
      <c r="H691" s="44">
        <f t="shared" si="219"/>
        <v>21.990449861774316</v>
      </c>
      <c r="I691" s="14">
        <f t="shared" si="220"/>
        <v>0.20171914020978116</v>
      </c>
      <c r="J691" s="49">
        <v>86</v>
      </c>
      <c r="K691" s="49">
        <f t="shared" si="221"/>
        <v>270.16838401608447</v>
      </c>
      <c r="L691" s="50">
        <f t="shared" si="222"/>
        <v>0.25931677481103571</v>
      </c>
      <c r="M691" s="45">
        <v>108</v>
      </c>
      <c r="N691" s="45">
        <f t="shared" si="223"/>
        <v>339.28122643880374</v>
      </c>
      <c r="O691" s="18">
        <f t="shared" si="224"/>
        <v>0.26934572164672055</v>
      </c>
      <c r="P691" s="37">
        <f t="shared" si="214"/>
        <v>13.888888888888889</v>
      </c>
      <c r="Q691" s="37">
        <f t="shared" si="215"/>
        <v>1.6081937071510666</v>
      </c>
      <c r="R691" s="37">
        <f t="shared" si="216"/>
        <v>60.819370715106658</v>
      </c>
    </row>
    <row r="692" spans="1:18" ht="15" customHeight="1" x14ac:dyDescent="0.25">
      <c r="A692" s="143" t="s">
        <v>2125</v>
      </c>
      <c r="B692" s="1" t="str">
        <f>VLOOKUP(A692,'[2]Catálogo MUNICIPIOS'!$1:$1048576,5,FALSE)</f>
        <v>Villanueva</v>
      </c>
      <c r="C692" s="130">
        <f>VLOOKUP(A692,[3]PROY_COVID!$1:$1048576,7,FALSE)</f>
        <v>31804</v>
      </c>
      <c r="D692" s="43">
        <v>36</v>
      </c>
      <c r="E692" s="43">
        <f t="shared" si="217"/>
        <v>113.19330901773363</v>
      </c>
      <c r="F692" s="6">
        <f t="shared" si="218"/>
        <v>1.0404994690970202</v>
      </c>
      <c r="G692" s="44">
        <v>22</v>
      </c>
      <c r="H692" s="44">
        <f t="shared" si="219"/>
        <v>69.173688844170542</v>
      </c>
      <c r="I692" s="14">
        <f t="shared" si="220"/>
        <v>0.63453258694086356</v>
      </c>
      <c r="J692" s="49">
        <v>274</v>
      </c>
      <c r="K692" s="49">
        <f t="shared" si="221"/>
        <v>861.52685196830589</v>
      </c>
      <c r="L692" s="50">
        <f t="shared" si="222"/>
        <v>0.82692268186430384</v>
      </c>
      <c r="M692" s="45">
        <v>332</v>
      </c>
      <c r="N692" s="45">
        <f t="shared" si="223"/>
        <v>1043.89384983021</v>
      </c>
      <c r="O692" s="18">
        <f t="shared" si="224"/>
        <v>0.82871765483848747</v>
      </c>
      <c r="P692" s="37">
        <f t="shared" si="214"/>
        <v>10.843373493975903</v>
      </c>
      <c r="Q692" s="37">
        <f t="shared" si="215"/>
        <v>1.2555536412456521</v>
      </c>
      <c r="R692" s="37">
        <f t="shared" si="216"/>
        <v>25.555364124565205</v>
      </c>
    </row>
    <row r="693" spans="1:18" x14ac:dyDescent="0.25">
      <c r="A693" s="143" t="s">
        <v>648</v>
      </c>
      <c r="B693" s="1" t="str">
        <f>VLOOKUP(A693,'[2]Catálogo MUNICIPIOS'!$1:$1048576,5,FALSE)</f>
        <v>Chiautla</v>
      </c>
      <c r="C693" s="130">
        <f>VLOOKUP(A693,[3]PROY_COVID!$1:$1048576,7,FALSE)</f>
        <v>31803</v>
      </c>
      <c r="D693" s="43">
        <v>24</v>
      </c>
      <c r="E693" s="43">
        <f t="shared" si="217"/>
        <v>75.464578813319505</v>
      </c>
      <c r="F693" s="6">
        <f t="shared" si="218"/>
        <v>0.69368812407973313</v>
      </c>
      <c r="G693" s="44">
        <v>8</v>
      </c>
      <c r="H693" s="44">
        <f t="shared" si="219"/>
        <v>25.154859604439835</v>
      </c>
      <c r="I693" s="14">
        <f t="shared" si="220"/>
        <v>0.23074637778674081</v>
      </c>
      <c r="J693" s="49">
        <v>118</v>
      </c>
      <c r="K693" s="49">
        <f t="shared" si="221"/>
        <v>371.03417916548756</v>
      </c>
      <c r="L693" s="50">
        <f t="shared" si="222"/>
        <v>0.3561311847655943</v>
      </c>
      <c r="M693" s="45">
        <v>150</v>
      </c>
      <c r="N693" s="45">
        <f t="shared" si="223"/>
        <v>471.6536175832469</v>
      </c>
      <c r="O693" s="18">
        <f t="shared" si="224"/>
        <v>0.37443240030895092</v>
      </c>
      <c r="P693" s="37">
        <f t="shared" si="214"/>
        <v>16</v>
      </c>
      <c r="Q693" s="37">
        <f t="shared" si="215"/>
        <v>1.8526391506380286</v>
      </c>
      <c r="R693" s="37">
        <f t="shared" si="216"/>
        <v>85.26391506380287</v>
      </c>
    </row>
    <row r="694" spans="1:18" ht="15" customHeight="1" x14ac:dyDescent="0.25">
      <c r="A694" s="143" t="s">
        <v>897</v>
      </c>
      <c r="B694" s="1" t="str">
        <f>VLOOKUP(A694,'[2]Catálogo MUNICIPIOS'!$1:$1048576,5,FALSE)</f>
        <v>Ixtlán del Río</v>
      </c>
      <c r="C694" s="130">
        <f>VLOOKUP(A694,[3]PROY_COVID!$1:$1048576,7,FALSE)</f>
        <v>31770</v>
      </c>
      <c r="D694" s="43">
        <v>22</v>
      </c>
      <c r="E694" s="43">
        <f t="shared" si="217"/>
        <v>69.247717972930445</v>
      </c>
      <c r="F694" s="6">
        <f t="shared" si="218"/>
        <v>0.63654127980061193</v>
      </c>
      <c r="G694" s="44">
        <v>22</v>
      </c>
      <c r="H694" s="44">
        <f t="shared" si="219"/>
        <v>69.247717972930445</v>
      </c>
      <c r="I694" s="14">
        <f t="shared" si="220"/>
        <v>0.63521165864234264</v>
      </c>
      <c r="J694" s="49">
        <v>111</v>
      </c>
      <c r="K694" s="49">
        <f t="shared" si="221"/>
        <v>349.3862134088763</v>
      </c>
      <c r="L694" s="50">
        <f t="shared" si="222"/>
        <v>0.33535273327628179</v>
      </c>
      <c r="M694" s="45">
        <v>155</v>
      </c>
      <c r="N694" s="45">
        <f t="shared" si="223"/>
        <v>487.88164935473719</v>
      </c>
      <c r="O694" s="18">
        <f t="shared" si="224"/>
        <v>0.38731537345272538</v>
      </c>
      <c r="P694" s="37">
        <f t="shared" si="214"/>
        <v>14.193548387096774</v>
      </c>
      <c r="Q694" s="37">
        <f t="shared" si="215"/>
        <v>1.6434702142756705</v>
      </c>
      <c r="R694" s="37">
        <f t="shared" si="216"/>
        <v>64.347021427567057</v>
      </c>
    </row>
    <row r="695" spans="1:18" ht="15" customHeight="1" x14ac:dyDescent="0.25">
      <c r="A695" s="143" t="s">
        <v>28</v>
      </c>
      <c r="B695" s="1" t="str">
        <f>VLOOKUP(A695,'[2]Catálogo MUNICIPIOS'!$1:$1048576,5,FALSE)</f>
        <v>Calakmul</v>
      </c>
      <c r="C695" s="130">
        <f>VLOOKUP(A695,[3]PROY_COVID!$1:$1048576,7,FALSE)</f>
        <v>31723</v>
      </c>
      <c r="D695" s="43">
        <v>8</v>
      </c>
      <c r="E695" s="43">
        <f t="shared" si="217"/>
        <v>25.218295873656338</v>
      </c>
      <c r="F695" s="6">
        <f t="shared" si="218"/>
        <v>0.23181249577181387</v>
      </c>
      <c r="G695" s="44"/>
      <c r="H695" s="44">
        <f t="shared" si="219"/>
        <v>0</v>
      </c>
      <c r="I695" s="14">
        <f t="shared" si="220"/>
        <v>0</v>
      </c>
      <c r="J695" s="49">
        <v>70</v>
      </c>
      <c r="K695" s="49">
        <f t="shared" si="221"/>
        <v>220.66008889449296</v>
      </c>
      <c r="L695" s="50">
        <f t="shared" si="222"/>
        <v>0.21179703461612187</v>
      </c>
      <c r="M695" s="45">
        <v>78</v>
      </c>
      <c r="N695" s="45">
        <f t="shared" si="223"/>
        <v>245.87838476814929</v>
      </c>
      <c r="O695" s="18">
        <f t="shared" si="224"/>
        <v>0.19519586060754957</v>
      </c>
      <c r="P695" s="37">
        <f t="shared" si="214"/>
        <v>10.256410256410255</v>
      </c>
      <c r="Q695" s="37">
        <f t="shared" si="215"/>
        <v>1.1875891991269414</v>
      </c>
      <c r="R695" s="37">
        <f t="shared" si="216"/>
        <v>18.758919912694139</v>
      </c>
    </row>
    <row r="696" spans="1:18" x14ac:dyDescent="0.25">
      <c r="A696" s="143" t="s">
        <v>693</v>
      </c>
      <c r="B696" s="1" t="str">
        <f>VLOOKUP(A696,'[2]Catálogo MUNICIPIOS'!$1:$1048576,5,FALSE)</f>
        <v>San Antonio la Isla</v>
      </c>
      <c r="C696" s="130">
        <f>VLOOKUP(A696,[3]PROY_COVID!$1:$1048576,7,FALSE)</f>
        <v>31682</v>
      </c>
      <c r="D696" s="43">
        <v>41</v>
      </c>
      <c r="E696" s="43">
        <f t="shared" si="217"/>
        <v>129.41102203143743</v>
      </c>
      <c r="F696" s="6">
        <f t="shared" si="218"/>
        <v>1.1895764942954175</v>
      </c>
      <c r="G696" s="44">
        <v>13</v>
      </c>
      <c r="H696" s="44">
        <f t="shared" si="219"/>
        <v>41.03276308313869</v>
      </c>
      <c r="I696" s="14">
        <f t="shared" si="220"/>
        <v>0.37639492332307117</v>
      </c>
      <c r="J696" s="49">
        <v>186</v>
      </c>
      <c r="K696" s="49">
        <f t="shared" si="221"/>
        <v>587.08414872798437</v>
      </c>
      <c r="L696" s="50">
        <f t="shared" si="222"/>
        <v>0.563503270544638</v>
      </c>
      <c r="M696" s="45">
        <v>240</v>
      </c>
      <c r="N696" s="45">
        <f t="shared" si="223"/>
        <v>757.52793384256051</v>
      </c>
      <c r="O696" s="18">
        <f t="shared" si="224"/>
        <v>0.6013798940483841</v>
      </c>
      <c r="P696" s="37">
        <f t="shared" si="214"/>
        <v>17.083333333333332</v>
      </c>
      <c r="Q696" s="37">
        <f t="shared" si="215"/>
        <v>1.9780782597958118</v>
      </c>
      <c r="R696" s="37">
        <f t="shared" si="216"/>
        <v>97.807825979581182</v>
      </c>
    </row>
    <row r="697" spans="1:18" ht="15" customHeight="1" x14ac:dyDescent="0.25">
      <c r="A697" s="143" t="s">
        <v>1544</v>
      </c>
      <c r="B697" s="1" t="str">
        <f>VLOOKUP(A697,'[2]Catálogo MUNICIPIOS'!$1:$1048576,5,FALSE)</f>
        <v>Tamasopo</v>
      </c>
      <c r="C697" s="130">
        <f>VLOOKUP(A697,[3]PROY_COVID!$1:$1048576,7,FALSE)</f>
        <v>31591</v>
      </c>
      <c r="D697" s="43">
        <v>29</v>
      </c>
      <c r="E697" s="43">
        <f t="shared" si="217"/>
        <v>91.798296983318025</v>
      </c>
      <c r="F697" s="6">
        <f t="shared" si="218"/>
        <v>0.84383149590749063</v>
      </c>
      <c r="G697" s="44">
        <v>9</v>
      </c>
      <c r="H697" s="44">
        <f t="shared" si="219"/>
        <v>28.489126649995249</v>
      </c>
      <c r="I697" s="14">
        <f t="shared" si="220"/>
        <v>0.26133172214699385</v>
      </c>
      <c r="J697" s="49">
        <v>84</v>
      </c>
      <c r="K697" s="49">
        <f t="shared" si="221"/>
        <v>265.89851539995567</v>
      </c>
      <c r="L697" s="50">
        <f t="shared" si="222"/>
        <v>0.25521841014696217</v>
      </c>
      <c r="M697" s="45">
        <v>122</v>
      </c>
      <c r="N697" s="45">
        <f t="shared" si="223"/>
        <v>386.18593903326894</v>
      </c>
      <c r="O697" s="18">
        <f t="shared" si="224"/>
        <v>0.30658203971534492</v>
      </c>
      <c r="P697" s="37">
        <f t="shared" si="214"/>
        <v>23.770491803278688</v>
      </c>
      <c r="Q697" s="37">
        <f t="shared" si="215"/>
        <v>2.7523839840421531</v>
      </c>
      <c r="R697" s="37">
        <f t="shared" si="216"/>
        <v>175.2383984042153</v>
      </c>
    </row>
    <row r="698" spans="1:18" x14ac:dyDescent="0.25">
      <c r="A698" s="143" t="s">
        <v>630</v>
      </c>
      <c r="B698" s="1" t="str">
        <f>VLOOKUP(A698,'[2]Catálogo MUNICIPIOS'!$1:$1048576,5,FALSE)</f>
        <v>Apaxco</v>
      </c>
      <c r="C698" s="130">
        <f>VLOOKUP(A698,[3]PROY_COVID!$1:$1048576,7,FALSE)</f>
        <v>31576</v>
      </c>
      <c r="D698" s="43">
        <v>52</v>
      </c>
      <c r="E698" s="43">
        <f t="shared" si="217"/>
        <v>164.68203699011909</v>
      </c>
      <c r="F698" s="6">
        <f t="shared" si="218"/>
        <v>1.5137959438149269</v>
      </c>
      <c r="G698" s="44">
        <v>14</v>
      </c>
      <c r="H698" s="44">
        <f t="shared" si="219"/>
        <v>44.337471497339756</v>
      </c>
      <c r="I698" s="14">
        <f t="shared" si="220"/>
        <v>0.40670912535835779</v>
      </c>
      <c r="J698" s="49">
        <v>86</v>
      </c>
      <c r="K698" s="49">
        <f t="shared" si="221"/>
        <v>272.35875348365846</v>
      </c>
      <c r="L698" s="50">
        <f t="shared" si="222"/>
        <v>0.26141916568865237</v>
      </c>
      <c r="M698" s="45">
        <v>152</v>
      </c>
      <c r="N698" s="45">
        <f t="shared" si="223"/>
        <v>481.37826197111735</v>
      </c>
      <c r="O698" s="18">
        <f t="shared" si="224"/>
        <v>0.38215251906677772</v>
      </c>
      <c r="P698" s="37">
        <f t="shared" si="214"/>
        <v>34.210526315789473</v>
      </c>
      <c r="Q698" s="37">
        <f t="shared" si="215"/>
        <v>3.9612350260352587</v>
      </c>
      <c r="R698" s="37">
        <f t="shared" si="216"/>
        <v>296.12350260352588</v>
      </c>
    </row>
    <row r="699" spans="1:18" ht="15" customHeight="1" x14ac:dyDescent="0.25">
      <c r="A699" s="143" t="s">
        <v>143</v>
      </c>
      <c r="B699" s="1" t="str">
        <f>VLOOKUP(A699,'[2]Catálogo MUNICIPIOS'!$1:$1048576,5,FALSE)</f>
        <v>Villa Comaltitlán</v>
      </c>
      <c r="C699" s="130">
        <f>VLOOKUP(A699,[3]PROY_COVID!$1:$1048576,7,FALSE)</f>
        <v>31522</v>
      </c>
      <c r="D699" s="43">
        <v>1</v>
      </c>
      <c r="E699" s="43">
        <f t="shared" si="217"/>
        <v>3.1723875388617473</v>
      </c>
      <c r="F699" s="6">
        <f t="shared" si="218"/>
        <v>2.9161330988552638E-2</v>
      </c>
      <c r="G699" s="44"/>
      <c r="H699" s="44">
        <f t="shared" si="219"/>
        <v>0</v>
      </c>
      <c r="I699" s="14">
        <f t="shared" si="220"/>
        <v>0</v>
      </c>
      <c r="J699" s="49">
        <v>9</v>
      </c>
      <c r="K699" s="49">
        <f t="shared" si="221"/>
        <v>28.551487849755727</v>
      </c>
      <c r="L699" s="50">
        <f t="shared" si="222"/>
        <v>2.7404686052437351E-2</v>
      </c>
      <c r="M699" s="45">
        <v>10</v>
      </c>
      <c r="N699" s="45">
        <f t="shared" si="223"/>
        <v>31.723875388617472</v>
      </c>
      <c r="O699" s="18">
        <f t="shared" si="224"/>
        <v>2.5184682924149413E-2</v>
      </c>
      <c r="P699" s="37">
        <f t="shared" si="214"/>
        <v>10</v>
      </c>
      <c r="Q699" s="37">
        <f t="shared" si="215"/>
        <v>1.1578994691487678</v>
      </c>
      <c r="R699" s="37">
        <f t="shared" si="216"/>
        <v>15.789946914876785</v>
      </c>
    </row>
    <row r="700" spans="1:18" ht="15" customHeight="1" x14ac:dyDescent="0.25">
      <c r="A700" s="143" t="s">
        <v>1497</v>
      </c>
      <c r="B700" s="1" t="str">
        <f>VLOOKUP(A700,'[2]Catálogo MUNICIPIOS'!$1:$1048576,5,FALSE)</f>
        <v>Tolimán</v>
      </c>
      <c r="C700" s="130">
        <f>VLOOKUP(A700,[3]PROY_COVID!$1:$1048576,7,FALSE)</f>
        <v>31465</v>
      </c>
      <c r="D700" s="43">
        <v>7</v>
      </c>
      <c r="E700" s="43">
        <f t="shared" si="217"/>
        <v>22.246941045606231</v>
      </c>
      <c r="F700" s="6">
        <f t="shared" si="218"/>
        <v>0.20449910465431734</v>
      </c>
      <c r="G700" s="44">
        <v>23</v>
      </c>
      <c r="H700" s="44">
        <f t="shared" si="219"/>
        <v>73.0970920069919</v>
      </c>
      <c r="I700" s="14">
        <f t="shared" si="220"/>
        <v>0.67052209682698838</v>
      </c>
      <c r="J700" s="49">
        <v>94</v>
      </c>
      <c r="K700" s="49">
        <f t="shared" si="221"/>
        <v>298.74463689814081</v>
      </c>
      <c r="L700" s="50">
        <f t="shared" si="222"/>
        <v>0.28674523118111284</v>
      </c>
      <c r="M700" s="45">
        <v>124</v>
      </c>
      <c r="N700" s="45">
        <f t="shared" si="223"/>
        <v>394.08866995073896</v>
      </c>
      <c r="O700" s="18">
        <f t="shared" si="224"/>
        <v>0.31285579315666506</v>
      </c>
      <c r="P700" s="37">
        <f t="shared" si="214"/>
        <v>5.6451612903225801</v>
      </c>
      <c r="Q700" s="37">
        <f t="shared" si="215"/>
        <v>0.65365292613236892</v>
      </c>
      <c r="R700" s="37">
        <f t="shared" si="216"/>
        <v>-34.634707386763111</v>
      </c>
    </row>
    <row r="701" spans="1:18" ht="15" customHeight="1" x14ac:dyDescent="0.25">
      <c r="A701" s="143" t="s">
        <v>1971</v>
      </c>
      <c r="B701" s="1" t="str">
        <f>VLOOKUP(A701,'[2]Catálogo MUNICIPIOS'!$1:$1048576,5,FALSE)</f>
        <v>San Rafael</v>
      </c>
      <c r="C701" s="130">
        <f>VLOOKUP(A701,[3]PROY_COVID!$1:$1048576,7,FALSE)</f>
        <v>31464</v>
      </c>
      <c r="D701" s="43">
        <v>14</v>
      </c>
      <c r="E701" s="43">
        <f t="shared" si="217"/>
        <v>44.495296211543355</v>
      </c>
      <c r="F701" s="6">
        <f t="shared" si="218"/>
        <v>0.40901120823468695</v>
      </c>
      <c r="G701" s="44">
        <v>5</v>
      </c>
      <c r="H701" s="44">
        <f t="shared" si="219"/>
        <v>15.891177218408341</v>
      </c>
      <c r="I701" s="14">
        <f t="shared" si="220"/>
        <v>0.14577030599954946</v>
      </c>
      <c r="J701" s="49">
        <v>47</v>
      </c>
      <c r="K701" s="49">
        <f t="shared" si="221"/>
        <v>149.3770658530384</v>
      </c>
      <c r="L701" s="50">
        <f t="shared" si="222"/>
        <v>0.14337717230984165</v>
      </c>
      <c r="M701" s="45">
        <v>66</v>
      </c>
      <c r="N701" s="45">
        <f t="shared" si="223"/>
        <v>209.76353928299011</v>
      </c>
      <c r="O701" s="18">
        <f t="shared" si="224"/>
        <v>0.16652531133648771</v>
      </c>
      <c r="P701" s="37">
        <f t="shared" si="214"/>
        <v>21.212121212121211</v>
      </c>
      <c r="Q701" s="37">
        <f t="shared" si="215"/>
        <v>2.4561503891034469</v>
      </c>
      <c r="R701" s="37">
        <f t="shared" si="216"/>
        <v>145.61503891034468</v>
      </c>
    </row>
    <row r="702" spans="1:18" ht="15" customHeight="1" x14ac:dyDescent="0.25">
      <c r="A702" s="143" t="s">
        <v>1504</v>
      </c>
      <c r="B702" s="1" t="str">
        <f>VLOOKUP(A702,'[2]Catálogo MUNICIPIOS'!$1:$1048576,5,FALSE)</f>
        <v>Lázaro Cárdenas</v>
      </c>
      <c r="C702" s="130">
        <f>VLOOKUP(A702,[3]PROY_COVID!$1:$1048576,7,FALSE)</f>
        <v>31385</v>
      </c>
      <c r="D702" s="43">
        <v>27</v>
      </c>
      <c r="E702" s="43">
        <f t="shared" si="217"/>
        <v>86.02835749561892</v>
      </c>
      <c r="F702" s="6">
        <f t="shared" si="218"/>
        <v>0.79079285761896523</v>
      </c>
      <c r="G702" s="44">
        <v>12</v>
      </c>
      <c r="H702" s="44">
        <f t="shared" si="219"/>
        <v>38.23482555360841</v>
      </c>
      <c r="I702" s="14">
        <f t="shared" si="220"/>
        <v>0.3507293477498033</v>
      </c>
      <c r="J702" s="49">
        <v>335</v>
      </c>
      <c r="K702" s="49">
        <f t="shared" si="221"/>
        <v>1067.3888800382347</v>
      </c>
      <c r="L702" s="50">
        <f t="shared" si="222"/>
        <v>1.0245160359851719</v>
      </c>
      <c r="M702" s="45">
        <v>374</v>
      </c>
      <c r="N702" s="45">
        <f t="shared" si="223"/>
        <v>1191.652063087462</v>
      </c>
      <c r="O702" s="18">
        <f t="shared" si="224"/>
        <v>0.94601870033616098</v>
      </c>
      <c r="P702" s="37">
        <f t="shared" si="214"/>
        <v>7.2192513368983953</v>
      </c>
      <c r="Q702" s="37">
        <f t="shared" si="215"/>
        <v>0.83591672906461856</v>
      </c>
      <c r="R702" s="37">
        <f t="shared" si="216"/>
        <v>-16.408327093538144</v>
      </c>
    </row>
    <row r="703" spans="1:18" ht="15" customHeight="1" x14ac:dyDescent="0.25">
      <c r="A703" s="143" t="s">
        <v>765</v>
      </c>
      <c r="B703" s="1" t="str">
        <f>VLOOKUP(A703,'[2]Catálogo MUNICIPIOS'!$1:$1048576,5,FALSE)</f>
        <v>Cuitzeo</v>
      </c>
      <c r="C703" s="130">
        <f>VLOOKUP(A703,[3]PROY_COVID!$1:$1048576,7,FALSE)</f>
        <v>31334</v>
      </c>
      <c r="D703" s="43">
        <v>19</v>
      </c>
      <c r="E703" s="43">
        <f t="shared" si="217"/>
        <v>60.637007723239932</v>
      </c>
      <c r="F703" s="6">
        <f t="shared" si="218"/>
        <v>0.5573896097849611</v>
      </c>
      <c r="G703" s="44">
        <v>32</v>
      </c>
      <c r="H703" s="44">
        <f t="shared" si="219"/>
        <v>102.12548669177251</v>
      </c>
      <c r="I703" s="14">
        <f t="shared" si="220"/>
        <v>0.93680054289292369</v>
      </c>
      <c r="J703" s="49">
        <v>147</v>
      </c>
      <c r="K703" s="49">
        <f t="shared" si="221"/>
        <v>469.13895449032998</v>
      </c>
      <c r="L703" s="50">
        <f t="shared" si="222"/>
        <v>0.4502954742824789</v>
      </c>
      <c r="M703" s="45">
        <v>198</v>
      </c>
      <c r="N703" s="45">
        <f t="shared" si="223"/>
        <v>631.90144890534248</v>
      </c>
      <c r="O703" s="18">
        <f t="shared" si="224"/>
        <v>0.50164859857259669</v>
      </c>
      <c r="P703" s="37">
        <f t="shared" si="214"/>
        <v>9.5959595959595951</v>
      </c>
      <c r="Q703" s="37">
        <f t="shared" si="215"/>
        <v>1.1111156522134642</v>
      </c>
      <c r="R703" s="37">
        <f t="shared" si="216"/>
        <v>11.111565221346421</v>
      </c>
    </row>
    <row r="704" spans="1:18" ht="15" customHeight="1" x14ac:dyDescent="0.25">
      <c r="A704" s="143" t="s">
        <v>616</v>
      </c>
      <c r="B704" s="1" t="str">
        <f>VLOOKUP(A704,'[2]Catálogo MUNICIPIOS'!$1:$1048576,5,FALSE)</f>
        <v>Zapotiltic</v>
      </c>
      <c r="C704" s="130">
        <f>VLOOKUP(A704,[3]PROY_COVID!$1:$1048576,7,FALSE)</f>
        <v>31317</v>
      </c>
      <c r="D704" s="43">
        <v>15</v>
      </c>
      <c r="E704" s="43">
        <f t="shared" si="217"/>
        <v>47.897308171280777</v>
      </c>
      <c r="F704" s="6">
        <f t="shared" si="218"/>
        <v>0.44028330080522865</v>
      </c>
      <c r="G704" s="44">
        <v>3</v>
      </c>
      <c r="H704" s="44">
        <f t="shared" si="219"/>
        <v>9.5794616342561554</v>
      </c>
      <c r="I704" s="14">
        <f t="shared" si="220"/>
        <v>8.7872725509528182E-2</v>
      </c>
      <c r="J704" s="49">
        <v>95</v>
      </c>
      <c r="K704" s="49">
        <f t="shared" si="221"/>
        <v>303.34961841811156</v>
      </c>
      <c r="L704" s="50">
        <f t="shared" si="222"/>
        <v>0.29116524857201581</v>
      </c>
      <c r="M704" s="45">
        <v>113</v>
      </c>
      <c r="N704" s="45">
        <f t="shared" si="223"/>
        <v>360.82638822364851</v>
      </c>
      <c r="O704" s="18">
        <f t="shared" si="224"/>
        <v>0.28644981316939444</v>
      </c>
      <c r="P704" s="37">
        <f t="shared" si="214"/>
        <v>13.274336283185843</v>
      </c>
      <c r="Q704" s="37">
        <f t="shared" si="215"/>
        <v>1.5370346935603116</v>
      </c>
      <c r="R704" s="37">
        <f t="shared" si="216"/>
        <v>53.703469356031164</v>
      </c>
    </row>
    <row r="705" spans="1:18" ht="15" customHeight="1" x14ac:dyDescent="0.25">
      <c r="A705" s="143" t="s">
        <v>1966</v>
      </c>
      <c r="B705" s="1" t="str">
        <f>VLOOKUP(A705,'[2]Catálogo MUNICIPIOS'!$1:$1048576,5,FALSE)</f>
        <v>Nanchital de Lázaro Cárdenas del Río</v>
      </c>
      <c r="C705" s="130">
        <f>VLOOKUP(A705,[3]PROY_COVID!$1:$1048576,7,FALSE)</f>
        <v>31215</v>
      </c>
      <c r="D705" s="43">
        <v>66</v>
      </c>
      <c r="E705" s="43">
        <f t="shared" si="217"/>
        <v>211.43680922633351</v>
      </c>
      <c r="F705" s="6">
        <f t="shared" si="218"/>
        <v>1.9435767860899031</v>
      </c>
      <c r="G705" s="44">
        <v>12</v>
      </c>
      <c r="H705" s="44">
        <f t="shared" si="219"/>
        <v>38.44305622296973</v>
      </c>
      <c r="I705" s="14">
        <f t="shared" si="220"/>
        <v>0.35263945472137037</v>
      </c>
      <c r="J705" s="49">
        <v>145</v>
      </c>
      <c r="K705" s="49">
        <f t="shared" si="221"/>
        <v>464.52026269421754</v>
      </c>
      <c r="L705" s="50">
        <f t="shared" si="222"/>
        <v>0.4458622973036997</v>
      </c>
      <c r="M705" s="45">
        <v>223</v>
      </c>
      <c r="N705" s="45">
        <f t="shared" si="223"/>
        <v>714.40012814352076</v>
      </c>
      <c r="O705" s="18">
        <f t="shared" si="224"/>
        <v>0.56714195500596964</v>
      </c>
      <c r="P705" s="37">
        <f t="shared" si="214"/>
        <v>29.596412556053814</v>
      </c>
      <c r="Q705" s="37">
        <f t="shared" si="215"/>
        <v>3.4269670387362643</v>
      </c>
      <c r="R705" s="37">
        <f t="shared" si="216"/>
        <v>242.69670387362643</v>
      </c>
    </row>
    <row r="706" spans="1:18" ht="15" customHeight="1" x14ac:dyDescent="0.25">
      <c r="A706" s="143" t="s">
        <v>1460</v>
      </c>
      <c r="B706" s="1" t="str">
        <f>VLOOKUP(A706,'[2]Catálogo MUNICIPIOS'!$1:$1048576,5,FALSE)</f>
        <v>Venustiano Carranza</v>
      </c>
      <c r="C706" s="130">
        <f>VLOOKUP(A706,[3]PROY_COVID!$1:$1048576,7,FALSE)</f>
        <v>31183</v>
      </c>
      <c r="D706" s="43">
        <v>14</v>
      </c>
      <c r="E706" s="43">
        <f t="shared" si="217"/>
        <v>44.896257576243464</v>
      </c>
      <c r="F706" s="6">
        <f t="shared" si="218"/>
        <v>0.4126969392263794</v>
      </c>
      <c r="G706" s="44">
        <v>2</v>
      </c>
      <c r="H706" s="44">
        <f t="shared" si="219"/>
        <v>6.4137510823204948</v>
      </c>
      <c r="I706" s="14">
        <f t="shared" si="220"/>
        <v>5.8833555565145419E-2</v>
      </c>
      <c r="J706" s="49">
        <v>29</v>
      </c>
      <c r="K706" s="49">
        <f t="shared" si="221"/>
        <v>92.999390693647186</v>
      </c>
      <c r="L706" s="50">
        <f t="shared" si="222"/>
        <v>8.9263968254080658E-2</v>
      </c>
      <c r="M706" s="45">
        <v>45</v>
      </c>
      <c r="N706" s="45">
        <f t="shared" si="223"/>
        <v>144.30939935221113</v>
      </c>
      <c r="O706" s="18">
        <f t="shared" si="224"/>
        <v>0.11456313017053106</v>
      </c>
      <c r="P706" s="37">
        <f t="shared" si="214"/>
        <v>31.111111111111111</v>
      </c>
      <c r="Q706" s="37">
        <f t="shared" si="215"/>
        <v>3.602353904018389</v>
      </c>
      <c r="R706" s="37">
        <f t="shared" si="216"/>
        <v>260.23539040183891</v>
      </c>
    </row>
    <row r="707" spans="1:18" x14ac:dyDescent="0.25">
      <c r="A707" s="143" t="s">
        <v>688</v>
      </c>
      <c r="B707" s="1" t="str">
        <f>VLOOKUP(A707,'[2]Catálogo MUNICIPIOS'!$1:$1048576,5,FALSE)</f>
        <v>Ozumba</v>
      </c>
      <c r="C707" s="130">
        <f>VLOOKUP(A707,[3]PROY_COVID!$1:$1048576,7,FALSE)</f>
        <v>31154</v>
      </c>
      <c r="D707" s="43">
        <v>16</v>
      </c>
      <c r="E707" s="43">
        <f t="shared" si="217"/>
        <v>51.357771072735446</v>
      </c>
      <c r="F707" s="6">
        <f t="shared" si="218"/>
        <v>0.47209268815364008</v>
      </c>
      <c r="G707" s="44">
        <v>14</v>
      </c>
      <c r="H707" s="44">
        <f t="shared" si="219"/>
        <v>44.938049688643517</v>
      </c>
      <c r="I707" s="14">
        <f t="shared" si="220"/>
        <v>0.41221824941630308</v>
      </c>
      <c r="J707" s="49">
        <v>176</v>
      </c>
      <c r="K707" s="49">
        <f t="shared" si="221"/>
        <v>564.93548180008986</v>
      </c>
      <c r="L707" s="50">
        <f t="shared" si="222"/>
        <v>0.5422442290952747</v>
      </c>
      <c r="M707" s="45">
        <v>206</v>
      </c>
      <c r="N707" s="45">
        <f t="shared" si="223"/>
        <v>661.23130256146885</v>
      </c>
      <c r="O707" s="18">
        <f t="shared" si="224"/>
        <v>0.52493273569306598</v>
      </c>
      <c r="P707" s="37">
        <f t="shared" si="214"/>
        <v>7.7669902912621351</v>
      </c>
      <c r="Q707" s="37">
        <f t="shared" si="215"/>
        <v>0.89933939351360603</v>
      </c>
      <c r="R707" s="37">
        <f t="shared" si="216"/>
        <v>-10.066060648639397</v>
      </c>
    </row>
    <row r="708" spans="1:18" ht="15" customHeight="1" x14ac:dyDescent="0.25">
      <c r="A708" s="143" t="s">
        <v>79</v>
      </c>
      <c r="B708" s="1" t="str">
        <f>VLOOKUP(A708,'[2]Catálogo MUNICIPIOS'!$1:$1048576,5,FALSE)</f>
        <v>Acapetahua</v>
      </c>
      <c r="C708" s="130">
        <f>VLOOKUP(A708,[3]PROY_COVID!$1:$1048576,7,FALSE)</f>
        <v>31069</v>
      </c>
      <c r="D708" s="43">
        <v>3</v>
      </c>
      <c r="E708" s="43">
        <f t="shared" si="217"/>
        <v>9.6559271299365914</v>
      </c>
      <c r="F708" s="6">
        <f t="shared" si="218"/>
        <v>8.8759548947937472E-2</v>
      </c>
      <c r="G708" s="44">
        <v>1</v>
      </c>
      <c r="H708" s="44">
        <f t="shared" si="219"/>
        <v>3.2186423766455308</v>
      </c>
      <c r="I708" s="14">
        <f t="shared" si="220"/>
        <v>2.9524715362385809E-2</v>
      </c>
      <c r="J708" s="49">
        <v>10</v>
      </c>
      <c r="K708" s="49">
        <f t="shared" si="221"/>
        <v>32.186423766455306</v>
      </c>
      <c r="L708" s="50">
        <f t="shared" si="222"/>
        <v>3.0893620784738274E-2</v>
      </c>
      <c r="M708" s="45">
        <v>14</v>
      </c>
      <c r="N708" s="45">
        <f t="shared" si="223"/>
        <v>45.060993273037433</v>
      </c>
      <c r="O708" s="18">
        <f t="shared" si="224"/>
        <v>3.5772641706815565E-2</v>
      </c>
      <c r="P708" s="37">
        <f t="shared" si="214"/>
        <v>21.428571428571427</v>
      </c>
      <c r="Q708" s="37">
        <f t="shared" si="215"/>
        <v>2.481213148175931</v>
      </c>
      <c r="R708" s="37">
        <f t="shared" si="216"/>
        <v>148.12131481759309</v>
      </c>
    </row>
    <row r="709" spans="1:18" ht="15" customHeight="1" x14ac:dyDescent="0.25">
      <c r="A709" s="143" t="s">
        <v>1445</v>
      </c>
      <c r="B709" s="1" t="str">
        <f>VLOOKUP(A709,'[2]Catálogo MUNICIPIOS'!$1:$1048576,5,FALSE)</f>
        <v>Tlachichuca</v>
      </c>
      <c r="C709" s="130">
        <f>VLOOKUP(A709,[3]PROY_COVID!$1:$1048576,7,FALSE)</f>
        <v>30963</v>
      </c>
      <c r="D709" s="43">
        <v>23</v>
      </c>
      <c r="E709" s="43">
        <f t="shared" si="217"/>
        <v>74.282207796402147</v>
      </c>
      <c r="F709" s="6">
        <f t="shared" si="218"/>
        <v>0.68281949212565307</v>
      </c>
      <c r="G709" s="44">
        <v>4</v>
      </c>
      <c r="H709" s="44">
        <f t="shared" si="219"/>
        <v>12.918644834156897</v>
      </c>
      <c r="I709" s="14">
        <f t="shared" si="220"/>
        <v>0.11850316591983524</v>
      </c>
      <c r="J709" s="49">
        <v>70</v>
      </c>
      <c r="K709" s="49">
        <f t="shared" si="221"/>
        <v>226.07628459774568</v>
      </c>
      <c r="L709" s="50">
        <f t="shared" si="222"/>
        <v>0.21699568288367516</v>
      </c>
      <c r="M709" s="45">
        <v>97</v>
      </c>
      <c r="N709" s="45">
        <f t="shared" si="223"/>
        <v>313.27713722830475</v>
      </c>
      <c r="O709" s="18">
        <f t="shared" si="224"/>
        <v>0.24870181438522967</v>
      </c>
      <c r="P709" s="37">
        <f t="shared" si="214"/>
        <v>23.711340206185564</v>
      </c>
      <c r="Q709" s="37">
        <f t="shared" si="215"/>
        <v>2.7455348237548103</v>
      </c>
      <c r="R709" s="37">
        <f t="shared" si="216"/>
        <v>174.55348237548102</v>
      </c>
    </row>
    <row r="710" spans="1:18" ht="15" customHeight="1" x14ac:dyDescent="0.25">
      <c r="A710" s="143" t="s">
        <v>827</v>
      </c>
      <c r="B710" s="1" t="str">
        <f>VLOOKUP(A710,'[2]Catálogo MUNICIPIOS'!$1:$1048576,5,FALSE)</f>
        <v>Tangamandapio</v>
      </c>
      <c r="C710" s="130">
        <f>VLOOKUP(A710,[3]PROY_COVID!$1:$1048576,7,FALSE)</f>
        <v>30945</v>
      </c>
      <c r="D710" s="43">
        <v>5</v>
      </c>
      <c r="E710" s="43">
        <f t="shared" si="217"/>
        <v>16.157699143641945</v>
      </c>
      <c r="F710" s="6">
        <f t="shared" si="218"/>
        <v>0.14852536361627991</v>
      </c>
      <c r="G710" s="44">
        <v>13</v>
      </c>
      <c r="H710" s="44">
        <f t="shared" si="219"/>
        <v>42.010017773469059</v>
      </c>
      <c r="I710" s="14">
        <f t="shared" si="220"/>
        <v>0.3853593136442573</v>
      </c>
      <c r="J710" s="49">
        <v>75</v>
      </c>
      <c r="K710" s="49">
        <f t="shared" si="221"/>
        <v>242.36548715462916</v>
      </c>
      <c r="L710" s="50">
        <f t="shared" si="222"/>
        <v>0.23263061176951852</v>
      </c>
      <c r="M710" s="45">
        <v>93</v>
      </c>
      <c r="N710" s="45">
        <f t="shared" si="223"/>
        <v>300.53320407174016</v>
      </c>
      <c r="O710" s="18">
        <f t="shared" si="224"/>
        <v>0.23858476809681212</v>
      </c>
      <c r="P710" s="37">
        <f t="shared" si="214"/>
        <v>5.376344086021505</v>
      </c>
      <c r="Q710" s="37">
        <f t="shared" si="215"/>
        <v>0.62252659631654184</v>
      </c>
      <c r="R710" s="37">
        <f t="shared" si="216"/>
        <v>-37.747340368345817</v>
      </c>
    </row>
    <row r="711" spans="1:18" ht="15" customHeight="1" x14ac:dyDescent="0.25">
      <c r="A711" s="143" t="s">
        <v>220</v>
      </c>
      <c r="B711" s="1" t="str">
        <f>VLOOKUP(A711,'[2]Catálogo MUNICIPIOS'!$1:$1048576,5,FALSE)</f>
        <v>Madera</v>
      </c>
      <c r="C711" s="130">
        <f>VLOOKUP(A711,[3]PROY_COVID!$1:$1048576,7,FALSE)</f>
        <v>30936</v>
      </c>
      <c r="D711" s="43">
        <v>10</v>
      </c>
      <c r="E711" s="43">
        <f t="shared" si="217"/>
        <v>32.324799586242563</v>
      </c>
      <c r="F711" s="6">
        <f t="shared" si="218"/>
        <v>0.29713714617958248</v>
      </c>
      <c r="G711" s="44">
        <v>1</v>
      </c>
      <c r="H711" s="44">
        <f t="shared" si="219"/>
        <v>3.2324799586242561</v>
      </c>
      <c r="I711" s="14">
        <f t="shared" si="220"/>
        <v>2.9651647969807494E-2</v>
      </c>
      <c r="J711" s="49">
        <v>21</v>
      </c>
      <c r="K711" s="49">
        <f t="shared" si="221"/>
        <v>67.882079131109379</v>
      </c>
      <c r="L711" s="50">
        <f t="shared" si="222"/>
        <v>6.5155521034980943E-2</v>
      </c>
      <c r="M711" s="45">
        <v>32</v>
      </c>
      <c r="N711" s="45">
        <f t="shared" si="223"/>
        <v>103.43935867597619</v>
      </c>
      <c r="O711" s="18">
        <f t="shared" si="224"/>
        <v>8.2117566603055359E-2</v>
      </c>
      <c r="P711" s="37">
        <f t="shared" si="214"/>
        <v>31.25</v>
      </c>
      <c r="Q711" s="37">
        <f t="shared" si="215"/>
        <v>3.6184358410898998</v>
      </c>
      <c r="R711" s="37">
        <f t="shared" si="216"/>
        <v>261.84358410899</v>
      </c>
    </row>
    <row r="712" spans="1:18" ht="15" customHeight="1" x14ac:dyDescent="0.25">
      <c r="A712" s="143" t="s">
        <v>83</v>
      </c>
      <c r="B712" s="1" t="str">
        <f>VLOOKUP(A712,'[2]Catálogo MUNICIPIOS'!$1:$1048576,5,FALSE)</f>
        <v>Angel Albino Corzo</v>
      </c>
      <c r="C712" s="130">
        <f>VLOOKUP(A712,[3]PROY_COVID!$1:$1048576,7,FALSE)</f>
        <v>30925</v>
      </c>
      <c r="D712" s="43"/>
      <c r="E712" s="43">
        <f t="shared" si="217"/>
        <v>0</v>
      </c>
      <c r="F712" s="6">
        <f t="shared" si="218"/>
        <v>0</v>
      </c>
      <c r="G712" s="44"/>
      <c r="H712" s="44">
        <f t="shared" si="219"/>
        <v>0</v>
      </c>
      <c r="I712" s="14">
        <f t="shared" si="220"/>
        <v>0</v>
      </c>
      <c r="J712" s="49">
        <v>14</v>
      </c>
      <c r="K712" s="49">
        <f t="shared" si="221"/>
        <v>45.270816491511717</v>
      </c>
      <c r="L712" s="50">
        <f t="shared" si="222"/>
        <v>4.3452464537605394E-2</v>
      </c>
      <c r="M712" s="45">
        <v>14</v>
      </c>
      <c r="N712" s="45">
        <f t="shared" si="223"/>
        <v>45.270816491511717</v>
      </c>
      <c r="O712" s="18">
        <f t="shared" si="224"/>
        <v>3.5939214395765653E-2</v>
      </c>
      <c r="P712" s="37">
        <f t="shared" si="214"/>
        <v>0</v>
      </c>
      <c r="Q712" s="37">
        <f t="shared" si="215"/>
        <v>0</v>
      </c>
      <c r="R712" s="37">
        <f t="shared" si="216"/>
        <v>-100</v>
      </c>
    </row>
    <row r="713" spans="1:18" ht="15" customHeight="1" x14ac:dyDescent="0.25">
      <c r="A713" s="143" t="s">
        <v>1673</v>
      </c>
      <c r="B713" s="1" t="str">
        <f>VLOOKUP(A713,'[2]Catálogo MUNICIPIOS'!$1:$1048576,5,FALSE)</f>
        <v>Aldama</v>
      </c>
      <c r="C713" s="130">
        <f>VLOOKUP(A713,[3]PROY_COVID!$1:$1048576,7,FALSE)</f>
        <v>30886</v>
      </c>
      <c r="D713" s="43">
        <v>8</v>
      </c>
      <c r="E713" s="43">
        <f t="shared" si="217"/>
        <v>25.901703036974681</v>
      </c>
      <c r="F713" s="6">
        <f t="shared" si="218"/>
        <v>0.23809453484974588</v>
      </c>
      <c r="G713" s="44">
        <v>33</v>
      </c>
      <c r="H713" s="44">
        <f t="shared" si="219"/>
        <v>106.84452502752055</v>
      </c>
      <c r="I713" s="14">
        <f t="shared" si="220"/>
        <v>0.98008844112545612</v>
      </c>
      <c r="J713" s="49">
        <v>127</v>
      </c>
      <c r="K713" s="49">
        <f t="shared" si="221"/>
        <v>411.18953571197301</v>
      </c>
      <c r="L713" s="50">
        <f t="shared" si="222"/>
        <v>0.39467365741258581</v>
      </c>
      <c r="M713" s="45">
        <v>168</v>
      </c>
      <c r="N713" s="45">
        <f t="shared" si="223"/>
        <v>543.93576377646821</v>
      </c>
      <c r="O713" s="18">
        <f t="shared" si="224"/>
        <v>0.43181514156150469</v>
      </c>
      <c r="P713" s="37">
        <f t="shared" si="214"/>
        <v>4.7619047619047619</v>
      </c>
      <c r="Q713" s="37">
        <f t="shared" si="215"/>
        <v>0.55138069959465141</v>
      </c>
      <c r="R713" s="37">
        <f t="shared" si="216"/>
        <v>-44.861930040534858</v>
      </c>
    </row>
    <row r="714" spans="1:18" ht="15" customHeight="1" x14ac:dyDescent="0.25">
      <c r="A714" s="143" t="s">
        <v>1707</v>
      </c>
      <c r="B714" s="1" t="str">
        <f>VLOOKUP(A714,'[2]Catálogo MUNICIPIOS'!$1:$1048576,5,FALSE)</f>
        <v>Tula</v>
      </c>
      <c r="C714" s="130">
        <f>VLOOKUP(A714,[3]PROY_COVID!$1:$1048576,7,FALSE)</f>
        <v>30885</v>
      </c>
      <c r="D714" s="43">
        <v>8</v>
      </c>
      <c r="E714" s="43">
        <f t="shared" si="217"/>
        <v>25.902541686903024</v>
      </c>
      <c r="F714" s="6">
        <f t="shared" si="218"/>
        <v>0.23810224391676382</v>
      </c>
      <c r="G714" s="44">
        <v>11</v>
      </c>
      <c r="H714" s="44">
        <f t="shared" si="219"/>
        <v>35.615994819491661</v>
      </c>
      <c r="I714" s="14">
        <f t="shared" si="220"/>
        <v>0.32670672486752828</v>
      </c>
      <c r="J714" s="49">
        <v>45</v>
      </c>
      <c r="K714" s="49">
        <f t="shared" si="221"/>
        <v>145.70179698882953</v>
      </c>
      <c r="L714" s="50">
        <f t="shared" si="222"/>
        <v>0.13984952464706654</v>
      </c>
      <c r="M714" s="45">
        <v>64</v>
      </c>
      <c r="N714" s="45">
        <f t="shared" si="223"/>
        <v>207.2203334952242</v>
      </c>
      <c r="O714" s="18">
        <f t="shared" si="224"/>
        <v>0.16450633255186145</v>
      </c>
      <c r="P714" s="37">
        <f t="shared" si="214"/>
        <v>12.5</v>
      </c>
      <c r="Q714" s="37">
        <f t="shared" si="215"/>
        <v>1.4473743364359599</v>
      </c>
      <c r="R714" s="37">
        <f t="shared" si="216"/>
        <v>44.737433643595992</v>
      </c>
    </row>
    <row r="715" spans="1:18" ht="15" customHeight="1" x14ac:dyDescent="0.25">
      <c r="A715" s="143" t="s">
        <v>147</v>
      </c>
      <c r="B715" s="1" t="str">
        <f>VLOOKUP(A715,'[2]Catálogo MUNICIPIOS'!$1:$1048576,5,FALSE)</f>
        <v>Las Rosas</v>
      </c>
      <c r="C715" s="130">
        <f>VLOOKUP(A715,[3]PROY_COVID!$1:$1048576,7,FALSE)</f>
        <v>30874</v>
      </c>
      <c r="D715" s="43">
        <v>1</v>
      </c>
      <c r="E715" s="43">
        <f t="shared" si="217"/>
        <v>3.2389713027142579</v>
      </c>
      <c r="F715" s="6">
        <f t="shared" si="218"/>
        <v>2.977338457670391E-2</v>
      </c>
      <c r="G715" s="44"/>
      <c r="H715" s="44">
        <f t="shared" si="219"/>
        <v>0</v>
      </c>
      <c r="I715" s="14">
        <f t="shared" si="220"/>
        <v>0</v>
      </c>
      <c r="J715" s="49">
        <v>11</v>
      </c>
      <c r="K715" s="49">
        <f t="shared" si="221"/>
        <v>35.628684329856839</v>
      </c>
      <c r="L715" s="50">
        <f t="shared" si="222"/>
        <v>3.4197619180447524E-2</v>
      </c>
      <c r="M715" s="45">
        <v>12</v>
      </c>
      <c r="N715" s="45">
        <f t="shared" si="223"/>
        <v>38.867655632571093</v>
      </c>
      <c r="O715" s="18">
        <f t="shared" si="224"/>
        <v>3.0855926998835437E-2</v>
      </c>
      <c r="P715" s="37">
        <f t="shared" si="214"/>
        <v>8.3333333333333321</v>
      </c>
      <c r="Q715" s="37">
        <f t="shared" si="215"/>
        <v>0.96491622429063983</v>
      </c>
      <c r="R715" s="37">
        <f t="shared" si="216"/>
        <v>-3.5083775709360165</v>
      </c>
    </row>
    <row r="716" spans="1:18" ht="15" customHeight="1" x14ac:dyDescent="0.25">
      <c r="A716" s="143" t="s">
        <v>1077</v>
      </c>
      <c r="B716" s="1" t="str">
        <f>VLOOKUP(A716,'[2]Catálogo MUNICIPIOS'!$1:$1048576,5,FALSE)</f>
        <v>San Juan Guichicovi</v>
      </c>
      <c r="C716" s="130">
        <f>VLOOKUP(A716,[3]PROY_COVID!$1:$1048576,7,FALSE)</f>
        <v>30815</v>
      </c>
      <c r="D716" s="43">
        <v>2</v>
      </c>
      <c r="E716" s="43">
        <f t="shared" si="217"/>
        <v>6.4903456109037814</v>
      </c>
      <c r="F716" s="6">
        <f t="shared" si="218"/>
        <v>5.9660780491394221E-2</v>
      </c>
      <c r="G716" s="44"/>
      <c r="H716" s="44">
        <f t="shared" si="219"/>
        <v>0</v>
      </c>
      <c r="I716" s="14">
        <f t="shared" si="220"/>
        <v>0</v>
      </c>
      <c r="J716" s="49">
        <v>17</v>
      </c>
      <c r="K716" s="49">
        <f t="shared" si="221"/>
        <v>55.167937692682138</v>
      </c>
      <c r="L716" s="50">
        <f t="shared" si="222"/>
        <v>5.2952057020079733E-2</v>
      </c>
      <c r="M716" s="45">
        <v>19</v>
      </c>
      <c r="N716" s="45">
        <f t="shared" si="223"/>
        <v>61.658283303585918</v>
      </c>
      <c r="O716" s="18">
        <f t="shared" si="224"/>
        <v>4.8948758486340144E-2</v>
      </c>
      <c r="P716" s="37">
        <f t="shared" si="214"/>
        <v>10.526315789473683</v>
      </c>
      <c r="Q716" s="37">
        <f t="shared" si="215"/>
        <v>1.2188415464723872</v>
      </c>
      <c r="R716" s="37">
        <f t="shared" si="216"/>
        <v>21.884154647238717</v>
      </c>
    </row>
    <row r="717" spans="1:18" ht="15" customHeight="1" x14ac:dyDescent="0.25">
      <c r="A717" s="143" t="s">
        <v>1781</v>
      </c>
      <c r="B717" s="1" t="str">
        <f>VLOOKUP(A717,'[2]Catálogo MUNICIPIOS'!$1:$1048576,5,FALSE)</f>
        <v>Alto Lucero de Gutiérrez Barrios</v>
      </c>
      <c r="C717" s="130">
        <f>VLOOKUP(A717,[3]PROY_COVID!$1:$1048576,7,FALSE)</f>
        <v>30740</v>
      </c>
      <c r="D717" s="43">
        <v>14</v>
      </c>
      <c r="E717" s="43">
        <f t="shared" si="217"/>
        <v>45.543266102797659</v>
      </c>
      <c r="F717" s="6">
        <f t="shared" si="218"/>
        <v>0.41864439349044208</v>
      </c>
      <c r="G717" s="44">
        <v>3</v>
      </c>
      <c r="H717" s="44">
        <f t="shared" si="219"/>
        <v>9.7592713077423543</v>
      </c>
      <c r="I717" s="14">
        <f t="shared" si="220"/>
        <v>8.952212572485016E-2</v>
      </c>
      <c r="J717" s="49">
        <v>20</v>
      </c>
      <c r="K717" s="49">
        <f t="shared" si="221"/>
        <v>65.061808718282364</v>
      </c>
      <c r="L717" s="50">
        <f t="shared" si="222"/>
        <v>6.2448529873847337E-2</v>
      </c>
      <c r="M717" s="45">
        <v>37</v>
      </c>
      <c r="N717" s="45">
        <f t="shared" si="223"/>
        <v>120.36434612882238</v>
      </c>
      <c r="O717" s="18">
        <f t="shared" si="224"/>
        <v>9.5553833051387108E-2</v>
      </c>
      <c r="P717" s="37">
        <f t="shared" si="214"/>
        <v>37.837837837837839</v>
      </c>
      <c r="Q717" s="37">
        <f t="shared" si="215"/>
        <v>4.3812412346169598</v>
      </c>
      <c r="R717" s="37">
        <f t="shared" si="216"/>
        <v>338.124123461696</v>
      </c>
    </row>
    <row r="718" spans="1:18" ht="15" customHeight="1" x14ac:dyDescent="0.25">
      <c r="A718" s="143" t="s">
        <v>489</v>
      </c>
      <c r="B718" s="1" t="str">
        <f>VLOOKUP(A718,'[2]Catálogo MUNICIPIOS'!$1:$1048576,5,FALSE)</f>
        <v>Tlaxcoapan</v>
      </c>
      <c r="C718" s="130">
        <f>VLOOKUP(A718,[3]PROY_COVID!$1:$1048576,7,FALSE)</f>
        <v>30727</v>
      </c>
      <c r="D718" s="43">
        <v>59</v>
      </c>
      <c r="E718" s="43">
        <f t="shared" si="217"/>
        <v>192.01353858170339</v>
      </c>
      <c r="F718" s="6">
        <f t="shared" si="218"/>
        <v>1.7650335226298768</v>
      </c>
      <c r="G718" s="44">
        <v>20</v>
      </c>
      <c r="H718" s="44">
        <f t="shared" si="219"/>
        <v>65.08933511244183</v>
      </c>
      <c r="I718" s="14">
        <f t="shared" si="220"/>
        <v>0.59706667204345665</v>
      </c>
      <c r="J718" s="49">
        <v>256</v>
      </c>
      <c r="K718" s="49">
        <f t="shared" si="221"/>
        <v>833.1434894392554</v>
      </c>
      <c r="L718" s="50">
        <f t="shared" si="222"/>
        <v>0.79967936819482721</v>
      </c>
      <c r="M718" s="45">
        <v>335</v>
      </c>
      <c r="N718" s="45">
        <f t="shared" si="223"/>
        <v>1090.2463631334006</v>
      </c>
      <c r="O718" s="18">
        <f t="shared" si="224"/>
        <v>0.86551559758595897</v>
      </c>
      <c r="P718" s="37">
        <f t="shared" si="214"/>
        <v>17.611940298507463</v>
      </c>
      <c r="Q718" s="37">
        <f t="shared" si="215"/>
        <v>2.0392856322321586</v>
      </c>
      <c r="R718" s="37">
        <f t="shared" si="216"/>
        <v>103.92856322321586</v>
      </c>
    </row>
    <row r="719" spans="1:18" ht="15" customHeight="1" x14ac:dyDescent="0.25">
      <c r="A719" s="143" t="s">
        <v>34</v>
      </c>
      <c r="B719" s="1" t="str">
        <f>VLOOKUP(A719,'[2]Catálogo MUNICIPIOS'!$1:$1048576,5,FALSE)</f>
        <v>Castaños</v>
      </c>
      <c r="C719" s="130">
        <f>VLOOKUP(A719,[3]PROY_COVID!$1:$1048576,7,FALSE)</f>
        <v>30568</v>
      </c>
      <c r="D719" s="43">
        <v>33</v>
      </c>
      <c r="E719" s="43">
        <f t="shared" si="217"/>
        <v>107.95603245223764</v>
      </c>
      <c r="F719" s="6">
        <f t="shared" si="218"/>
        <v>0.99235719343425033</v>
      </c>
      <c r="G719" s="44">
        <v>31</v>
      </c>
      <c r="H719" s="44">
        <f t="shared" si="219"/>
        <v>101.41324260664747</v>
      </c>
      <c r="I719" s="14">
        <f t="shared" si="220"/>
        <v>0.93026710381486866</v>
      </c>
      <c r="J719" s="49">
        <v>240</v>
      </c>
      <c r="K719" s="49">
        <f t="shared" si="221"/>
        <v>785.13478147081912</v>
      </c>
      <c r="L719" s="50">
        <f t="shared" si="222"/>
        <v>0.75359898259175617</v>
      </c>
      <c r="M719" s="45">
        <v>304</v>
      </c>
      <c r="N719" s="45">
        <f t="shared" si="223"/>
        <v>994.50405652970426</v>
      </c>
      <c r="O719" s="18">
        <f t="shared" si="224"/>
        <v>0.78950850183542087</v>
      </c>
      <c r="P719" s="37">
        <f t="shared" si="214"/>
        <v>10.855263157894738</v>
      </c>
      <c r="Q719" s="37">
        <f t="shared" si="215"/>
        <v>1.2569303447996496</v>
      </c>
      <c r="R719" s="37">
        <f t="shared" si="216"/>
        <v>25.693034479964961</v>
      </c>
    </row>
    <row r="720" spans="1:18" ht="15" customHeight="1" x14ac:dyDescent="0.25">
      <c r="A720" s="143" t="s">
        <v>1970</v>
      </c>
      <c r="B720" s="1" t="str">
        <f>VLOOKUP(A720,'[2]Catálogo MUNICIPIOS'!$1:$1048576,5,FALSE)</f>
        <v>Uxpanapa</v>
      </c>
      <c r="C720" s="130">
        <f>VLOOKUP(A720,[3]PROY_COVID!$1:$1048576,7,FALSE)</f>
        <v>30449</v>
      </c>
      <c r="D720" s="43">
        <v>13</v>
      </c>
      <c r="E720" s="43">
        <f t="shared" si="217"/>
        <v>42.694341357680059</v>
      </c>
      <c r="F720" s="6">
        <f t="shared" si="218"/>
        <v>0.39245640843623875</v>
      </c>
      <c r="G720" s="44">
        <v>3</v>
      </c>
      <c r="H720" s="44">
        <f t="shared" si="219"/>
        <v>9.8525403133107829</v>
      </c>
      <c r="I720" s="14">
        <f t="shared" si="220"/>
        <v>9.0377685466908414E-2</v>
      </c>
      <c r="J720" s="49">
        <v>22</v>
      </c>
      <c r="K720" s="49">
        <f t="shared" si="221"/>
        <v>72.251962297612408</v>
      </c>
      <c r="L720" s="50">
        <f t="shared" si="222"/>
        <v>6.9349883055413106E-2</v>
      </c>
      <c r="M720" s="45">
        <v>38</v>
      </c>
      <c r="N720" s="45">
        <f t="shared" si="223"/>
        <v>124.79884396860325</v>
      </c>
      <c r="O720" s="18">
        <f t="shared" si="224"/>
        <v>9.9074254836386849E-2</v>
      </c>
      <c r="P720" s="37">
        <f t="shared" si="214"/>
        <v>34.210526315789473</v>
      </c>
      <c r="Q720" s="37">
        <f t="shared" si="215"/>
        <v>3.9612350260352587</v>
      </c>
      <c r="R720" s="37">
        <f t="shared" si="216"/>
        <v>296.12350260352588</v>
      </c>
    </row>
    <row r="721" spans="1:18" ht="15" customHeight="1" x14ac:dyDescent="0.25">
      <c r="A721" s="143" t="s">
        <v>614</v>
      </c>
      <c r="B721" s="1" t="str">
        <f>VLOOKUP(A721,'[2]Catálogo MUNICIPIOS'!$1:$1048576,5,FALSE)</f>
        <v>Zacoalco de Torres</v>
      </c>
      <c r="C721" s="130">
        <f>VLOOKUP(A721,[3]PROY_COVID!$1:$1048576,7,FALSE)</f>
        <v>30432</v>
      </c>
      <c r="D721" s="43">
        <v>8</v>
      </c>
      <c r="E721" s="43">
        <f t="shared" si="217"/>
        <v>26.288117770767617</v>
      </c>
      <c r="F721" s="6">
        <f t="shared" si="218"/>
        <v>0.24164654979525665</v>
      </c>
      <c r="G721" s="44">
        <v>3</v>
      </c>
      <c r="H721" s="44">
        <f t="shared" si="219"/>
        <v>9.8580441640378549</v>
      </c>
      <c r="I721" s="14">
        <f t="shared" si="220"/>
        <v>9.0428172475745736E-2</v>
      </c>
      <c r="J721" s="49">
        <v>84</v>
      </c>
      <c r="K721" s="49">
        <f t="shared" si="221"/>
        <v>276.02523659305996</v>
      </c>
      <c r="L721" s="50">
        <f t="shared" si="222"/>
        <v>0.2649383804860897</v>
      </c>
      <c r="M721" s="45">
        <v>95</v>
      </c>
      <c r="N721" s="45">
        <f t="shared" si="223"/>
        <v>312.17139852786545</v>
      </c>
      <c r="O721" s="18">
        <f t="shared" si="224"/>
        <v>0.24782399986142412</v>
      </c>
      <c r="P721" s="37">
        <f t="shared" si="214"/>
        <v>8.4210526315789469</v>
      </c>
      <c r="Q721" s="37">
        <f t="shared" si="215"/>
        <v>0.97507323717790984</v>
      </c>
      <c r="R721" s="37">
        <f t="shared" si="216"/>
        <v>-2.4926762822090165</v>
      </c>
    </row>
    <row r="722" spans="1:18" ht="15" customHeight="1" x14ac:dyDescent="0.25">
      <c r="A722" s="143" t="s">
        <v>1860</v>
      </c>
      <c r="B722" s="1" t="str">
        <f>VLOOKUP(A722,'[2]Catálogo MUNICIPIOS'!$1:$1048576,5,FALSE)</f>
        <v>Jesús Carranza</v>
      </c>
      <c r="C722" s="130">
        <f>VLOOKUP(A722,[3]PROY_COVID!$1:$1048576,7,FALSE)</f>
        <v>30389</v>
      </c>
      <c r="D722" s="43">
        <v>6</v>
      </c>
      <c r="E722" s="43">
        <f t="shared" si="217"/>
        <v>19.74398631083616</v>
      </c>
      <c r="F722" s="6">
        <f t="shared" si="218"/>
        <v>0.18149135715314549</v>
      </c>
      <c r="G722" s="44"/>
      <c r="H722" s="44">
        <f t="shared" si="219"/>
        <v>0</v>
      </c>
      <c r="I722" s="14">
        <f t="shared" si="220"/>
        <v>0</v>
      </c>
      <c r="J722" s="49">
        <v>9</v>
      </c>
      <c r="K722" s="49">
        <f t="shared" si="221"/>
        <v>29.615979466254238</v>
      </c>
      <c r="L722" s="50">
        <f t="shared" si="222"/>
        <v>2.8426421196647806E-2</v>
      </c>
      <c r="M722" s="45">
        <v>15</v>
      </c>
      <c r="N722" s="45">
        <f t="shared" si="223"/>
        <v>49.359965777090395</v>
      </c>
      <c r="O722" s="18">
        <f t="shared" si="224"/>
        <v>3.9185473780070312E-2</v>
      </c>
      <c r="P722" s="37">
        <f t="shared" si="214"/>
        <v>40</v>
      </c>
      <c r="Q722" s="37">
        <f t="shared" si="215"/>
        <v>4.6315978765950714</v>
      </c>
      <c r="R722" s="37">
        <f t="shared" si="216"/>
        <v>363.15978765950712</v>
      </c>
    </row>
    <row r="723" spans="1:18" ht="15" customHeight="1" x14ac:dyDescent="0.25">
      <c r="A723" s="143" t="s">
        <v>975</v>
      </c>
      <c r="B723" s="1" t="str">
        <f>VLOOKUP(A723,'[2]Catálogo MUNICIPIOS'!$1:$1048576,5,FALSE)</f>
        <v>Ciudad Ixtepec</v>
      </c>
      <c r="C723" s="130">
        <f>VLOOKUP(A723,[3]PROY_COVID!$1:$1048576,7,FALSE)</f>
        <v>30368</v>
      </c>
      <c r="D723" s="43">
        <v>22</v>
      </c>
      <c r="E723" s="43">
        <f t="shared" si="217"/>
        <v>72.444678609062166</v>
      </c>
      <c r="F723" s="6">
        <f t="shared" si="218"/>
        <v>0.66592849246790842</v>
      </c>
      <c r="G723" s="44">
        <v>10</v>
      </c>
      <c r="H723" s="44">
        <f t="shared" si="219"/>
        <v>32.929399367755529</v>
      </c>
      <c r="I723" s="14">
        <f t="shared" si="220"/>
        <v>0.30206249393900314</v>
      </c>
      <c r="J723" s="49">
        <v>86</v>
      </c>
      <c r="K723" s="49">
        <f t="shared" si="221"/>
        <v>283.19283456269756</v>
      </c>
      <c r="L723" s="50">
        <f t="shared" si="222"/>
        <v>0.27181808402874369</v>
      </c>
      <c r="M723" s="45">
        <v>118</v>
      </c>
      <c r="N723" s="45">
        <f t="shared" si="223"/>
        <v>388.56691253951527</v>
      </c>
      <c r="O723" s="18">
        <f t="shared" si="224"/>
        <v>0.30847222690310344</v>
      </c>
      <c r="P723" s="37">
        <f t="shared" si="214"/>
        <v>18.64406779661017</v>
      </c>
      <c r="Q723" s="37">
        <f t="shared" si="215"/>
        <v>2.1587956204468557</v>
      </c>
      <c r="R723" s="37">
        <f t="shared" si="216"/>
        <v>115.87956204468557</v>
      </c>
    </row>
    <row r="724" spans="1:18" ht="15" customHeight="1" x14ac:dyDescent="0.25">
      <c r="A724" s="143" t="s">
        <v>836</v>
      </c>
      <c r="B724" s="1" t="str">
        <f>VLOOKUP(A724,'[2]Catálogo MUNICIPIOS'!$1:$1048576,5,FALSE)</f>
        <v>Tlalpujahua</v>
      </c>
      <c r="C724" s="130">
        <f>VLOOKUP(A724,[3]PROY_COVID!$1:$1048576,7,FALSE)</f>
        <v>30331</v>
      </c>
      <c r="D724" s="43">
        <v>4</v>
      </c>
      <c r="E724" s="43">
        <f t="shared" si="217"/>
        <v>13.187827635092809</v>
      </c>
      <c r="F724" s="6">
        <f t="shared" si="218"/>
        <v>0.12122560751985183</v>
      </c>
      <c r="G724" s="44">
        <v>1</v>
      </c>
      <c r="H724" s="44">
        <f t="shared" si="219"/>
        <v>3.2969569087732022</v>
      </c>
      <c r="I724" s="14">
        <f t="shared" si="220"/>
        <v>3.0243097213872434E-2</v>
      </c>
      <c r="J724" s="49">
        <v>124</v>
      </c>
      <c r="K724" s="49">
        <f t="shared" si="221"/>
        <v>408.82265668787704</v>
      </c>
      <c r="L724" s="50">
        <f t="shared" si="222"/>
        <v>0.39240184667821093</v>
      </c>
      <c r="M724" s="45">
        <v>129</v>
      </c>
      <c r="N724" s="45">
        <f t="shared" si="223"/>
        <v>425.30744123174304</v>
      </c>
      <c r="O724" s="18">
        <f t="shared" si="224"/>
        <v>0.3376394882872964</v>
      </c>
      <c r="P724" s="37">
        <f t="shared" si="214"/>
        <v>3.1007751937984498</v>
      </c>
      <c r="Q724" s="37">
        <f t="shared" si="215"/>
        <v>0.35903859508488933</v>
      </c>
      <c r="R724" s="37">
        <f t="shared" si="216"/>
        <v>-64.096140491511065</v>
      </c>
    </row>
    <row r="725" spans="1:18" x14ac:dyDescent="0.25">
      <c r="A725" s="143" t="s">
        <v>646</v>
      </c>
      <c r="B725" s="1" t="str">
        <f>VLOOKUP(A725,'[2]Catálogo MUNICIPIOS'!$1:$1048576,5,FALSE)</f>
        <v>Chapa de Mota</v>
      </c>
      <c r="C725" s="130">
        <f>VLOOKUP(A725,[3]PROY_COVID!$1:$1048576,7,FALSE)</f>
        <v>30328</v>
      </c>
      <c r="D725" s="43">
        <v>8</v>
      </c>
      <c r="E725" s="43">
        <f t="shared" si="217"/>
        <v>26.37826431020839</v>
      </c>
      <c r="F725" s="6">
        <f t="shared" si="218"/>
        <v>0.24247519794807609</v>
      </c>
      <c r="G725" s="44">
        <v>9</v>
      </c>
      <c r="H725" s="44">
        <f t="shared" si="219"/>
        <v>29.675547348984438</v>
      </c>
      <c r="I725" s="14">
        <f t="shared" si="220"/>
        <v>0.27221479933875242</v>
      </c>
      <c r="J725" s="49">
        <v>70</v>
      </c>
      <c r="K725" s="49">
        <f t="shared" si="221"/>
        <v>230.80981271432341</v>
      </c>
      <c r="L725" s="50">
        <f t="shared" si="222"/>
        <v>0.22153908365626598</v>
      </c>
      <c r="M725" s="45">
        <v>87</v>
      </c>
      <c r="N725" s="45">
        <f t="shared" si="223"/>
        <v>286.86362437351625</v>
      </c>
      <c r="O725" s="18">
        <f t="shared" si="224"/>
        <v>0.22773287733034911</v>
      </c>
      <c r="P725" s="37">
        <f t="shared" si="214"/>
        <v>9.1954022988505741</v>
      </c>
      <c r="Q725" s="37">
        <f t="shared" si="215"/>
        <v>1.064735144044844</v>
      </c>
      <c r="R725" s="37">
        <f t="shared" si="216"/>
        <v>6.473514404484404</v>
      </c>
    </row>
    <row r="726" spans="1:18" ht="15" customHeight="1" x14ac:dyDescent="0.25">
      <c r="A726" s="143" t="s">
        <v>407</v>
      </c>
      <c r="B726" s="1" t="str">
        <f>VLOOKUP(A726,'[2]Catálogo MUNICIPIOS'!$1:$1048576,5,FALSE)</f>
        <v>Xochistlahuaca</v>
      </c>
      <c r="C726" s="130">
        <f>VLOOKUP(A726,[3]PROY_COVID!$1:$1048576,7,FALSE)</f>
        <v>30222</v>
      </c>
      <c r="D726" s="43">
        <v>4</v>
      </c>
      <c r="E726" s="43">
        <f t="shared" si="217"/>
        <v>13.235391436701741</v>
      </c>
      <c r="F726" s="6">
        <f t="shared" si="218"/>
        <v>0.12166282515004387</v>
      </c>
      <c r="G726" s="44"/>
      <c r="H726" s="44">
        <f t="shared" si="219"/>
        <v>0</v>
      </c>
      <c r="I726" s="14">
        <f t="shared" si="220"/>
        <v>0</v>
      </c>
      <c r="J726" s="49">
        <v>85</v>
      </c>
      <c r="K726" s="49">
        <f t="shared" si="221"/>
        <v>281.25206802991198</v>
      </c>
      <c r="L726" s="50">
        <f t="shared" si="222"/>
        <v>0.26995527051051499</v>
      </c>
      <c r="M726" s="45">
        <v>89</v>
      </c>
      <c r="N726" s="45">
        <f t="shared" si="223"/>
        <v>294.48745946661376</v>
      </c>
      <c r="O726" s="18">
        <f t="shared" si="224"/>
        <v>0.2337852233042762</v>
      </c>
      <c r="P726" s="37">
        <f t="shared" si="214"/>
        <v>4.4943820224719104</v>
      </c>
      <c r="Q726" s="37">
        <f t="shared" si="215"/>
        <v>0.52040425579719907</v>
      </c>
      <c r="R726" s="37">
        <f t="shared" si="216"/>
        <v>-47.959574420280092</v>
      </c>
    </row>
    <row r="727" spans="1:18" ht="15" customHeight="1" x14ac:dyDescent="0.25">
      <c r="A727" s="143" t="s">
        <v>1785</v>
      </c>
      <c r="B727" s="1" t="str">
        <f>VLOOKUP(A727,'[2]Catálogo MUNICIPIOS'!$1:$1048576,5,FALSE)</f>
        <v>Naranjos Amatlán</v>
      </c>
      <c r="C727" s="130">
        <f>VLOOKUP(A727,[3]PROY_COVID!$1:$1048576,7,FALSE)</f>
        <v>30103</v>
      </c>
      <c r="D727" s="43">
        <v>17</v>
      </c>
      <c r="E727" s="43">
        <f t="shared" si="217"/>
        <v>56.472776799654518</v>
      </c>
      <c r="F727" s="6">
        <f t="shared" si="218"/>
        <v>0.51911102156461675</v>
      </c>
      <c r="G727" s="44">
        <v>8</v>
      </c>
      <c r="H727" s="44">
        <f t="shared" si="219"/>
        <v>26.575424376308007</v>
      </c>
      <c r="I727" s="14">
        <f t="shared" si="220"/>
        <v>0.24377726647682016</v>
      </c>
      <c r="J727" s="49">
        <v>33</v>
      </c>
      <c r="K727" s="49">
        <f t="shared" si="221"/>
        <v>109.62362555227052</v>
      </c>
      <c r="L727" s="50">
        <f t="shared" si="222"/>
        <v>0.10522047250212306</v>
      </c>
      <c r="M727" s="45">
        <v>58</v>
      </c>
      <c r="N727" s="45">
        <f t="shared" si="223"/>
        <v>192.67182672823304</v>
      </c>
      <c r="O727" s="18">
        <f t="shared" si="224"/>
        <v>0.15295668656888745</v>
      </c>
      <c r="P727" s="37">
        <f t="shared" si="214"/>
        <v>29.310344827586203</v>
      </c>
      <c r="Q727" s="37">
        <f t="shared" si="215"/>
        <v>3.3938432716429401</v>
      </c>
      <c r="R727" s="37">
        <f t="shared" si="216"/>
        <v>239.38432716429401</v>
      </c>
    </row>
    <row r="728" spans="1:18" ht="15" customHeight="1" x14ac:dyDescent="0.25">
      <c r="A728" s="143" t="s">
        <v>1296</v>
      </c>
      <c r="B728" s="1" t="str">
        <f>VLOOKUP(A728,'[2]Catálogo MUNICIPIOS'!$1:$1048576,5,FALSE)</f>
        <v>Atempan</v>
      </c>
      <c r="C728" s="130">
        <f>VLOOKUP(A728,[3]PROY_COVID!$1:$1048576,7,FALSE)</f>
        <v>30052</v>
      </c>
      <c r="D728" s="43">
        <v>8</v>
      </c>
      <c r="E728" s="43">
        <f t="shared" si="217"/>
        <v>26.620524424331158</v>
      </c>
      <c r="F728" s="6">
        <f t="shared" si="218"/>
        <v>0.24470210978867468</v>
      </c>
      <c r="G728" s="44">
        <v>2</v>
      </c>
      <c r="H728" s="44">
        <f t="shared" si="219"/>
        <v>6.6551311060827896</v>
      </c>
      <c r="I728" s="14">
        <f t="shared" si="220"/>
        <v>6.1047742685609259E-2</v>
      </c>
      <c r="J728" s="49">
        <v>35</v>
      </c>
      <c r="K728" s="49">
        <f t="shared" si="221"/>
        <v>116.46479435644882</v>
      </c>
      <c r="L728" s="50">
        <f t="shared" si="222"/>
        <v>0.11178685826446218</v>
      </c>
      <c r="M728" s="45">
        <v>45</v>
      </c>
      <c r="N728" s="45">
        <f t="shared" si="223"/>
        <v>149.74044988686276</v>
      </c>
      <c r="O728" s="18">
        <f t="shared" si="224"/>
        <v>0.11887468681311293</v>
      </c>
      <c r="P728" s="37">
        <f t="shared" si="214"/>
        <v>17.777777777777779</v>
      </c>
      <c r="Q728" s="37">
        <f t="shared" si="215"/>
        <v>2.0584879451533653</v>
      </c>
      <c r="R728" s="37">
        <f t="shared" si="216"/>
        <v>105.84879451533654</v>
      </c>
    </row>
    <row r="729" spans="1:18" x14ac:dyDescent="0.25">
      <c r="A729" s="143" t="s">
        <v>636</v>
      </c>
      <c r="B729" s="1" t="str">
        <f>VLOOKUP(A729,'[2]Catálogo MUNICIPIOS'!$1:$1048576,5,FALSE)</f>
        <v>Axapusco</v>
      </c>
      <c r="C729" s="130">
        <f>VLOOKUP(A729,[3]PROY_COVID!$1:$1048576,7,FALSE)</f>
        <v>30040</v>
      </c>
      <c r="D729" s="43">
        <v>16</v>
      </c>
      <c r="E729" s="43">
        <f t="shared" si="217"/>
        <v>53.262316910785621</v>
      </c>
      <c r="F729" s="6">
        <f t="shared" si="218"/>
        <v>0.48959972059715384</v>
      </c>
      <c r="G729" s="44">
        <v>9</v>
      </c>
      <c r="H729" s="44">
        <f t="shared" si="219"/>
        <v>29.960053262316912</v>
      </c>
      <c r="I729" s="14">
        <f t="shared" si="220"/>
        <v>0.27482458170258595</v>
      </c>
      <c r="J729" s="49">
        <v>242</v>
      </c>
      <c r="K729" s="49">
        <f t="shared" si="221"/>
        <v>805.59254327563247</v>
      </c>
      <c r="L729" s="50">
        <f t="shared" si="222"/>
        <v>0.77323503597526655</v>
      </c>
      <c r="M729" s="45">
        <v>267</v>
      </c>
      <c r="N729" s="45">
        <f t="shared" si="223"/>
        <v>888.81491344873507</v>
      </c>
      <c r="O729" s="18">
        <f t="shared" si="224"/>
        <v>0.70560489534305948</v>
      </c>
      <c r="P729" s="37">
        <f t="shared" si="214"/>
        <v>5.9925093632958806</v>
      </c>
      <c r="Q729" s="37">
        <f t="shared" si="215"/>
        <v>0.69387234106293216</v>
      </c>
      <c r="R729" s="37">
        <f t="shared" si="216"/>
        <v>-30.612765893706783</v>
      </c>
    </row>
    <row r="730" spans="1:18" ht="15" customHeight="1" x14ac:dyDescent="0.25">
      <c r="A730" s="143" t="s">
        <v>229</v>
      </c>
      <c r="B730" s="1" t="str">
        <f>VLOOKUP(A730,'[2]Catálogo MUNICIPIOS'!$1:$1048576,5,FALSE)</f>
        <v>Ojinaga</v>
      </c>
      <c r="C730" s="130">
        <f>VLOOKUP(A730,[3]PROY_COVID!$1:$1048576,7,FALSE)</f>
        <v>29996</v>
      </c>
      <c r="D730" s="43">
        <v>11</v>
      </c>
      <c r="E730" s="43">
        <f t="shared" si="217"/>
        <v>36.671556207494334</v>
      </c>
      <c r="F730" s="6">
        <f t="shared" si="218"/>
        <v>0.33709355346155223</v>
      </c>
      <c r="G730" s="44">
        <v>57</v>
      </c>
      <c r="H730" s="44">
        <f t="shared" si="219"/>
        <v>190.02533671156155</v>
      </c>
      <c r="I730" s="14">
        <f t="shared" si="220"/>
        <v>1.7431088395404717</v>
      </c>
      <c r="J730" s="49">
        <v>684</v>
      </c>
      <c r="K730" s="49">
        <f t="shared" si="221"/>
        <v>2280.3040405387383</v>
      </c>
      <c r="L730" s="50">
        <f t="shared" si="222"/>
        <v>2.1887131299044769</v>
      </c>
      <c r="M730" s="45">
        <v>752</v>
      </c>
      <c r="N730" s="45">
        <f t="shared" si="223"/>
        <v>2507.0009334577944</v>
      </c>
      <c r="O730" s="18">
        <f t="shared" si="224"/>
        <v>1.9902367799091489</v>
      </c>
      <c r="P730" s="37">
        <f t="shared" si="214"/>
        <v>1.4627659574468086</v>
      </c>
      <c r="Q730" s="37">
        <f t="shared" si="215"/>
        <v>0.16937359256165491</v>
      </c>
      <c r="R730" s="37">
        <f t="shared" si="216"/>
        <v>-83.062640743834521</v>
      </c>
    </row>
    <row r="731" spans="1:18" ht="15" customHeight="1" x14ac:dyDescent="0.25">
      <c r="A731" s="143" t="s">
        <v>1375</v>
      </c>
      <c r="B731" s="1" t="str">
        <f>VLOOKUP(A731,'[2]Catálogo MUNICIPIOS'!$1:$1048576,5,FALSE)</f>
        <v>Ocoyucan</v>
      </c>
      <c r="C731" s="130">
        <f>VLOOKUP(A731,[3]PROY_COVID!$1:$1048576,7,FALSE)</f>
        <v>29976</v>
      </c>
      <c r="D731" s="43">
        <v>38</v>
      </c>
      <c r="E731" s="43">
        <f t="shared" si="217"/>
        <v>126.76808113157192</v>
      </c>
      <c r="F731" s="6">
        <f t="shared" si="218"/>
        <v>1.1652819611023466</v>
      </c>
      <c r="G731" s="44">
        <v>4</v>
      </c>
      <c r="H731" s="44">
        <f t="shared" si="219"/>
        <v>13.344008540165465</v>
      </c>
      <c r="I731" s="14">
        <f t="shared" si="220"/>
        <v>0.12240504157912527</v>
      </c>
      <c r="J731" s="49">
        <v>88</v>
      </c>
      <c r="K731" s="49">
        <f t="shared" si="221"/>
        <v>293.56818788364023</v>
      </c>
      <c r="L731" s="50">
        <f t="shared" si="222"/>
        <v>0.28177669991383419</v>
      </c>
      <c r="M731" s="45">
        <v>130</v>
      </c>
      <c r="N731" s="45">
        <f t="shared" si="223"/>
        <v>433.68027755537759</v>
      </c>
      <c r="O731" s="18">
        <f t="shared" si="224"/>
        <v>0.34428644504788802</v>
      </c>
      <c r="P731" s="37">
        <f t="shared" si="214"/>
        <v>29.230769230769234</v>
      </c>
      <c r="Q731" s="37">
        <f t="shared" si="215"/>
        <v>3.3846292175117836</v>
      </c>
      <c r="R731" s="37">
        <f t="shared" si="216"/>
        <v>238.46292175117836</v>
      </c>
    </row>
    <row r="732" spans="1:18" ht="15" customHeight="1" x14ac:dyDescent="0.25">
      <c r="A732" s="143" t="s">
        <v>302</v>
      </c>
      <c r="B732" s="1" t="str">
        <f>VLOOKUP(A732,'[2]Catálogo MUNICIPIOS'!$1:$1048576,5,FALSE)</f>
        <v>Cuerámaro</v>
      </c>
      <c r="C732" s="130">
        <f>VLOOKUP(A732,[3]PROY_COVID!$1:$1048576,7,FALSE)</f>
        <v>29959</v>
      </c>
      <c r="D732" s="43">
        <v>13</v>
      </c>
      <c r="E732" s="43">
        <f t="shared" si="217"/>
        <v>43.392636603357921</v>
      </c>
      <c r="F732" s="6">
        <f t="shared" si="218"/>
        <v>0.39887530226225953</v>
      </c>
      <c r="G732" s="44">
        <v>18</v>
      </c>
      <c r="H732" s="44">
        <f t="shared" si="219"/>
        <v>60.082112220034041</v>
      </c>
      <c r="I732" s="14">
        <f t="shared" si="220"/>
        <v>0.55113524712745299</v>
      </c>
      <c r="J732" s="49">
        <v>389</v>
      </c>
      <c r="K732" s="49">
        <f t="shared" si="221"/>
        <v>1298.4412029774023</v>
      </c>
      <c r="L732" s="50">
        <f t="shared" si="222"/>
        <v>1.246287889177349</v>
      </c>
      <c r="M732" s="45">
        <v>420</v>
      </c>
      <c r="N732" s="45">
        <f t="shared" si="223"/>
        <v>1401.9159518007943</v>
      </c>
      <c r="O732" s="18">
        <f t="shared" si="224"/>
        <v>1.1129412248630322</v>
      </c>
      <c r="P732" s="37">
        <f t="shared" ref="P732:P795" si="225">D732/M732*100</f>
        <v>3.0952380952380953</v>
      </c>
      <c r="Q732" s="37">
        <f t="shared" ref="Q732:Q795" si="226">P732/P$2345</f>
        <v>0.3583974547365234</v>
      </c>
      <c r="R732" s="37">
        <f t="shared" ref="R732:R795" si="227">(Q732-1)*100</f>
        <v>-64.160254526347657</v>
      </c>
    </row>
    <row r="733" spans="1:18" ht="15" customHeight="1" x14ac:dyDescent="0.25">
      <c r="A733" s="143" t="s">
        <v>799</v>
      </c>
      <c r="B733" s="1" t="str">
        <f>VLOOKUP(A733,'[2]Catálogo MUNICIPIOS'!$1:$1048576,5,FALSE)</f>
        <v>Nahuatzen</v>
      </c>
      <c r="C733" s="130">
        <f>VLOOKUP(A733,[3]PROY_COVID!$1:$1048576,7,FALSE)</f>
        <v>29906</v>
      </c>
      <c r="D733" s="43">
        <v>14</v>
      </c>
      <c r="E733" s="43">
        <f t="shared" si="217"/>
        <v>46.813348491941419</v>
      </c>
      <c r="F733" s="6">
        <f t="shared" si="218"/>
        <v>0.43031928896864141</v>
      </c>
      <c r="G733" s="44">
        <v>1</v>
      </c>
      <c r="H733" s="44">
        <f t="shared" si="219"/>
        <v>3.3438106065672439</v>
      </c>
      <c r="I733" s="14">
        <f t="shared" si="220"/>
        <v>3.0672887768138993E-2</v>
      </c>
      <c r="J733" s="49">
        <v>39</v>
      </c>
      <c r="K733" s="49">
        <f t="shared" si="221"/>
        <v>130.40861365612253</v>
      </c>
      <c r="L733" s="50">
        <f t="shared" si="222"/>
        <v>0.12517060878178393</v>
      </c>
      <c r="M733" s="45">
        <v>54</v>
      </c>
      <c r="N733" s="45">
        <f t="shared" si="223"/>
        <v>180.56577275463118</v>
      </c>
      <c r="O733" s="18">
        <f t="shared" si="224"/>
        <v>0.14334603443219435</v>
      </c>
      <c r="P733" s="37">
        <f t="shared" si="225"/>
        <v>25.925925925925924</v>
      </c>
      <c r="Q733" s="37">
        <f t="shared" si="226"/>
        <v>3.0019615866819906</v>
      </c>
      <c r="R733" s="37">
        <f t="shared" si="227"/>
        <v>200.19615866819908</v>
      </c>
    </row>
    <row r="734" spans="1:18" ht="15" customHeight="1" x14ac:dyDescent="0.25">
      <c r="A734" s="143" t="s">
        <v>194</v>
      </c>
      <c r="B734" s="1" t="str">
        <f>VLOOKUP(A734,'[2]Catálogo MUNICIPIOS'!$1:$1048576,5,FALSE)</f>
        <v>Bocoyna</v>
      </c>
      <c r="C734" s="130">
        <f>VLOOKUP(A734,[3]PROY_COVID!$1:$1048576,7,FALSE)</f>
        <v>29835</v>
      </c>
      <c r="D734" s="43">
        <v>11</v>
      </c>
      <c r="E734" s="43">
        <f t="shared" si="217"/>
        <v>36.869448634154516</v>
      </c>
      <c r="F734" s="6">
        <f t="shared" si="218"/>
        <v>0.33891262710349318</v>
      </c>
      <c r="G734" s="44"/>
      <c r="H734" s="44">
        <f t="shared" si="219"/>
        <v>0</v>
      </c>
      <c r="I734" s="14">
        <f t="shared" si="220"/>
        <v>0</v>
      </c>
      <c r="J734" s="49">
        <v>202</v>
      </c>
      <c r="K734" s="49">
        <f t="shared" si="221"/>
        <v>677.05714764538288</v>
      </c>
      <c r="L734" s="50">
        <f t="shared" si="222"/>
        <v>0.64986240536460116</v>
      </c>
      <c r="M734" s="45">
        <v>213</v>
      </c>
      <c r="N734" s="45">
        <f t="shared" si="223"/>
        <v>713.92659627953742</v>
      </c>
      <c r="O734" s="18">
        <f t="shared" si="224"/>
        <v>0.56676603151923255</v>
      </c>
      <c r="P734" s="37">
        <f t="shared" si="225"/>
        <v>5.164319248826291</v>
      </c>
      <c r="Q734" s="37">
        <f t="shared" si="226"/>
        <v>0.59797625167307267</v>
      </c>
      <c r="R734" s="37">
        <f t="shared" si="227"/>
        <v>-40.202374832692733</v>
      </c>
    </row>
    <row r="735" spans="1:18" x14ac:dyDescent="0.25">
      <c r="A735" s="143" t="s">
        <v>743</v>
      </c>
      <c r="B735" s="1" t="str">
        <f>VLOOKUP(A735,'[2]Catálogo MUNICIPIOS'!$1:$1048576,5,FALSE)</f>
        <v>Luvianos</v>
      </c>
      <c r="C735" s="130">
        <f>VLOOKUP(A735,[3]PROY_COVID!$1:$1048576,7,FALSE)</f>
        <v>29784</v>
      </c>
      <c r="D735" s="43">
        <v>14</v>
      </c>
      <c r="E735" s="43">
        <f t="shared" si="217"/>
        <v>47.005103411227509</v>
      </c>
      <c r="F735" s="6">
        <f t="shared" si="218"/>
        <v>0.432081945201994</v>
      </c>
      <c r="G735" s="44">
        <v>7</v>
      </c>
      <c r="H735" s="44">
        <f t="shared" si="219"/>
        <v>23.502551705613755</v>
      </c>
      <c r="I735" s="14">
        <f t="shared" si="220"/>
        <v>0.21558970155646498</v>
      </c>
      <c r="J735" s="49">
        <v>102</v>
      </c>
      <c r="K735" s="49">
        <f t="shared" si="221"/>
        <v>342.46575342465752</v>
      </c>
      <c r="L735" s="50">
        <f t="shared" si="222"/>
        <v>0.32871024115103886</v>
      </c>
      <c r="M735" s="45">
        <v>123</v>
      </c>
      <c r="N735" s="45">
        <f t="shared" si="223"/>
        <v>412.97340854149883</v>
      </c>
      <c r="O735" s="18">
        <f t="shared" si="224"/>
        <v>0.32784785032772507</v>
      </c>
      <c r="P735" s="37">
        <f t="shared" si="225"/>
        <v>11.38211382113821</v>
      </c>
      <c r="Q735" s="37">
        <f t="shared" si="226"/>
        <v>1.3179343551286788</v>
      </c>
      <c r="R735" s="37">
        <f t="shared" si="227"/>
        <v>31.793435512867884</v>
      </c>
    </row>
    <row r="736" spans="1:18" ht="15" customHeight="1" x14ac:dyDescent="0.25">
      <c r="A736" s="143" t="s">
        <v>116</v>
      </c>
      <c r="B736" s="1" t="str">
        <f>VLOOKUP(A736,'[2]Catálogo MUNICIPIOS'!$1:$1048576,5,FALSE)</f>
        <v>Ixtapa</v>
      </c>
      <c r="C736" s="130">
        <f>VLOOKUP(A736,[3]PROY_COVID!$1:$1048576,7,FALSE)</f>
        <v>29778</v>
      </c>
      <c r="D736" s="43">
        <v>2</v>
      </c>
      <c r="E736" s="43">
        <f t="shared" si="217"/>
        <v>6.7163677883000874</v>
      </c>
      <c r="F736" s="6">
        <f t="shared" si="218"/>
        <v>6.1738429405679127E-2</v>
      </c>
      <c r="G736" s="44"/>
      <c r="H736" s="44">
        <f t="shared" si="219"/>
        <v>0</v>
      </c>
      <c r="I736" s="14">
        <f t="shared" si="220"/>
        <v>0</v>
      </c>
      <c r="J736" s="49">
        <v>6</v>
      </c>
      <c r="K736" s="49">
        <f t="shared" si="221"/>
        <v>20.149103364900263</v>
      </c>
      <c r="L736" s="50">
        <f t="shared" si="222"/>
        <v>1.9339792548076436E-2</v>
      </c>
      <c r="M736" s="45">
        <v>8</v>
      </c>
      <c r="N736" s="45">
        <f t="shared" si="223"/>
        <v>26.86547115320035</v>
      </c>
      <c r="O736" s="18">
        <f t="shared" si="224"/>
        <v>2.132773390113608E-2</v>
      </c>
      <c r="P736" s="37">
        <f t="shared" si="225"/>
        <v>25</v>
      </c>
      <c r="Q736" s="37">
        <f t="shared" si="226"/>
        <v>2.8947486728719198</v>
      </c>
      <c r="R736" s="37">
        <f t="shared" si="227"/>
        <v>189.47486728719198</v>
      </c>
    </row>
    <row r="737" spans="1:18" ht="15" customHeight="1" x14ac:dyDescent="0.25">
      <c r="A737" s="143" t="s">
        <v>1438</v>
      </c>
      <c r="B737" s="1" t="str">
        <f>VLOOKUP(A737,'[2]Catálogo MUNICIPIOS'!$1:$1048576,5,FALSE)</f>
        <v>Tetela de Ocampo</v>
      </c>
      <c r="C737" s="130">
        <f>VLOOKUP(A737,[3]PROY_COVID!$1:$1048576,7,FALSE)</f>
        <v>29767</v>
      </c>
      <c r="D737" s="43">
        <v>6</v>
      </c>
      <c r="E737" s="43">
        <f t="shared" si="217"/>
        <v>20.156549198777171</v>
      </c>
      <c r="F737" s="6">
        <f t="shared" si="218"/>
        <v>0.18528373206997475</v>
      </c>
      <c r="G737" s="44">
        <v>3</v>
      </c>
      <c r="H737" s="44">
        <f t="shared" si="219"/>
        <v>10.078274599388585</v>
      </c>
      <c r="I737" s="14">
        <f t="shared" si="220"/>
        <v>9.2448353706517078E-2</v>
      </c>
      <c r="J737" s="49">
        <v>40</v>
      </c>
      <c r="K737" s="49">
        <f t="shared" si="221"/>
        <v>134.37699465851446</v>
      </c>
      <c r="L737" s="50">
        <f t="shared" si="222"/>
        <v>0.12897959541250828</v>
      </c>
      <c r="M737" s="45">
        <v>49</v>
      </c>
      <c r="N737" s="45">
        <f t="shared" si="223"/>
        <v>164.61181845668023</v>
      </c>
      <c r="O737" s="18">
        <f t="shared" si="224"/>
        <v>0.1306806436040476</v>
      </c>
      <c r="P737" s="37">
        <f t="shared" si="225"/>
        <v>12.244897959183673</v>
      </c>
      <c r="Q737" s="37">
        <f t="shared" si="226"/>
        <v>1.4178360846719607</v>
      </c>
      <c r="R737" s="37">
        <f t="shared" si="227"/>
        <v>41.783608467196068</v>
      </c>
    </row>
    <row r="738" spans="1:18" ht="15" customHeight="1" x14ac:dyDescent="0.25">
      <c r="A738" s="143" t="s">
        <v>1488</v>
      </c>
      <c r="B738" s="1" t="str">
        <f>VLOOKUP(A738,'[2]Catálogo MUNICIPIOS'!$1:$1048576,5,FALSE)</f>
        <v>Jalpan de Serra</v>
      </c>
      <c r="C738" s="130">
        <f>VLOOKUP(A738,[3]PROY_COVID!$1:$1048576,7,FALSE)</f>
        <v>29625</v>
      </c>
      <c r="D738" s="43">
        <v>4</v>
      </c>
      <c r="E738" s="43">
        <f t="shared" si="217"/>
        <v>13.502109704641349</v>
      </c>
      <c r="F738" s="6">
        <f t="shared" si="218"/>
        <v>0.12411456208218145</v>
      </c>
      <c r="G738" s="44">
        <v>30</v>
      </c>
      <c r="H738" s="44">
        <f t="shared" si="219"/>
        <v>101.26582278481013</v>
      </c>
      <c r="I738" s="14">
        <f t="shared" si="220"/>
        <v>0.928914816804015</v>
      </c>
      <c r="J738" s="49">
        <v>375</v>
      </c>
      <c r="K738" s="49">
        <f t="shared" si="221"/>
        <v>1265.8227848101264</v>
      </c>
      <c r="L738" s="50">
        <f t="shared" si="222"/>
        <v>1.2149796255202956</v>
      </c>
      <c r="M738" s="45">
        <v>409</v>
      </c>
      <c r="N738" s="45">
        <f t="shared" si="223"/>
        <v>1380.590717299578</v>
      </c>
      <c r="O738" s="18">
        <f t="shared" si="224"/>
        <v>1.0960117273594276</v>
      </c>
      <c r="P738" s="37">
        <f t="shared" si="225"/>
        <v>0.97799511002444983</v>
      </c>
      <c r="Q738" s="37">
        <f t="shared" si="226"/>
        <v>0.11324200187274014</v>
      </c>
      <c r="R738" s="37">
        <f t="shared" si="227"/>
        <v>-88.675799812725984</v>
      </c>
    </row>
    <row r="739" spans="1:18" ht="15" customHeight="1" x14ac:dyDescent="0.25">
      <c r="A739" s="143" t="s">
        <v>1824</v>
      </c>
      <c r="B739" s="1" t="str">
        <f>VLOOKUP(A739,'[2]Catálogo MUNICIPIOS'!$1:$1048576,5,FALSE)</f>
        <v>Cuitláhuac</v>
      </c>
      <c r="C739" s="130">
        <f>VLOOKUP(A739,[3]PROY_COVID!$1:$1048576,7,FALSE)</f>
        <v>29555</v>
      </c>
      <c r="D739" s="43">
        <v>12</v>
      </c>
      <c r="E739" s="43">
        <f t="shared" si="217"/>
        <v>40.602266959905265</v>
      </c>
      <c r="F739" s="6">
        <f t="shared" si="218"/>
        <v>0.37322556944861701</v>
      </c>
      <c r="G739" s="44">
        <v>3</v>
      </c>
      <c r="H739" s="44">
        <f t="shared" si="219"/>
        <v>10.150566739976316</v>
      </c>
      <c r="I739" s="14">
        <f t="shared" si="220"/>
        <v>9.3111491956754999E-2</v>
      </c>
      <c r="J739" s="49">
        <v>39</v>
      </c>
      <c r="K739" s="49">
        <f t="shared" si="221"/>
        <v>131.95736761969212</v>
      </c>
      <c r="L739" s="50">
        <f t="shared" si="222"/>
        <v>0.12665715534522182</v>
      </c>
      <c r="M739" s="45">
        <v>54</v>
      </c>
      <c r="N739" s="45">
        <f t="shared" si="223"/>
        <v>182.71020131957368</v>
      </c>
      <c r="O739" s="18">
        <f t="shared" si="224"/>
        <v>0.14504843531480979</v>
      </c>
      <c r="P739" s="37">
        <f t="shared" si="225"/>
        <v>22.222222222222221</v>
      </c>
      <c r="Q739" s="37">
        <f t="shared" si="226"/>
        <v>2.5731099314417065</v>
      </c>
      <c r="R739" s="37">
        <f t="shared" si="227"/>
        <v>157.31099314417065</v>
      </c>
    </row>
    <row r="740" spans="1:18" x14ac:dyDescent="0.25">
      <c r="A740" s="143" t="s">
        <v>672</v>
      </c>
      <c r="B740" s="1" t="str">
        <f>VLOOKUP(A740,'[2]Catálogo MUNICIPIOS'!$1:$1048576,5,FALSE)</f>
        <v>Malinalco</v>
      </c>
      <c r="C740" s="130">
        <f>VLOOKUP(A740,[3]PROY_COVID!$1:$1048576,7,FALSE)</f>
        <v>29515</v>
      </c>
      <c r="D740" s="43">
        <v>17</v>
      </c>
      <c r="E740" s="43">
        <f t="shared" ref="E740:E803" si="228">((D740/($C740/100000)))</f>
        <v>57.59783161104523</v>
      </c>
      <c r="F740" s="6">
        <f t="shared" ref="F740:F803" si="229">((D740/$C740)/(D$2345/$C$2345))</f>
        <v>0.52945278950227537</v>
      </c>
      <c r="G740" s="44">
        <v>7</v>
      </c>
      <c r="H740" s="44">
        <f t="shared" ref="H740:H803" si="230">((G740/($C740/100000)))</f>
        <v>23.716754192783327</v>
      </c>
      <c r="I740" s="14">
        <f t="shared" ref="I740:I803" si="231">((G740/$C740)/(G$2345/$C$2345))</f>
        <v>0.21755458821472989</v>
      </c>
      <c r="J740" s="49">
        <v>74</v>
      </c>
      <c r="K740" s="49">
        <f t="shared" ref="K740:K803" si="232">((J740/($C740/100000)))</f>
        <v>250.71997289513806</v>
      </c>
      <c r="L740" s="50">
        <f t="shared" ref="L740:L803" si="233">((J740/$C740)/(J$2345/$C$2345))</f>
        <v>0.24064953043508885</v>
      </c>
      <c r="M740" s="45">
        <v>98</v>
      </c>
      <c r="N740" s="45">
        <f t="shared" ref="N740:N803" si="234">((M740/($C740/100000)))</f>
        <v>332.03455869896658</v>
      </c>
      <c r="O740" s="18">
        <f t="shared" ref="O740:O803" si="235">((M740/$C740)/(M$2345/$C$2345))</f>
        <v>0.2635927981136158</v>
      </c>
      <c r="P740" s="37">
        <f t="shared" si="225"/>
        <v>17.346938775510203</v>
      </c>
      <c r="Q740" s="37">
        <f t="shared" si="226"/>
        <v>2.0086011199519445</v>
      </c>
      <c r="R740" s="37">
        <f t="shared" si="227"/>
        <v>100.86011199519444</v>
      </c>
    </row>
    <row r="741" spans="1:18" ht="15" customHeight="1" x14ac:dyDescent="0.25">
      <c r="A741" s="143" t="s">
        <v>573</v>
      </c>
      <c r="B741" s="1" t="str">
        <f>VLOOKUP(A741,'[2]Catálogo MUNICIPIOS'!$1:$1048576,5,FALSE)</f>
        <v>San Martín Hidalgo</v>
      </c>
      <c r="C741" s="130">
        <f>VLOOKUP(A741,[3]PROY_COVID!$1:$1048576,7,FALSE)</f>
        <v>29493</v>
      </c>
      <c r="D741" s="43">
        <v>21</v>
      </c>
      <c r="E741" s="43">
        <f t="shared" si="228"/>
        <v>71.203336384904887</v>
      </c>
      <c r="F741" s="6">
        <f t="shared" si="229"/>
        <v>0.65451778333313948</v>
      </c>
      <c r="G741" s="44">
        <v>5</v>
      </c>
      <c r="H741" s="44">
        <f t="shared" si="230"/>
        <v>16.95317532973926</v>
      </c>
      <c r="I741" s="14">
        <f t="shared" si="231"/>
        <v>0.15551205058725201</v>
      </c>
      <c r="J741" s="49">
        <v>47</v>
      </c>
      <c r="K741" s="49">
        <f t="shared" si="232"/>
        <v>159.35984809954903</v>
      </c>
      <c r="L741" s="50">
        <f t="shared" si="233"/>
        <v>0.15295898516789941</v>
      </c>
      <c r="M741" s="45">
        <v>73</v>
      </c>
      <c r="N741" s="45">
        <f t="shared" si="234"/>
        <v>247.51635981419318</v>
      </c>
      <c r="O741" s="18">
        <f t="shared" si="235"/>
        <v>0.1964962024373843</v>
      </c>
      <c r="P741" s="37">
        <f t="shared" si="225"/>
        <v>28.767123287671232</v>
      </c>
      <c r="Q741" s="37">
        <f t="shared" si="226"/>
        <v>3.3309436783731678</v>
      </c>
      <c r="R741" s="37">
        <f t="shared" si="227"/>
        <v>233.09436783731678</v>
      </c>
    </row>
    <row r="742" spans="1:18" ht="15" customHeight="1" x14ac:dyDescent="0.25">
      <c r="A742" s="143" t="s">
        <v>429</v>
      </c>
      <c r="B742" s="1" t="str">
        <f>VLOOKUP(A742,'[2]Catálogo MUNICIPIOS'!$1:$1048576,5,FALSE)</f>
        <v>Atotonilco el Grande</v>
      </c>
      <c r="C742" s="130">
        <f>VLOOKUP(A742,[3]PROY_COVID!$1:$1048576,7,FALSE)</f>
        <v>29469</v>
      </c>
      <c r="D742" s="43">
        <v>17</v>
      </c>
      <c r="E742" s="43">
        <f t="shared" si="228"/>
        <v>57.687739658624317</v>
      </c>
      <c r="F742" s="6">
        <f t="shared" si="229"/>
        <v>0.53027924538191518</v>
      </c>
      <c r="G742" s="44">
        <v>9</v>
      </c>
      <c r="H742" s="44">
        <f t="shared" si="230"/>
        <v>30.540568054565814</v>
      </c>
      <c r="I742" s="14">
        <f t="shared" si="231"/>
        <v>0.28014966352253834</v>
      </c>
      <c r="J742" s="49">
        <v>81</v>
      </c>
      <c r="K742" s="49">
        <f t="shared" si="232"/>
        <v>274.8651124910923</v>
      </c>
      <c r="L742" s="50">
        <f t="shared" si="233"/>
        <v>0.26382485403998679</v>
      </c>
      <c r="M742" s="45">
        <v>107</v>
      </c>
      <c r="N742" s="45">
        <f t="shared" si="234"/>
        <v>363.09342020428244</v>
      </c>
      <c r="O742" s="18">
        <f t="shared" si="235"/>
        <v>0.28824954541874181</v>
      </c>
      <c r="P742" s="37">
        <f t="shared" si="225"/>
        <v>15.887850467289718</v>
      </c>
      <c r="Q742" s="37">
        <f t="shared" si="226"/>
        <v>1.839653362198977</v>
      </c>
      <c r="R742" s="37">
        <f t="shared" si="227"/>
        <v>83.965336219897708</v>
      </c>
    </row>
    <row r="743" spans="1:18" ht="15" customHeight="1" x14ac:dyDescent="0.25">
      <c r="A743" s="143" t="s">
        <v>1571</v>
      </c>
      <c r="B743" s="1" t="str">
        <f>VLOOKUP(A743,'[2]Catálogo MUNICIPIOS'!$1:$1048576,5,FALSE)</f>
        <v>Concordia</v>
      </c>
      <c r="C743" s="130">
        <f>VLOOKUP(A743,[3]PROY_COVID!$1:$1048576,7,FALSE)</f>
        <v>29379</v>
      </c>
      <c r="D743" s="43">
        <v>24</v>
      </c>
      <c r="E743" s="43">
        <f t="shared" si="228"/>
        <v>81.691003778208923</v>
      </c>
      <c r="F743" s="6">
        <f t="shared" si="229"/>
        <v>0.75092288403648022</v>
      </c>
      <c r="G743" s="44"/>
      <c r="H743" s="44">
        <f t="shared" si="230"/>
        <v>0</v>
      </c>
      <c r="I743" s="14">
        <f t="shared" si="231"/>
        <v>0</v>
      </c>
      <c r="J743" s="49">
        <v>45</v>
      </c>
      <c r="K743" s="49">
        <f t="shared" si="232"/>
        <v>153.17063208414174</v>
      </c>
      <c r="L743" s="50">
        <f t="shared" si="233"/>
        <v>0.147018365796135</v>
      </c>
      <c r="M743" s="45">
        <v>69</v>
      </c>
      <c r="N743" s="45">
        <f t="shared" si="234"/>
        <v>234.86163586235065</v>
      </c>
      <c r="O743" s="18">
        <f t="shared" si="235"/>
        <v>0.186449976800836</v>
      </c>
      <c r="P743" s="37">
        <f t="shared" si="225"/>
        <v>34.782608695652172</v>
      </c>
      <c r="Q743" s="37">
        <f t="shared" si="226"/>
        <v>4.0274764144304971</v>
      </c>
      <c r="R743" s="37">
        <f t="shared" si="227"/>
        <v>302.7476414430497</v>
      </c>
    </row>
    <row r="744" spans="1:18" ht="15" customHeight="1" x14ac:dyDescent="0.25">
      <c r="A744" s="143" t="s">
        <v>811</v>
      </c>
      <c r="B744" s="1" t="str">
        <f>VLOOKUP(A744,'[2]Catálogo MUNICIPIOS'!$1:$1048576,5,FALSE)</f>
        <v>Peribán</v>
      </c>
      <c r="C744" s="130">
        <f>VLOOKUP(A744,[3]PROY_COVID!$1:$1048576,7,FALSE)</f>
        <v>29376</v>
      </c>
      <c r="D744" s="43">
        <v>11</v>
      </c>
      <c r="E744" s="43">
        <f t="shared" si="228"/>
        <v>37.445533769063175</v>
      </c>
      <c r="F744" s="6">
        <f t="shared" si="229"/>
        <v>0.34420813690198532</v>
      </c>
      <c r="G744" s="44">
        <v>1</v>
      </c>
      <c r="H744" s="44">
        <f t="shared" si="230"/>
        <v>3.4041394335511979</v>
      </c>
      <c r="I744" s="14">
        <f t="shared" si="231"/>
        <v>3.1226286138138781E-2</v>
      </c>
      <c r="J744" s="49">
        <v>37</v>
      </c>
      <c r="K744" s="49">
        <f t="shared" si="232"/>
        <v>125.95315904139433</v>
      </c>
      <c r="L744" s="50">
        <f t="shared" si="233"/>
        <v>0.1208941123841171</v>
      </c>
      <c r="M744" s="45">
        <v>49</v>
      </c>
      <c r="N744" s="45">
        <f t="shared" si="234"/>
        <v>166.8028322440087</v>
      </c>
      <c r="O744" s="18">
        <f t="shared" si="235"/>
        <v>0.13242002717053666</v>
      </c>
      <c r="P744" s="37">
        <f t="shared" si="225"/>
        <v>22.448979591836736</v>
      </c>
      <c r="Q744" s="37">
        <f t="shared" si="226"/>
        <v>2.599366155231928</v>
      </c>
      <c r="R744" s="37">
        <f t="shared" si="227"/>
        <v>159.93661552319281</v>
      </c>
    </row>
    <row r="745" spans="1:18" ht="15" customHeight="1" x14ac:dyDescent="0.25">
      <c r="A745" s="143" t="s">
        <v>2105</v>
      </c>
      <c r="B745" s="1" t="str">
        <f>VLOOKUP(A745,'[2]Catálogo MUNICIPIOS'!$1:$1048576,5,FALSE)</f>
        <v>Nochistlán de Mejía</v>
      </c>
      <c r="C745" s="130">
        <f>VLOOKUP(A745,[3]PROY_COVID!$1:$1048576,7,FALSE)</f>
        <v>29353</v>
      </c>
      <c r="D745" s="43">
        <v>13</v>
      </c>
      <c r="E745" s="43">
        <f t="shared" si="228"/>
        <v>44.288488399822846</v>
      </c>
      <c r="F745" s="6">
        <f t="shared" si="229"/>
        <v>0.40711018228034723</v>
      </c>
      <c r="G745" s="44">
        <v>41</v>
      </c>
      <c r="H745" s="44">
        <f t="shared" si="230"/>
        <v>139.67907879944127</v>
      </c>
      <c r="I745" s="14">
        <f t="shared" si="231"/>
        <v>1.2812809132065734</v>
      </c>
      <c r="J745" s="49">
        <v>382</v>
      </c>
      <c r="K745" s="49">
        <f t="shared" si="232"/>
        <v>1301.4001975947942</v>
      </c>
      <c r="L745" s="50">
        <f t="shared" si="233"/>
        <v>1.249128032533352</v>
      </c>
      <c r="M745" s="45">
        <v>436</v>
      </c>
      <c r="N745" s="45">
        <f t="shared" si="234"/>
        <v>1485.3677647940585</v>
      </c>
      <c r="O745" s="18">
        <f t="shared" si="235"/>
        <v>1.1791912470918695</v>
      </c>
      <c r="P745" s="37">
        <f t="shared" si="225"/>
        <v>2.9816513761467891</v>
      </c>
      <c r="Q745" s="37">
        <f t="shared" si="226"/>
        <v>0.34524525456270605</v>
      </c>
      <c r="R745" s="37">
        <f t="shared" si="227"/>
        <v>-65.475474543729391</v>
      </c>
    </row>
    <row r="746" spans="1:18" ht="15" customHeight="1" x14ac:dyDescent="0.25">
      <c r="A746" s="143" t="s">
        <v>148</v>
      </c>
      <c r="B746" s="1" t="str">
        <f>VLOOKUP(A746,'[2]Catálogo MUNICIPIOS'!$1:$1048576,5,FALSE)</f>
        <v>Sabanilla</v>
      </c>
      <c r="C746" s="130">
        <f>VLOOKUP(A746,[3]PROY_COVID!$1:$1048576,7,FALSE)</f>
        <v>29348</v>
      </c>
      <c r="D746" s="43">
        <v>1</v>
      </c>
      <c r="E746" s="43">
        <f t="shared" si="228"/>
        <v>3.4073872154831673</v>
      </c>
      <c r="F746" s="6">
        <f t="shared" si="229"/>
        <v>3.1321503183220543E-2</v>
      </c>
      <c r="G746" s="44">
        <v>1</v>
      </c>
      <c r="H746" s="44">
        <f t="shared" si="230"/>
        <v>3.4073872154831673</v>
      </c>
      <c r="I746" s="14">
        <f t="shared" si="231"/>
        <v>3.125607815162753E-2</v>
      </c>
      <c r="J746" s="49">
        <v>8</v>
      </c>
      <c r="K746" s="49">
        <f t="shared" si="232"/>
        <v>27.259097723865338</v>
      </c>
      <c r="L746" s="50">
        <f t="shared" si="233"/>
        <v>2.616420619220481E-2</v>
      </c>
      <c r="M746" s="45">
        <v>10</v>
      </c>
      <c r="N746" s="45">
        <f t="shared" si="234"/>
        <v>34.073872154831676</v>
      </c>
      <c r="O746" s="18">
        <f t="shared" si="235"/>
        <v>2.7050278558506124E-2</v>
      </c>
      <c r="P746" s="37">
        <f t="shared" si="225"/>
        <v>10</v>
      </c>
      <c r="Q746" s="37">
        <f t="shared" si="226"/>
        <v>1.1578994691487678</v>
      </c>
      <c r="R746" s="37">
        <f t="shared" si="227"/>
        <v>15.789946914876785</v>
      </c>
    </row>
    <row r="747" spans="1:18" x14ac:dyDescent="0.25">
      <c r="A747" s="143" t="s">
        <v>664</v>
      </c>
      <c r="B747" s="1" t="str">
        <f>VLOOKUP(A747,'[2]Catálogo MUNICIPIOS'!$1:$1048576,5,FALSE)</f>
        <v>Jaltenco</v>
      </c>
      <c r="C747" s="130">
        <f>VLOOKUP(A747,[3]PROY_COVID!$1:$1048576,7,FALSE)</f>
        <v>29179</v>
      </c>
      <c r="D747" s="43">
        <v>51</v>
      </c>
      <c r="E747" s="43">
        <f t="shared" si="228"/>
        <v>174.78323451797527</v>
      </c>
      <c r="F747" s="6">
        <f t="shared" si="229"/>
        <v>1.6066485227896423</v>
      </c>
      <c r="G747" s="44">
        <v>10</v>
      </c>
      <c r="H747" s="44">
        <f t="shared" si="230"/>
        <v>34.271222454504951</v>
      </c>
      <c r="I747" s="14">
        <f t="shared" si="231"/>
        <v>0.31437108248876405</v>
      </c>
      <c r="J747" s="49">
        <v>110</v>
      </c>
      <c r="K747" s="49">
        <f t="shared" si="232"/>
        <v>376.98344699955447</v>
      </c>
      <c r="L747" s="50">
        <f t="shared" si="233"/>
        <v>0.36184149373766644</v>
      </c>
      <c r="M747" s="45">
        <v>171</v>
      </c>
      <c r="N747" s="45">
        <f t="shared" si="234"/>
        <v>586.03790397203466</v>
      </c>
      <c r="O747" s="18">
        <f t="shared" si="235"/>
        <v>0.46523883391511511</v>
      </c>
      <c r="P747" s="37">
        <f t="shared" si="225"/>
        <v>29.82456140350877</v>
      </c>
      <c r="Q747" s="37">
        <f t="shared" si="226"/>
        <v>3.4533843816717638</v>
      </c>
      <c r="R747" s="37">
        <f t="shared" si="227"/>
        <v>245.33843816717638</v>
      </c>
    </row>
    <row r="748" spans="1:18" ht="15" customHeight="1" x14ac:dyDescent="0.25">
      <c r="A748" s="143" t="s">
        <v>1387</v>
      </c>
      <c r="B748" s="1" t="str">
        <f>VLOOKUP(A748,'[2]Catálogo MUNICIPIOS'!$1:$1048576,5,FALSE)</f>
        <v>Los Reyes de Juárez</v>
      </c>
      <c r="C748" s="130">
        <f>VLOOKUP(A748,[3]PROY_COVID!$1:$1048576,7,FALSE)</f>
        <v>29171</v>
      </c>
      <c r="D748" s="43">
        <v>11</v>
      </c>
      <c r="E748" s="43">
        <f t="shared" si="228"/>
        <v>37.708683281341052</v>
      </c>
      <c r="F748" s="6">
        <f t="shared" si="229"/>
        <v>0.34662706899429985</v>
      </c>
      <c r="G748" s="44">
        <v>2</v>
      </c>
      <c r="H748" s="44">
        <f t="shared" si="230"/>
        <v>6.8561242329711005</v>
      </c>
      <c r="I748" s="14">
        <f t="shared" si="231"/>
        <v>6.2891459435327188E-2</v>
      </c>
      <c r="J748" s="49">
        <v>33</v>
      </c>
      <c r="K748" s="49">
        <f t="shared" si="232"/>
        <v>113.12604984402316</v>
      </c>
      <c r="L748" s="50">
        <f t="shared" si="233"/>
        <v>0.10858221808410444</v>
      </c>
      <c r="M748" s="45">
        <v>46</v>
      </c>
      <c r="N748" s="45">
        <f t="shared" si="234"/>
        <v>157.69085735833531</v>
      </c>
      <c r="O748" s="18">
        <f t="shared" si="235"/>
        <v>0.12518628931545622</v>
      </c>
      <c r="P748" s="37">
        <f t="shared" si="225"/>
        <v>23.913043478260871</v>
      </c>
      <c r="Q748" s="37">
        <f t="shared" si="226"/>
        <v>2.7688900349209669</v>
      </c>
      <c r="R748" s="37">
        <f t="shared" si="227"/>
        <v>176.88900349209669</v>
      </c>
    </row>
    <row r="749" spans="1:18" ht="15" customHeight="1" x14ac:dyDescent="0.25">
      <c r="A749" s="143" t="s">
        <v>1915</v>
      </c>
      <c r="B749" s="1" t="str">
        <f>VLOOKUP(A749,'[2]Catálogo MUNICIPIOS'!$1:$1048576,5,FALSE)</f>
        <v>Soledad de Doblado</v>
      </c>
      <c r="C749" s="130">
        <f>VLOOKUP(A749,[3]PROY_COVID!$1:$1048576,7,FALSE)</f>
        <v>29150</v>
      </c>
      <c r="D749" s="43">
        <v>15</v>
      </c>
      <c r="E749" s="43">
        <f t="shared" si="228"/>
        <v>51.457975986277873</v>
      </c>
      <c r="F749" s="6">
        <f t="shared" si="229"/>
        <v>0.47301379524244758</v>
      </c>
      <c r="G749" s="44">
        <v>3</v>
      </c>
      <c r="H749" s="44">
        <f t="shared" si="230"/>
        <v>10.291595197255575</v>
      </c>
      <c r="I749" s="14">
        <f t="shared" si="231"/>
        <v>9.4405150764387449E-2</v>
      </c>
      <c r="J749" s="49">
        <v>64</v>
      </c>
      <c r="K749" s="49">
        <f t="shared" si="232"/>
        <v>219.55403087478561</v>
      </c>
      <c r="L749" s="50">
        <f t="shared" si="233"/>
        <v>0.21073540262883755</v>
      </c>
      <c r="M749" s="45">
        <v>82</v>
      </c>
      <c r="N749" s="45">
        <f t="shared" si="234"/>
        <v>281.30360205831903</v>
      </c>
      <c r="O749" s="18">
        <f t="shared" si="235"/>
        <v>0.22331893365719757</v>
      </c>
      <c r="P749" s="37">
        <f t="shared" si="225"/>
        <v>18.292682926829269</v>
      </c>
      <c r="Q749" s="37">
        <f t="shared" si="226"/>
        <v>2.1181087850282343</v>
      </c>
      <c r="R749" s="37">
        <f t="shared" si="227"/>
        <v>111.81087850282343</v>
      </c>
    </row>
    <row r="750" spans="1:18" x14ac:dyDescent="0.25">
      <c r="A750" s="143" t="s">
        <v>695</v>
      </c>
      <c r="B750" s="1" t="str">
        <f>VLOOKUP(A750,'[2]Catálogo MUNICIPIOS'!$1:$1048576,5,FALSE)</f>
        <v>San Martín de las Pirámides</v>
      </c>
      <c r="C750" s="130">
        <f>VLOOKUP(A750,[3]PROY_COVID!$1:$1048576,7,FALSE)</f>
        <v>29145</v>
      </c>
      <c r="D750" s="43">
        <v>22</v>
      </c>
      <c r="E750" s="43">
        <f t="shared" si="228"/>
        <v>75.484645736833073</v>
      </c>
      <c r="F750" s="6">
        <f t="shared" si="229"/>
        <v>0.69387258395146478</v>
      </c>
      <c r="G750" s="44">
        <v>12</v>
      </c>
      <c r="H750" s="44">
        <f t="shared" si="230"/>
        <v>41.173443129181678</v>
      </c>
      <c r="I750" s="14">
        <f t="shared" si="231"/>
        <v>0.37768538614265146</v>
      </c>
      <c r="J750" s="49">
        <v>191</v>
      </c>
      <c r="K750" s="49">
        <f t="shared" si="232"/>
        <v>655.34396980614179</v>
      </c>
      <c r="L750" s="50">
        <f t="shared" si="233"/>
        <v>0.62902136110741946</v>
      </c>
      <c r="M750" s="45">
        <v>225</v>
      </c>
      <c r="N750" s="45">
        <f t="shared" si="234"/>
        <v>772.00205867215652</v>
      </c>
      <c r="O750" s="18">
        <f t="shared" si="235"/>
        <v>0.61287049032555663</v>
      </c>
      <c r="P750" s="37">
        <f t="shared" si="225"/>
        <v>9.7777777777777786</v>
      </c>
      <c r="Q750" s="37">
        <f t="shared" si="226"/>
        <v>1.132168369834351</v>
      </c>
      <c r="R750" s="37">
        <f t="shared" si="227"/>
        <v>13.216836983435098</v>
      </c>
    </row>
    <row r="751" spans="1:18" ht="15" customHeight="1" x14ac:dyDescent="0.25">
      <c r="A751" s="143" t="s">
        <v>816</v>
      </c>
      <c r="B751" s="1" t="str">
        <f>VLOOKUP(A751,'[2]Catálogo MUNICIPIOS'!$1:$1048576,5,FALSE)</f>
        <v>Quiroga</v>
      </c>
      <c r="C751" s="130">
        <f>VLOOKUP(A751,[3]PROY_COVID!$1:$1048576,7,FALSE)</f>
        <v>29118</v>
      </c>
      <c r="D751" s="43">
        <v>8</v>
      </c>
      <c r="E751" s="43">
        <f t="shared" si="228"/>
        <v>27.474414451542003</v>
      </c>
      <c r="F751" s="6">
        <f t="shared" si="229"/>
        <v>0.25255126737307682</v>
      </c>
      <c r="G751" s="44">
        <v>9</v>
      </c>
      <c r="H751" s="44">
        <f t="shared" si="230"/>
        <v>30.908716257984754</v>
      </c>
      <c r="I751" s="14">
        <f t="shared" si="231"/>
        <v>0.28352669944177766</v>
      </c>
      <c r="J751" s="49">
        <v>166</v>
      </c>
      <c r="K751" s="49">
        <f t="shared" si="232"/>
        <v>570.09409986949652</v>
      </c>
      <c r="L751" s="50">
        <f t="shared" si="233"/>
        <v>0.54719564561690892</v>
      </c>
      <c r="M751" s="45">
        <v>183</v>
      </c>
      <c r="N751" s="45">
        <f t="shared" si="234"/>
        <v>628.47723057902328</v>
      </c>
      <c r="O751" s="18">
        <f t="shared" si="235"/>
        <v>0.49893020897627549</v>
      </c>
      <c r="P751" s="37">
        <f t="shared" si="225"/>
        <v>4.3715846994535523</v>
      </c>
      <c r="Q751" s="37">
        <f t="shared" si="226"/>
        <v>0.5061855602836145</v>
      </c>
      <c r="R751" s="37">
        <f t="shared" si="227"/>
        <v>-49.381443971638546</v>
      </c>
    </row>
    <row r="752" spans="1:18" ht="15" customHeight="1" x14ac:dyDescent="0.25">
      <c r="A752" s="143" t="s">
        <v>1046</v>
      </c>
      <c r="B752" s="1" t="str">
        <f>VLOOKUP(A752,'[2]Catálogo MUNICIPIOS'!$1:$1048576,5,FALSE)</f>
        <v>San Felipe Jalapa de Díaz</v>
      </c>
      <c r="C752" s="130">
        <f>VLOOKUP(A752,[3]PROY_COVID!$1:$1048576,7,FALSE)</f>
        <v>29048</v>
      </c>
      <c r="D752" s="43">
        <v>5</v>
      </c>
      <c r="E752" s="43">
        <f t="shared" si="228"/>
        <v>17.212889011291654</v>
      </c>
      <c r="F752" s="6">
        <f t="shared" si="229"/>
        <v>0.15822491658998147</v>
      </c>
      <c r="G752" s="44"/>
      <c r="H752" s="44">
        <f t="shared" si="230"/>
        <v>0</v>
      </c>
      <c r="I752" s="14">
        <f t="shared" si="231"/>
        <v>0</v>
      </c>
      <c r="J752" s="49">
        <v>16</v>
      </c>
      <c r="K752" s="49">
        <f t="shared" si="232"/>
        <v>55.081244836133294</v>
      </c>
      <c r="L752" s="50">
        <f t="shared" si="233"/>
        <v>5.2868846277115591E-2</v>
      </c>
      <c r="M752" s="45">
        <v>21</v>
      </c>
      <c r="N752" s="45">
        <f t="shared" si="234"/>
        <v>72.294133847424945</v>
      </c>
      <c r="O752" s="18">
        <f t="shared" si="235"/>
        <v>5.7392257910478493E-2</v>
      </c>
      <c r="P752" s="37">
        <f t="shared" si="225"/>
        <v>23.809523809523807</v>
      </c>
      <c r="Q752" s="37">
        <f t="shared" si="226"/>
        <v>2.7569034979732567</v>
      </c>
      <c r="R752" s="37">
        <f t="shared" si="227"/>
        <v>175.69034979732567</v>
      </c>
    </row>
    <row r="753" spans="1:18" ht="15" customHeight="1" x14ac:dyDescent="0.25">
      <c r="A753" s="143" t="s">
        <v>1695</v>
      </c>
      <c r="B753" s="1" t="str">
        <f>VLOOKUP(A753,'[2]Catálogo MUNICIPIOS'!$1:$1048576,5,FALSE)</f>
        <v>Miguel Alemán</v>
      </c>
      <c r="C753" s="130">
        <f>VLOOKUP(A753,[3]PROY_COVID!$1:$1048576,7,FALSE)</f>
        <v>29033</v>
      </c>
      <c r="D753" s="43">
        <v>28</v>
      </c>
      <c r="E753" s="43">
        <f t="shared" si="228"/>
        <v>96.441979816071381</v>
      </c>
      <c r="F753" s="6">
        <f t="shared" si="229"/>
        <v>0.8865173186302614</v>
      </c>
      <c r="G753" s="44">
        <v>25</v>
      </c>
      <c r="H753" s="44">
        <f t="shared" si="230"/>
        <v>86.108910550063726</v>
      </c>
      <c r="I753" s="14">
        <f t="shared" si="231"/>
        <v>0.78987994832945674</v>
      </c>
      <c r="J753" s="49">
        <v>410</v>
      </c>
      <c r="K753" s="49">
        <f t="shared" si="232"/>
        <v>1412.1861330210452</v>
      </c>
      <c r="L753" s="50">
        <f t="shared" si="233"/>
        <v>1.3554641294596623</v>
      </c>
      <c r="M753" s="45">
        <v>463</v>
      </c>
      <c r="N753" s="45">
        <f t="shared" si="234"/>
        <v>1594.7370233871802</v>
      </c>
      <c r="O753" s="18">
        <f t="shared" si="235"/>
        <v>1.2660163926825423</v>
      </c>
      <c r="P753" s="37">
        <f t="shared" si="225"/>
        <v>6.0475161987041037</v>
      </c>
      <c r="Q753" s="37">
        <f t="shared" si="226"/>
        <v>0.70024157961480571</v>
      </c>
      <c r="R753" s="37">
        <f t="shared" si="227"/>
        <v>-29.975842038519428</v>
      </c>
    </row>
    <row r="754" spans="1:18" ht="15" customHeight="1" x14ac:dyDescent="0.25">
      <c r="A754" s="143" t="s">
        <v>1736</v>
      </c>
      <c r="B754" s="1" t="str">
        <f>VLOOKUP(A754,'[2]Catálogo MUNICIPIOS'!$1:$1048576,5,FALSE)</f>
        <v>Panotla</v>
      </c>
      <c r="C754" s="130">
        <f>VLOOKUP(A754,[3]PROY_COVID!$1:$1048576,7,FALSE)</f>
        <v>29017</v>
      </c>
      <c r="D754" s="43">
        <v>31</v>
      </c>
      <c r="E754" s="43">
        <f t="shared" si="228"/>
        <v>106.83392494055209</v>
      </c>
      <c r="F754" s="6">
        <f t="shared" si="229"/>
        <v>0.9820425177673725</v>
      </c>
      <c r="G754" s="44">
        <v>24</v>
      </c>
      <c r="H754" s="44">
        <f t="shared" si="230"/>
        <v>82.710135437846787</v>
      </c>
      <c r="I754" s="14">
        <f t="shared" si="231"/>
        <v>0.75870286929231667</v>
      </c>
      <c r="J754" s="49">
        <v>211</v>
      </c>
      <c r="K754" s="49">
        <f t="shared" si="232"/>
        <v>727.15994072440299</v>
      </c>
      <c r="L754" s="50">
        <f t="shared" si="233"/>
        <v>0.69795276485500934</v>
      </c>
      <c r="M754" s="45">
        <v>266</v>
      </c>
      <c r="N754" s="45">
        <f t="shared" si="234"/>
        <v>916.70400110280184</v>
      </c>
      <c r="O754" s="18">
        <f t="shared" si="235"/>
        <v>0.7277452492880726</v>
      </c>
      <c r="P754" s="37">
        <f t="shared" si="225"/>
        <v>11.654135338345863</v>
      </c>
      <c r="Q754" s="37">
        <f t="shared" si="226"/>
        <v>1.3494317121658572</v>
      </c>
      <c r="R754" s="37">
        <f t="shared" si="227"/>
        <v>34.943171216585725</v>
      </c>
    </row>
    <row r="755" spans="1:18" ht="15" customHeight="1" x14ac:dyDescent="0.25">
      <c r="A755" s="143" t="s">
        <v>1895</v>
      </c>
      <c r="B755" s="1" t="str">
        <f>VLOOKUP(A755,'[2]Catálogo MUNICIPIOS'!$1:$1048576,5,FALSE)</f>
        <v>La Perla</v>
      </c>
      <c r="C755" s="130">
        <f>VLOOKUP(A755,[3]PROY_COVID!$1:$1048576,7,FALSE)</f>
        <v>28959</v>
      </c>
      <c r="D755" s="43">
        <v>2</v>
      </c>
      <c r="E755" s="43">
        <f t="shared" si="228"/>
        <v>6.9063158258227144</v>
      </c>
      <c r="F755" s="6">
        <f t="shared" si="229"/>
        <v>6.348447635768889E-2</v>
      </c>
      <c r="G755" s="44">
        <v>1</v>
      </c>
      <c r="H755" s="44">
        <f t="shared" si="230"/>
        <v>3.4531579129113572</v>
      </c>
      <c r="I755" s="14">
        <f t="shared" si="231"/>
        <v>3.1675934306915454E-2</v>
      </c>
      <c r="J755" s="49">
        <v>9</v>
      </c>
      <c r="K755" s="49">
        <f t="shared" si="232"/>
        <v>31.078421216202216</v>
      </c>
      <c r="L755" s="50">
        <f t="shared" si="233"/>
        <v>2.9830122371108467E-2</v>
      </c>
      <c r="M755" s="45">
        <v>12</v>
      </c>
      <c r="N755" s="45">
        <f t="shared" si="234"/>
        <v>41.43789495493629</v>
      </c>
      <c r="O755" s="18">
        <f t="shared" si="235"/>
        <v>3.2896366938155501E-2</v>
      </c>
      <c r="P755" s="37">
        <f t="shared" si="225"/>
        <v>16.666666666666664</v>
      </c>
      <c r="Q755" s="37">
        <f t="shared" si="226"/>
        <v>1.9298324485812797</v>
      </c>
      <c r="R755" s="37">
        <f t="shared" si="227"/>
        <v>92.983244858127961</v>
      </c>
    </row>
    <row r="756" spans="1:18" ht="15" customHeight="1" x14ac:dyDescent="0.25">
      <c r="A756" s="143" t="s">
        <v>2009</v>
      </c>
      <c r="B756" s="1" t="str">
        <f>VLOOKUP(A756,'[2]Catálogo MUNICIPIOS'!$1:$1048576,5,FALSE)</f>
        <v>Izamal</v>
      </c>
      <c r="C756" s="130">
        <f>VLOOKUP(A756,[3]PROY_COVID!$1:$1048576,7,FALSE)</f>
        <v>28872</v>
      </c>
      <c r="D756" s="43">
        <v>47</v>
      </c>
      <c r="E756" s="43">
        <f t="shared" si="228"/>
        <v>162.78747575505682</v>
      </c>
      <c r="F756" s="6">
        <f t="shared" si="229"/>
        <v>1.4963806921860054</v>
      </c>
      <c r="G756" s="44">
        <v>7</v>
      </c>
      <c r="H756" s="44">
        <f t="shared" si="230"/>
        <v>24.244943197561653</v>
      </c>
      <c r="I756" s="14">
        <f t="shared" si="231"/>
        <v>0.22239968381676894</v>
      </c>
      <c r="J756" s="49">
        <v>109</v>
      </c>
      <c r="K756" s="49">
        <f t="shared" si="232"/>
        <v>377.52840121917433</v>
      </c>
      <c r="L756" s="50">
        <f t="shared" si="233"/>
        <v>0.36236455927387312</v>
      </c>
      <c r="M756" s="45">
        <v>163</v>
      </c>
      <c r="N756" s="45">
        <f t="shared" si="234"/>
        <v>564.56082017179278</v>
      </c>
      <c r="O756" s="18">
        <f t="shared" si="235"/>
        <v>0.44818878756930991</v>
      </c>
      <c r="P756" s="37">
        <f t="shared" si="225"/>
        <v>28.834355828220858</v>
      </c>
      <c r="Q756" s="37">
        <f t="shared" si="226"/>
        <v>3.3387285306743615</v>
      </c>
      <c r="R756" s="37">
        <f t="shared" si="227"/>
        <v>233.87285306743615</v>
      </c>
    </row>
    <row r="757" spans="1:18" ht="15" customHeight="1" x14ac:dyDescent="0.25">
      <c r="A757" s="143" t="s">
        <v>875</v>
      </c>
      <c r="B757" s="1" t="str">
        <f>VLOOKUP(A757,'[2]Catálogo MUNICIPIOS'!$1:$1048576,5,FALSE)</f>
        <v>Tepalcingo</v>
      </c>
      <c r="C757" s="130">
        <f>VLOOKUP(A757,[3]PROY_COVID!$1:$1048576,7,FALSE)</f>
        <v>28871</v>
      </c>
      <c r="D757" s="43">
        <v>27</v>
      </c>
      <c r="E757" s="43">
        <f t="shared" si="228"/>
        <v>93.519448581621688</v>
      </c>
      <c r="F757" s="6">
        <f t="shared" si="229"/>
        <v>0.85965272544668436</v>
      </c>
      <c r="G757" s="44">
        <v>21</v>
      </c>
      <c r="H757" s="44">
        <f t="shared" si="230"/>
        <v>72.737348896816869</v>
      </c>
      <c r="I757" s="14">
        <f t="shared" si="231"/>
        <v>0.66722216111230148</v>
      </c>
      <c r="J757" s="49">
        <v>71</v>
      </c>
      <c r="K757" s="49">
        <f t="shared" si="232"/>
        <v>245.92151293685703</v>
      </c>
      <c r="L757" s="50">
        <f t="shared" si="233"/>
        <v>0.2360438058793716</v>
      </c>
      <c r="M757" s="45">
        <v>119</v>
      </c>
      <c r="N757" s="45">
        <f t="shared" si="234"/>
        <v>412.17831041529558</v>
      </c>
      <c r="O757" s="18">
        <f t="shared" si="235"/>
        <v>0.32721664452588928</v>
      </c>
      <c r="P757" s="37">
        <f t="shared" si="225"/>
        <v>22.689075630252102</v>
      </c>
      <c r="Q757" s="37">
        <f t="shared" si="226"/>
        <v>2.6271668627745157</v>
      </c>
      <c r="R757" s="37">
        <f t="shared" si="227"/>
        <v>162.71668627745157</v>
      </c>
    </row>
    <row r="758" spans="1:18" ht="15" customHeight="1" x14ac:dyDescent="0.25">
      <c r="A758" s="143" t="s">
        <v>290</v>
      </c>
      <c r="B758" s="1" t="str">
        <f>VLOOKUP(A758,'[2]Catálogo MUNICIPIOS'!$1:$1048576,5,FALSE)</f>
        <v>Nuevo Ideal</v>
      </c>
      <c r="C758" s="130">
        <f>VLOOKUP(A758,[3]PROY_COVID!$1:$1048576,7,FALSE)</f>
        <v>28862</v>
      </c>
      <c r="D758" s="43">
        <v>16</v>
      </c>
      <c r="E758" s="43">
        <f t="shared" si="228"/>
        <v>55.436213706603844</v>
      </c>
      <c r="F758" s="6">
        <f t="shared" si="229"/>
        <v>0.50958269027574332</v>
      </c>
      <c r="G758" s="44">
        <v>44</v>
      </c>
      <c r="H758" s="44">
        <f t="shared" si="230"/>
        <v>152.44958769316057</v>
      </c>
      <c r="I758" s="14">
        <f t="shared" si="231"/>
        <v>1.3984252231354184</v>
      </c>
      <c r="J758" s="49">
        <v>440</v>
      </c>
      <c r="K758" s="49">
        <f t="shared" si="232"/>
        <v>1524.4958769316056</v>
      </c>
      <c r="L758" s="50">
        <f t="shared" si="233"/>
        <v>1.4632628294326615</v>
      </c>
      <c r="M758" s="45">
        <v>500</v>
      </c>
      <c r="N758" s="45">
        <f t="shared" si="234"/>
        <v>1732.38167833137</v>
      </c>
      <c r="O758" s="18">
        <f t="shared" si="235"/>
        <v>1.3752885717120051</v>
      </c>
      <c r="P758" s="37">
        <f t="shared" si="225"/>
        <v>3.2</v>
      </c>
      <c r="Q758" s="37">
        <f t="shared" si="226"/>
        <v>0.37052783012760576</v>
      </c>
      <c r="R758" s="37">
        <f t="shared" si="227"/>
        <v>-62.947216987239415</v>
      </c>
    </row>
    <row r="759" spans="1:18" ht="15" customHeight="1" x14ac:dyDescent="0.25">
      <c r="A759" s="143" t="s">
        <v>523</v>
      </c>
      <c r="B759" s="1" t="str">
        <f>VLOOKUP(A759,'[2]Catálogo MUNICIPIOS'!$1:$1048576,5,FALSE)</f>
        <v>Cocula</v>
      </c>
      <c r="C759" s="130">
        <f>VLOOKUP(A759,[3]PROY_COVID!$1:$1048576,7,FALSE)</f>
        <v>28567</v>
      </c>
      <c r="D759" s="43">
        <v>29</v>
      </c>
      <c r="E759" s="43">
        <f t="shared" si="228"/>
        <v>101.51573493891554</v>
      </c>
      <c r="F759" s="6">
        <f t="shared" si="229"/>
        <v>0.93315646680482844</v>
      </c>
      <c r="G759" s="44">
        <v>14</v>
      </c>
      <c r="H759" s="44">
        <f t="shared" si="230"/>
        <v>49.0075961774075</v>
      </c>
      <c r="I759" s="14">
        <f t="shared" si="231"/>
        <v>0.44954833697327357</v>
      </c>
      <c r="J759" s="49">
        <v>67</v>
      </c>
      <c r="K759" s="49">
        <f t="shared" si="232"/>
        <v>234.53635313473589</v>
      </c>
      <c r="L759" s="50">
        <f t="shared" si="233"/>
        <v>0.22511594349700439</v>
      </c>
      <c r="M759" s="45">
        <v>110</v>
      </c>
      <c r="N759" s="45">
        <f t="shared" si="234"/>
        <v>385.05968425105897</v>
      </c>
      <c r="O759" s="18">
        <f t="shared" si="235"/>
        <v>0.30568793805738842</v>
      </c>
      <c r="P759" s="37">
        <f t="shared" si="225"/>
        <v>26.36363636363636</v>
      </c>
      <c r="Q759" s="37">
        <f t="shared" si="226"/>
        <v>3.0526440550285696</v>
      </c>
      <c r="R759" s="37">
        <f t="shared" si="227"/>
        <v>205.26440550285696</v>
      </c>
    </row>
    <row r="760" spans="1:18" ht="15" customHeight="1" x14ac:dyDescent="0.25">
      <c r="A760" s="143" t="s">
        <v>1806</v>
      </c>
      <c r="B760" s="1" t="str">
        <f>VLOOKUP(A760,'[2]Catálogo MUNICIPIOS'!$1:$1048576,5,FALSE)</f>
        <v>Cerro Azul</v>
      </c>
      <c r="C760" s="130">
        <f>VLOOKUP(A760,[3]PROY_COVID!$1:$1048576,7,FALSE)</f>
        <v>28541</v>
      </c>
      <c r="D760" s="43">
        <v>11</v>
      </c>
      <c r="E760" s="43">
        <f t="shared" si="228"/>
        <v>38.541046214218142</v>
      </c>
      <c r="F760" s="6">
        <f t="shared" si="229"/>
        <v>0.35427834447401002</v>
      </c>
      <c r="G760" s="44">
        <v>7</v>
      </c>
      <c r="H760" s="44">
        <f t="shared" si="230"/>
        <v>24.526120318138819</v>
      </c>
      <c r="I760" s="14">
        <f t="shared" si="231"/>
        <v>0.22497893105209185</v>
      </c>
      <c r="J760" s="49">
        <v>59</v>
      </c>
      <c r="K760" s="49">
        <f t="shared" si="232"/>
        <v>206.72015696717003</v>
      </c>
      <c r="L760" s="50">
        <f t="shared" si="233"/>
        <v>0.19841701533058048</v>
      </c>
      <c r="M760" s="45">
        <v>77</v>
      </c>
      <c r="N760" s="45">
        <f t="shared" si="234"/>
        <v>269.78732349952702</v>
      </c>
      <c r="O760" s="18">
        <f t="shared" si="235"/>
        <v>0.2141764874580355</v>
      </c>
      <c r="P760" s="37">
        <f t="shared" si="225"/>
        <v>14.285714285714285</v>
      </c>
      <c r="Q760" s="37">
        <f t="shared" si="226"/>
        <v>1.6541420987839541</v>
      </c>
      <c r="R760" s="37">
        <f t="shared" si="227"/>
        <v>65.414209878395411</v>
      </c>
    </row>
    <row r="761" spans="1:18" ht="15" customHeight="1" x14ac:dyDescent="0.25">
      <c r="A761" s="143" t="s">
        <v>1837</v>
      </c>
      <c r="B761" s="1" t="str">
        <f>VLOOKUP(A761,'[2]Catálogo MUNICIPIOS'!$1:$1048576,5,FALSE)</f>
        <v>Espinal</v>
      </c>
      <c r="C761" s="130">
        <f>VLOOKUP(A761,[3]PROY_COVID!$1:$1048576,7,FALSE)</f>
        <v>28537</v>
      </c>
      <c r="D761" s="43">
        <v>4</v>
      </c>
      <c r="E761" s="43">
        <f t="shared" si="228"/>
        <v>14.016890352875214</v>
      </c>
      <c r="F761" s="6">
        <f t="shared" si="229"/>
        <v>0.12884654664767234</v>
      </c>
      <c r="G761" s="44">
        <v>4</v>
      </c>
      <c r="H761" s="44">
        <f t="shared" si="230"/>
        <v>14.016890352875214</v>
      </c>
      <c r="I761" s="14">
        <f t="shared" si="231"/>
        <v>0.12857740920124255</v>
      </c>
      <c r="J761" s="49">
        <v>23</v>
      </c>
      <c r="K761" s="49">
        <f t="shared" si="232"/>
        <v>80.597119529032483</v>
      </c>
      <c r="L761" s="50">
        <f t="shared" si="233"/>
        <v>7.7359847901684722E-2</v>
      </c>
      <c r="M761" s="45">
        <v>31</v>
      </c>
      <c r="N761" s="45">
        <f t="shared" si="234"/>
        <v>108.63090023478291</v>
      </c>
      <c r="O761" s="18">
        <f t="shared" si="235"/>
        <v>8.6238983877724246E-2</v>
      </c>
      <c r="P761" s="37">
        <f t="shared" si="225"/>
        <v>12.903225806451612</v>
      </c>
      <c r="Q761" s="37">
        <f t="shared" si="226"/>
        <v>1.4940638311597005</v>
      </c>
      <c r="R761" s="37">
        <f t="shared" si="227"/>
        <v>49.406383115970051</v>
      </c>
    </row>
    <row r="762" spans="1:18" ht="15" customHeight="1" x14ac:dyDescent="0.25">
      <c r="A762" s="143" t="s">
        <v>1788</v>
      </c>
      <c r="B762" s="1" t="str">
        <f>VLOOKUP(A762,'[2]Catálogo MUNICIPIOS'!$1:$1048576,5,FALSE)</f>
        <v>La Antigua</v>
      </c>
      <c r="C762" s="130">
        <f>VLOOKUP(A762,[3]PROY_COVID!$1:$1048576,7,FALSE)</f>
        <v>28481</v>
      </c>
      <c r="D762" s="43">
        <v>56</v>
      </c>
      <c r="E762" s="43">
        <f t="shared" si="228"/>
        <v>196.62230960991539</v>
      </c>
      <c r="F762" s="6">
        <f t="shared" si="229"/>
        <v>1.8073984278496105</v>
      </c>
      <c r="G762" s="44">
        <v>21</v>
      </c>
      <c r="H762" s="44">
        <f t="shared" si="230"/>
        <v>73.733366103718268</v>
      </c>
      <c r="I762" s="14">
        <f t="shared" si="231"/>
        <v>0.67635866063246575</v>
      </c>
      <c r="J762" s="49">
        <v>541</v>
      </c>
      <c r="K762" s="49">
        <f t="shared" si="232"/>
        <v>1899.5119553386467</v>
      </c>
      <c r="L762" s="50">
        <f t="shared" si="233"/>
        <v>1.8232159760932523</v>
      </c>
      <c r="M762" s="45">
        <v>618</v>
      </c>
      <c r="N762" s="45">
        <f t="shared" si="234"/>
        <v>2169.8676310522806</v>
      </c>
      <c r="O762" s="18">
        <f t="shared" si="235"/>
        <v>1.7225962340980068</v>
      </c>
      <c r="P762" s="37">
        <f t="shared" si="225"/>
        <v>9.0614886731391593</v>
      </c>
      <c r="Q762" s="37">
        <f t="shared" si="226"/>
        <v>1.0492292924325406</v>
      </c>
      <c r="R762" s="37">
        <f t="shared" si="227"/>
        <v>4.9229292432540595</v>
      </c>
    </row>
    <row r="763" spans="1:18" ht="15" customHeight="1" x14ac:dyDescent="0.25">
      <c r="A763" s="143" t="s">
        <v>841</v>
      </c>
      <c r="B763" s="1" t="str">
        <f>VLOOKUP(A763,'[2]Catálogo MUNICIPIOS'!$1:$1048576,5,FALSE)</f>
        <v>Tuxpan</v>
      </c>
      <c r="C763" s="130">
        <f>VLOOKUP(A763,[3]PROY_COVID!$1:$1048576,7,FALSE)</f>
        <v>28471</v>
      </c>
      <c r="D763" s="43">
        <v>9</v>
      </c>
      <c r="E763" s="43">
        <f t="shared" si="228"/>
        <v>31.611113062414386</v>
      </c>
      <c r="F763" s="6">
        <f t="shared" si="229"/>
        <v>0.29057677211163668</v>
      </c>
      <c r="G763" s="44">
        <v>10</v>
      </c>
      <c r="H763" s="44">
        <f t="shared" si="230"/>
        <v>35.123458958238203</v>
      </c>
      <c r="I763" s="14">
        <f t="shared" si="231"/>
        <v>0.32218867675668739</v>
      </c>
      <c r="J763" s="49">
        <v>83</v>
      </c>
      <c r="K763" s="49">
        <f t="shared" si="232"/>
        <v>291.52470935337709</v>
      </c>
      <c r="L763" s="50">
        <f t="shared" si="233"/>
        <v>0.27981529993806253</v>
      </c>
      <c r="M763" s="45">
        <v>102</v>
      </c>
      <c r="N763" s="45">
        <f t="shared" si="234"/>
        <v>358.25928137402968</v>
      </c>
      <c r="O763" s="18">
        <f t="shared" si="235"/>
        <v>0.28441186001114765</v>
      </c>
      <c r="P763" s="37">
        <f t="shared" si="225"/>
        <v>8.8235294117647065</v>
      </c>
      <c r="Q763" s="37">
        <f t="shared" si="226"/>
        <v>1.0216760021900895</v>
      </c>
      <c r="R763" s="37">
        <f t="shared" si="227"/>
        <v>2.1676002190089472</v>
      </c>
    </row>
    <row r="764" spans="1:18" x14ac:dyDescent="0.25">
      <c r="A764" s="143" t="s">
        <v>628</v>
      </c>
      <c r="B764" s="1" t="str">
        <f>VLOOKUP(A764,'[2]Catálogo MUNICIPIOS'!$1:$1048576,5,FALSE)</f>
        <v>Amatepec</v>
      </c>
      <c r="C764" s="130">
        <f>VLOOKUP(A764,[3]PROY_COVID!$1:$1048576,7,FALSE)</f>
        <v>28414</v>
      </c>
      <c r="D764" s="43">
        <v>6</v>
      </c>
      <c r="E764" s="43">
        <f t="shared" si="228"/>
        <v>21.116351094530867</v>
      </c>
      <c r="F764" s="6">
        <f t="shared" si="229"/>
        <v>0.19410645641328003</v>
      </c>
      <c r="G764" s="44">
        <v>4</v>
      </c>
      <c r="H764" s="44">
        <f t="shared" si="230"/>
        <v>14.07756739635391</v>
      </c>
      <c r="I764" s="14">
        <f t="shared" si="231"/>
        <v>0.12913400177292386</v>
      </c>
      <c r="J764" s="49">
        <v>47</v>
      </c>
      <c r="K764" s="49">
        <f t="shared" si="232"/>
        <v>165.41141690715844</v>
      </c>
      <c r="L764" s="50">
        <f t="shared" si="233"/>
        <v>0.15876748608280628</v>
      </c>
      <c r="M764" s="45">
        <v>57</v>
      </c>
      <c r="N764" s="45">
        <f t="shared" si="234"/>
        <v>200.60533539804322</v>
      </c>
      <c r="O764" s="18">
        <f t="shared" si="235"/>
        <v>0.15925487359293711</v>
      </c>
      <c r="P764" s="37">
        <f t="shared" si="225"/>
        <v>10.526315789473683</v>
      </c>
      <c r="Q764" s="37">
        <f t="shared" si="226"/>
        <v>1.2188415464723872</v>
      </c>
      <c r="R764" s="37">
        <f t="shared" si="227"/>
        <v>21.884154647238717</v>
      </c>
    </row>
    <row r="765" spans="1:18" ht="15" customHeight="1" x14ac:dyDescent="0.25">
      <c r="A765" s="143" t="s">
        <v>266</v>
      </c>
      <c r="B765" s="1" t="str">
        <f>VLOOKUP(A765,'[2]Catálogo MUNICIPIOS'!$1:$1048576,5,FALSE)</f>
        <v>Mapimí</v>
      </c>
      <c r="C765" s="130">
        <f>VLOOKUP(A765,[3]PROY_COVID!$1:$1048576,7,FALSE)</f>
        <v>28301</v>
      </c>
      <c r="D765" s="43">
        <v>5</v>
      </c>
      <c r="E765" s="43">
        <f t="shared" si="228"/>
        <v>17.667220239567506</v>
      </c>
      <c r="F765" s="6">
        <f t="shared" si="229"/>
        <v>0.16240123589646238</v>
      </c>
      <c r="G765" s="44">
        <v>9</v>
      </c>
      <c r="H765" s="44">
        <f t="shared" si="230"/>
        <v>31.800996431221513</v>
      </c>
      <c r="I765" s="14">
        <f t="shared" si="231"/>
        <v>0.29171161564417097</v>
      </c>
      <c r="J765" s="49">
        <v>103</v>
      </c>
      <c r="K765" s="49">
        <f t="shared" si="232"/>
        <v>363.94473693509065</v>
      </c>
      <c r="L765" s="50">
        <f t="shared" si="233"/>
        <v>0.34932649775126834</v>
      </c>
      <c r="M765" s="45">
        <v>117</v>
      </c>
      <c r="N765" s="45">
        <f t="shared" si="234"/>
        <v>413.41295360587969</v>
      </c>
      <c r="O765" s="18">
        <f t="shared" si="235"/>
        <v>0.32819679266032797</v>
      </c>
      <c r="P765" s="37">
        <f t="shared" si="225"/>
        <v>4.2735042735042734</v>
      </c>
      <c r="Q765" s="37">
        <f t="shared" si="226"/>
        <v>0.49482883296955893</v>
      </c>
      <c r="R765" s="37">
        <f t="shared" si="227"/>
        <v>-50.51711670304411</v>
      </c>
    </row>
    <row r="766" spans="1:18" ht="15" customHeight="1" x14ac:dyDescent="0.25">
      <c r="A766" s="143" t="s">
        <v>390</v>
      </c>
      <c r="B766" s="1" t="str">
        <f>VLOOKUP(A766,'[2]Catálogo MUNICIPIOS'!$1:$1048576,5,FALSE)</f>
        <v>San Miguel Totolapan</v>
      </c>
      <c r="C766" s="130">
        <f>VLOOKUP(A766,[3]PROY_COVID!$1:$1048576,7,FALSE)</f>
        <v>28289</v>
      </c>
      <c r="D766" s="43">
        <v>8</v>
      </c>
      <c r="E766" s="43">
        <f t="shared" si="228"/>
        <v>28.279543285375944</v>
      </c>
      <c r="F766" s="6">
        <f t="shared" si="229"/>
        <v>0.259952200621063</v>
      </c>
      <c r="G766" s="44">
        <v>6</v>
      </c>
      <c r="H766" s="44">
        <f t="shared" si="230"/>
        <v>21.20965746403196</v>
      </c>
      <c r="I766" s="14">
        <f t="shared" si="231"/>
        <v>0.19455690514206186</v>
      </c>
      <c r="J766" s="49">
        <v>58</v>
      </c>
      <c r="K766" s="49">
        <f t="shared" si="232"/>
        <v>205.0266888189756</v>
      </c>
      <c r="L766" s="50">
        <f t="shared" si="233"/>
        <v>0.19679156718632665</v>
      </c>
      <c r="M766" s="45">
        <v>72</v>
      </c>
      <c r="N766" s="45">
        <f t="shared" si="234"/>
        <v>254.5158895683835</v>
      </c>
      <c r="O766" s="18">
        <f t="shared" si="235"/>
        <v>0.20205293014854792</v>
      </c>
      <c r="P766" s="37">
        <f t="shared" si="225"/>
        <v>11.111111111111111</v>
      </c>
      <c r="Q766" s="37">
        <f t="shared" si="226"/>
        <v>1.2865549657208533</v>
      </c>
      <c r="R766" s="37">
        <f t="shared" si="227"/>
        <v>28.655496572085326</v>
      </c>
    </row>
    <row r="767" spans="1:18" ht="15" customHeight="1" x14ac:dyDescent="0.25">
      <c r="A767" s="143" t="s">
        <v>871</v>
      </c>
      <c r="B767" s="1" t="str">
        <f>VLOOKUP(A767,'[2]Catálogo MUNICIPIOS'!$1:$1048576,5,FALSE)</f>
        <v>Miacatlán</v>
      </c>
      <c r="C767" s="130">
        <f>VLOOKUP(A767,[3]PROY_COVID!$1:$1048576,7,FALSE)</f>
        <v>28263</v>
      </c>
      <c r="D767" s="43">
        <v>13</v>
      </c>
      <c r="E767" s="43">
        <f t="shared" si="228"/>
        <v>45.996532569083257</v>
      </c>
      <c r="F767" s="6">
        <f t="shared" si="229"/>
        <v>0.42281092525475122</v>
      </c>
      <c r="G767" s="44">
        <v>19</v>
      </c>
      <c r="H767" s="44">
        <f t="shared" si="230"/>
        <v>67.225701447121679</v>
      </c>
      <c r="I767" s="14">
        <f t="shared" si="231"/>
        <v>0.61666363267471003</v>
      </c>
      <c r="J767" s="49">
        <v>41</v>
      </c>
      <c r="K767" s="49">
        <f t="shared" si="232"/>
        <v>145.06598733326257</v>
      </c>
      <c r="L767" s="50">
        <f t="shared" si="233"/>
        <v>0.13923925298306045</v>
      </c>
      <c r="M767" s="45">
        <v>73</v>
      </c>
      <c r="N767" s="45">
        <f t="shared" si="234"/>
        <v>258.28822134946751</v>
      </c>
      <c r="O767" s="18">
        <f t="shared" si="235"/>
        <v>0.20504767712152905</v>
      </c>
      <c r="P767" s="37">
        <f t="shared" si="225"/>
        <v>17.80821917808219</v>
      </c>
      <c r="Q767" s="37">
        <f t="shared" si="226"/>
        <v>2.0620127532786277</v>
      </c>
      <c r="R767" s="37">
        <f t="shared" si="227"/>
        <v>106.20127532786276</v>
      </c>
    </row>
    <row r="768" spans="1:18" x14ac:dyDescent="0.25">
      <c r="A768" s="143" t="s">
        <v>700</v>
      </c>
      <c r="B768" s="1" t="str">
        <f>VLOOKUP(A768,'[2]Catálogo MUNICIPIOS'!$1:$1048576,5,FALSE)</f>
        <v>Sultepec</v>
      </c>
      <c r="C768" s="130">
        <f>VLOOKUP(A768,[3]PROY_COVID!$1:$1048576,7,FALSE)</f>
        <v>28198</v>
      </c>
      <c r="D768" s="43">
        <v>5</v>
      </c>
      <c r="E768" s="43">
        <f t="shared" si="228"/>
        <v>17.731754025108163</v>
      </c>
      <c r="F768" s="6">
        <f t="shared" si="229"/>
        <v>0.16299444560273005</v>
      </c>
      <c r="G768" s="44"/>
      <c r="H768" s="44">
        <f t="shared" si="230"/>
        <v>0</v>
      </c>
      <c r="I768" s="14">
        <f t="shared" si="231"/>
        <v>0</v>
      </c>
      <c r="J768" s="49">
        <v>34</v>
      </c>
      <c r="K768" s="49">
        <f t="shared" si="232"/>
        <v>120.57592737073551</v>
      </c>
      <c r="L768" s="50">
        <f t="shared" si="233"/>
        <v>0.1157328631160903</v>
      </c>
      <c r="M768" s="45">
        <v>39</v>
      </c>
      <c r="N768" s="45">
        <f t="shared" si="234"/>
        <v>138.30768139584367</v>
      </c>
      <c r="O768" s="18">
        <f t="shared" si="235"/>
        <v>0.10979853688299336</v>
      </c>
      <c r="P768" s="37">
        <f t="shared" si="225"/>
        <v>12.820512820512819</v>
      </c>
      <c r="Q768" s="37">
        <f t="shared" si="226"/>
        <v>1.4844864989086768</v>
      </c>
      <c r="R768" s="37">
        <f t="shared" si="227"/>
        <v>48.448649890867678</v>
      </c>
    </row>
    <row r="769" spans="1:18" ht="15" customHeight="1" x14ac:dyDescent="0.25">
      <c r="A769" s="143" t="s">
        <v>1481</v>
      </c>
      <c r="B769" s="1" t="str">
        <f>VLOOKUP(A769,'[2]Catálogo MUNICIPIOS'!$1:$1048576,5,FALSE)</f>
        <v>Pinal de Amoles</v>
      </c>
      <c r="C769" s="130">
        <f>VLOOKUP(A769,[3]PROY_COVID!$1:$1048576,7,FALSE)</f>
        <v>28189</v>
      </c>
      <c r="D769" s="43">
        <v>2</v>
      </c>
      <c r="E769" s="43">
        <f t="shared" si="228"/>
        <v>7.0949661215367703</v>
      </c>
      <c r="F769" s="6">
        <f t="shared" si="229"/>
        <v>6.5218594162343921E-2</v>
      </c>
      <c r="G769" s="44">
        <v>12</v>
      </c>
      <c r="H769" s="44">
        <f t="shared" si="230"/>
        <v>42.56979672922062</v>
      </c>
      <c r="I769" s="14">
        <f t="shared" si="231"/>
        <v>0.39049418493481775</v>
      </c>
      <c r="J769" s="49">
        <v>79</v>
      </c>
      <c r="K769" s="49">
        <f t="shared" si="232"/>
        <v>280.25116180070245</v>
      </c>
      <c r="L769" s="50">
        <f t="shared" si="233"/>
        <v>0.2689945667768337</v>
      </c>
      <c r="M769" s="45">
        <v>93</v>
      </c>
      <c r="N769" s="45">
        <f t="shared" si="234"/>
        <v>329.91592465145982</v>
      </c>
      <c r="O769" s="18">
        <f t="shared" si="235"/>
        <v>0.26191087476518682</v>
      </c>
      <c r="P769" s="37">
        <f t="shared" si="225"/>
        <v>2.1505376344086025</v>
      </c>
      <c r="Q769" s="37">
        <f t="shared" si="226"/>
        <v>0.24901063852661681</v>
      </c>
      <c r="R769" s="37">
        <f t="shared" si="227"/>
        <v>-75.098936147338307</v>
      </c>
    </row>
    <row r="770" spans="1:18" ht="15" customHeight="1" x14ac:dyDescent="0.25">
      <c r="A770" s="143" t="s">
        <v>377</v>
      </c>
      <c r="B770" s="1" t="str">
        <f>VLOOKUP(A770,'[2]Catálogo MUNICIPIOS'!$1:$1048576,5,FALSE)</f>
        <v>Malinaltepec</v>
      </c>
      <c r="C770" s="130">
        <f>VLOOKUP(A770,[3]PROY_COVID!$1:$1048576,7,FALSE)</f>
        <v>28166</v>
      </c>
      <c r="D770" s="43">
        <v>3</v>
      </c>
      <c r="E770" s="43">
        <f t="shared" si="228"/>
        <v>10.651139671944897</v>
      </c>
      <c r="F770" s="6">
        <f t="shared" si="229"/>
        <v>9.7907776264413451E-2</v>
      </c>
      <c r="G770" s="44"/>
      <c r="H770" s="44">
        <f t="shared" si="230"/>
        <v>0</v>
      </c>
      <c r="I770" s="14">
        <f t="shared" si="231"/>
        <v>0</v>
      </c>
      <c r="J770" s="49">
        <v>34</v>
      </c>
      <c r="K770" s="49">
        <f t="shared" si="232"/>
        <v>120.71291628204217</v>
      </c>
      <c r="L770" s="50">
        <f t="shared" si="233"/>
        <v>0.11586434971765654</v>
      </c>
      <c r="M770" s="45">
        <v>37</v>
      </c>
      <c r="N770" s="45">
        <f t="shared" si="234"/>
        <v>131.36405595398708</v>
      </c>
      <c r="O770" s="18">
        <f t="shared" si="235"/>
        <v>0.10428619001631896</v>
      </c>
      <c r="P770" s="37">
        <f t="shared" si="225"/>
        <v>8.1081081081081088</v>
      </c>
      <c r="Q770" s="37">
        <f t="shared" si="226"/>
        <v>0.93883740741791999</v>
      </c>
      <c r="R770" s="37">
        <f t="shared" si="227"/>
        <v>-6.1162592582080011</v>
      </c>
    </row>
    <row r="771" spans="1:18" ht="15" customHeight="1" x14ac:dyDescent="0.25">
      <c r="A771" s="143" t="s">
        <v>347</v>
      </c>
      <c r="B771" s="1" t="str">
        <f>VLOOKUP(A771,'[2]Catálogo MUNICIPIOS'!$1:$1048576,5,FALSE)</f>
        <v>Atlixtac</v>
      </c>
      <c r="C771" s="130">
        <f>VLOOKUP(A771,[3]PROY_COVID!$1:$1048576,7,FALSE)</f>
        <v>28136</v>
      </c>
      <c r="D771" s="43"/>
      <c r="E771" s="43">
        <f t="shared" si="228"/>
        <v>0</v>
      </c>
      <c r="F771" s="6">
        <f t="shared" si="229"/>
        <v>0</v>
      </c>
      <c r="G771" s="44">
        <v>1</v>
      </c>
      <c r="H771" s="44">
        <f t="shared" si="230"/>
        <v>3.5541654819448394</v>
      </c>
      <c r="I771" s="14">
        <f t="shared" si="231"/>
        <v>3.2602480153325439E-2</v>
      </c>
      <c r="J771" s="49">
        <v>4</v>
      </c>
      <c r="K771" s="49">
        <f t="shared" si="232"/>
        <v>14.216661927779358</v>
      </c>
      <c r="L771" s="50">
        <f t="shared" si="233"/>
        <v>1.3645634122277985E-2</v>
      </c>
      <c r="M771" s="45">
        <v>5</v>
      </c>
      <c r="N771" s="45">
        <f t="shared" si="234"/>
        <v>17.770827409724198</v>
      </c>
      <c r="O771" s="18">
        <f t="shared" si="235"/>
        <v>1.4107754747210651E-2</v>
      </c>
      <c r="P771" s="37">
        <f t="shared" si="225"/>
        <v>0</v>
      </c>
      <c r="Q771" s="37">
        <f t="shared" si="226"/>
        <v>0</v>
      </c>
      <c r="R771" s="37">
        <f t="shared" si="227"/>
        <v>-100</v>
      </c>
    </row>
    <row r="772" spans="1:18" ht="15" customHeight="1" x14ac:dyDescent="0.25">
      <c r="A772" s="143" t="s">
        <v>2118</v>
      </c>
      <c r="B772" s="1" t="str">
        <f>VLOOKUP(A772,'[2]Catálogo MUNICIPIOS'!$1:$1048576,5,FALSE)</f>
        <v>Tlaltenango de Sánchez Román</v>
      </c>
      <c r="C772" s="130">
        <f>VLOOKUP(A772,[3]PROY_COVID!$1:$1048576,7,FALSE)</f>
        <v>28112</v>
      </c>
      <c r="D772" s="43">
        <v>23</v>
      </c>
      <c r="E772" s="43">
        <f t="shared" si="228"/>
        <v>81.81559476380194</v>
      </c>
      <c r="F772" s="6">
        <f t="shared" si="229"/>
        <v>0.75206815362430979</v>
      </c>
      <c r="G772" s="44">
        <v>61</v>
      </c>
      <c r="H772" s="44">
        <f t="shared" si="230"/>
        <v>216.9891861126921</v>
      </c>
      <c r="I772" s="14">
        <f t="shared" si="231"/>
        <v>1.9904491419049462</v>
      </c>
      <c r="J772" s="49">
        <v>370</v>
      </c>
      <c r="K772" s="49">
        <f t="shared" si="232"/>
        <v>1316.1639157655095</v>
      </c>
      <c r="L772" s="50">
        <f t="shared" si="233"/>
        <v>1.2632987497850825</v>
      </c>
      <c r="M772" s="45">
        <v>454</v>
      </c>
      <c r="N772" s="45">
        <f t="shared" si="234"/>
        <v>1614.9686966420036</v>
      </c>
      <c r="O772" s="18">
        <f t="shared" si="235"/>
        <v>1.2820777429969661</v>
      </c>
      <c r="P772" s="37">
        <f t="shared" si="225"/>
        <v>5.0660792951541849</v>
      </c>
      <c r="Q772" s="37">
        <f t="shared" si="226"/>
        <v>0.58660105265245954</v>
      </c>
      <c r="R772" s="37">
        <f t="shared" si="227"/>
        <v>-41.339894734754047</v>
      </c>
    </row>
    <row r="773" spans="1:18" ht="15" customHeight="1" x14ac:dyDescent="0.25">
      <c r="A773" s="143" t="s">
        <v>1797</v>
      </c>
      <c r="B773" s="1" t="str">
        <f>VLOOKUP(A773,'[2]Catálogo MUNICIPIOS'!$1:$1048576,5,FALSE)</f>
        <v>Ayahualulco</v>
      </c>
      <c r="C773" s="130">
        <f>VLOOKUP(A773,[3]PROY_COVID!$1:$1048576,7,FALSE)</f>
        <v>28005</v>
      </c>
      <c r="D773" s="43">
        <v>7</v>
      </c>
      <c r="E773" s="43">
        <f t="shared" si="228"/>
        <v>24.99553651133726</v>
      </c>
      <c r="F773" s="6">
        <f t="shared" si="229"/>
        <v>0.22976483941967843</v>
      </c>
      <c r="G773" s="44"/>
      <c r="H773" s="44">
        <f t="shared" si="230"/>
        <v>0</v>
      </c>
      <c r="I773" s="14">
        <f t="shared" si="231"/>
        <v>0</v>
      </c>
      <c r="J773" s="49">
        <v>12</v>
      </c>
      <c r="K773" s="49">
        <f t="shared" si="232"/>
        <v>42.849491162292445</v>
      </c>
      <c r="L773" s="50">
        <f t="shared" si="233"/>
        <v>4.112839439361686E-2</v>
      </c>
      <c r="M773" s="45">
        <v>19</v>
      </c>
      <c r="N773" s="45">
        <f t="shared" si="234"/>
        <v>67.845027673629701</v>
      </c>
      <c r="O773" s="18">
        <f t="shared" si="235"/>
        <v>5.3860238984344645E-2</v>
      </c>
      <c r="P773" s="37">
        <f t="shared" si="225"/>
        <v>36.84210526315789</v>
      </c>
      <c r="Q773" s="37">
        <f t="shared" si="226"/>
        <v>4.2659454126533554</v>
      </c>
      <c r="R773" s="37">
        <f t="shared" si="227"/>
        <v>326.59454126533552</v>
      </c>
    </row>
    <row r="774" spans="1:18" ht="15" customHeight="1" x14ac:dyDescent="0.25">
      <c r="A774" s="143" t="s">
        <v>807</v>
      </c>
      <c r="B774" s="1" t="str">
        <f>VLOOKUP(A774,'[2]Catálogo MUNICIPIOS'!$1:$1048576,5,FALSE)</f>
        <v>Parácuaro</v>
      </c>
      <c r="C774" s="130">
        <f>VLOOKUP(A774,[3]PROY_COVID!$1:$1048576,7,FALSE)</f>
        <v>27992</v>
      </c>
      <c r="D774" s="43">
        <v>10</v>
      </c>
      <c r="E774" s="43">
        <f t="shared" si="228"/>
        <v>35.724492712203485</v>
      </c>
      <c r="F774" s="6">
        <f t="shared" si="229"/>
        <v>0.32838792348569462</v>
      </c>
      <c r="G774" s="44">
        <v>7</v>
      </c>
      <c r="H774" s="44">
        <f t="shared" si="230"/>
        <v>25.007144898542439</v>
      </c>
      <c r="I774" s="14">
        <f t="shared" si="231"/>
        <v>0.22939138579443244</v>
      </c>
      <c r="J774" s="49">
        <v>40</v>
      </c>
      <c r="K774" s="49">
        <f t="shared" si="232"/>
        <v>142.89797084881394</v>
      </c>
      <c r="L774" s="50">
        <f t="shared" si="233"/>
        <v>0.13715831725650662</v>
      </c>
      <c r="M774" s="45">
        <v>57</v>
      </c>
      <c r="N774" s="45">
        <f t="shared" si="234"/>
        <v>203.62960845955988</v>
      </c>
      <c r="O774" s="18">
        <f t="shared" si="235"/>
        <v>0.16165575801192181</v>
      </c>
      <c r="P774" s="37">
        <f t="shared" si="225"/>
        <v>17.543859649122805</v>
      </c>
      <c r="Q774" s="37">
        <f t="shared" si="226"/>
        <v>2.0314025774539788</v>
      </c>
      <c r="R774" s="37">
        <f t="shared" si="227"/>
        <v>103.14025774539788</v>
      </c>
    </row>
    <row r="775" spans="1:18" ht="15" customHeight="1" x14ac:dyDescent="0.25">
      <c r="A775" s="143" t="s">
        <v>1588</v>
      </c>
      <c r="B775" s="1" t="str">
        <f>VLOOKUP(A775,'[2]Catálogo MUNICIPIOS'!$1:$1048576,5,FALSE)</f>
        <v>Alamos</v>
      </c>
      <c r="C775" s="130">
        <f>VLOOKUP(A775,[3]PROY_COVID!$1:$1048576,7,FALSE)</f>
        <v>27922</v>
      </c>
      <c r="D775" s="43">
        <v>5</v>
      </c>
      <c r="E775" s="43">
        <f t="shared" si="228"/>
        <v>17.907026717283859</v>
      </c>
      <c r="F775" s="6">
        <f t="shared" si="229"/>
        <v>0.16460559333521174</v>
      </c>
      <c r="G775" s="44">
        <v>32</v>
      </c>
      <c r="H775" s="44">
        <f t="shared" si="230"/>
        <v>114.60497099061671</v>
      </c>
      <c r="I775" s="14">
        <f t="shared" si="231"/>
        <v>1.0512752743717093</v>
      </c>
      <c r="J775" s="49">
        <v>114</v>
      </c>
      <c r="K775" s="49">
        <f t="shared" si="232"/>
        <v>408.280209154072</v>
      </c>
      <c r="L775" s="50">
        <f t="shared" si="233"/>
        <v>0.3918811871440363</v>
      </c>
      <c r="M775" s="45">
        <v>151</v>
      </c>
      <c r="N775" s="45">
        <f t="shared" si="234"/>
        <v>540.79220686197255</v>
      </c>
      <c r="O775" s="18">
        <f t="shared" si="235"/>
        <v>0.42931956108226738</v>
      </c>
      <c r="P775" s="37">
        <f t="shared" si="225"/>
        <v>3.3112582781456954</v>
      </c>
      <c r="Q775" s="37">
        <f t="shared" si="226"/>
        <v>0.38341042024793642</v>
      </c>
      <c r="R775" s="37">
        <f t="shared" si="227"/>
        <v>-61.658957975206349</v>
      </c>
    </row>
    <row r="776" spans="1:18" ht="15" customHeight="1" x14ac:dyDescent="0.25">
      <c r="A776" s="143" t="s">
        <v>360</v>
      </c>
      <c r="B776" s="1" t="str">
        <f>VLOOKUP(A776,'[2]Catálogo MUNICIPIOS'!$1:$1048576,5,FALSE)</f>
        <v>Cuajinicuilapa</v>
      </c>
      <c r="C776" s="130">
        <f>VLOOKUP(A776,[3]PROY_COVID!$1:$1048576,7,FALSE)</f>
        <v>27919</v>
      </c>
      <c r="D776" s="43">
        <v>5</v>
      </c>
      <c r="E776" s="43">
        <f t="shared" si="228"/>
        <v>17.908950893656652</v>
      </c>
      <c r="F776" s="6">
        <f t="shared" si="229"/>
        <v>0.16462328081613892</v>
      </c>
      <c r="G776" s="44">
        <v>1</v>
      </c>
      <c r="H776" s="44">
        <f t="shared" si="230"/>
        <v>3.58179017873133</v>
      </c>
      <c r="I776" s="14">
        <f t="shared" si="231"/>
        <v>3.2855882431103003E-2</v>
      </c>
      <c r="J776" s="49">
        <v>101</v>
      </c>
      <c r="K776" s="49">
        <f t="shared" si="232"/>
        <v>361.76080805186433</v>
      </c>
      <c r="L776" s="50">
        <f t="shared" si="233"/>
        <v>0.34723028876487116</v>
      </c>
      <c r="M776" s="45">
        <v>107</v>
      </c>
      <c r="N776" s="45">
        <f t="shared" si="234"/>
        <v>383.25154912425234</v>
      </c>
      <c r="O776" s="18">
        <f t="shared" si="235"/>
        <v>0.30425251097621347</v>
      </c>
      <c r="P776" s="37">
        <f t="shared" si="225"/>
        <v>4.6728971962616823</v>
      </c>
      <c r="Q776" s="37">
        <f t="shared" si="226"/>
        <v>0.54107451829381681</v>
      </c>
      <c r="R776" s="37">
        <f t="shared" si="227"/>
        <v>-45.892548170618319</v>
      </c>
    </row>
    <row r="777" spans="1:18" ht="15" customHeight="1" x14ac:dyDescent="0.25">
      <c r="A777" s="143" t="s">
        <v>1347</v>
      </c>
      <c r="B777" s="1" t="str">
        <f>VLOOKUP(A777,'[2]Catálogo MUNICIPIOS'!$1:$1048576,5,FALSE)</f>
        <v>Hueytamalco</v>
      </c>
      <c r="C777" s="130">
        <f>VLOOKUP(A777,[3]PROY_COVID!$1:$1048576,7,FALSE)</f>
        <v>27794</v>
      </c>
      <c r="D777" s="43">
        <v>14</v>
      </c>
      <c r="E777" s="43">
        <f t="shared" si="228"/>
        <v>50.370583579189748</v>
      </c>
      <c r="F777" s="6">
        <f t="shared" si="229"/>
        <v>0.46301822896654632</v>
      </c>
      <c r="G777" s="44">
        <v>1</v>
      </c>
      <c r="H777" s="44">
        <f t="shared" si="230"/>
        <v>3.5978988270849821</v>
      </c>
      <c r="I777" s="14">
        <f t="shared" si="231"/>
        <v>3.3003647607180137E-2</v>
      </c>
      <c r="J777" s="49">
        <v>26</v>
      </c>
      <c r="K777" s="49">
        <f t="shared" si="232"/>
        <v>93.545369504209532</v>
      </c>
      <c r="L777" s="50">
        <f t="shared" si="233"/>
        <v>8.9788017227411934E-2</v>
      </c>
      <c r="M777" s="45">
        <v>41</v>
      </c>
      <c r="N777" s="45">
        <f t="shared" si="234"/>
        <v>147.51385191048428</v>
      </c>
      <c r="O777" s="18">
        <f t="shared" si="235"/>
        <v>0.11710705397041285</v>
      </c>
      <c r="P777" s="37">
        <f t="shared" si="225"/>
        <v>34.146341463414636</v>
      </c>
      <c r="Q777" s="37">
        <f t="shared" si="226"/>
        <v>3.9538030653860372</v>
      </c>
      <c r="R777" s="37">
        <f t="shared" si="227"/>
        <v>295.38030653860375</v>
      </c>
    </row>
    <row r="778" spans="1:18" ht="15" customHeight="1" x14ac:dyDescent="0.25">
      <c r="A778" s="143" t="s">
        <v>1525</v>
      </c>
      <c r="B778" s="1" t="str">
        <f>VLOOKUP(A778,'[2]Catálogo MUNICIPIOS'!$1:$1048576,5,FALSE)</f>
        <v>Guadalcázar</v>
      </c>
      <c r="C778" s="130">
        <f>VLOOKUP(A778,[3]PROY_COVID!$1:$1048576,7,FALSE)</f>
        <v>27705</v>
      </c>
      <c r="D778" s="43">
        <v>8</v>
      </c>
      <c r="E778" s="43">
        <f t="shared" si="228"/>
        <v>28.875654214040786</v>
      </c>
      <c r="F778" s="6">
        <f t="shared" si="229"/>
        <v>0.26543179221690133</v>
      </c>
      <c r="G778" s="44">
        <v>6</v>
      </c>
      <c r="H778" s="44">
        <f t="shared" si="230"/>
        <v>21.656740660530588</v>
      </c>
      <c r="I778" s="14">
        <f t="shared" si="231"/>
        <v>0.19865801442208222</v>
      </c>
      <c r="J778" s="49">
        <v>32</v>
      </c>
      <c r="K778" s="49">
        <f t="shared" si="232"/>
        <v>115.50261685616314</v>
      </c>
      <c r="L778" s="50">
        <f t="shared" si="233"/>
        <v>0.11086332767786707</v>
      </c>
      <c r="M778" s="45">
        <v>46</v>
      </c>
      <c r="N778" s="45">
        <f t="shared" si="234"/>
        <v>166.03501173073451</v>
      </c>
      <c r="O778" s="18">
        <f t="shared" si="235"/>
        <v>0.13181047629024267</v>
      </c>
      <c r="P778" s="37">
        <f t="shared" si="225"/>
        <v>17.391304347826086</v>
      </c>
      <c r="Q778" s="37">
        <f t="shared" si="226"/>
        <v>2.0137382072152485</v>
      </c>
      <c r="R778" s="37">
        <f t="shared" si="227"/>
        <v>101.37382072152485</v>
      </c>
    </row>
    <row r="779" spans="1:18" x14ac:dyDescent="0.25">
      <c r="A779" s="143" t="s">
        <v>650</v>
      </c>
      <c r="B779" s="1" t="str">
        <f>VLOOKUP(A779,'[2]Catálogo MUNICIPIOS'!$1:$1048576,5,FALSE)</f>
        <v>Chiconcuac</v>
      </c>
      <c r="C779" s="130">
        <f>VLOOKUP(A779,[3]PROY_COVID!$1:$1048576,7,FALSE)</f>
        <v>27570</v>
      </c>
      <c r="D779" s="43">
        <v>21</v>
      </c>
      <c r="E779" s="43">
        <f t="shared" si="228"/>
        <v>76.169749727965183</v>
      </c>
      <c r="F779" s="6">
        <f t="shared" si="229"/>
        <v>0.70017022066899837</v>
      </c>
      <c r="G779" s="44">
        <v>5</v>
      </c>
      <c r="H779" s="44">
        <f t="shared" si="230"/>
        <v>18.135654697134566</v>
      </c>
      <c r="I779" s="14">
        <f t="shared" si="231"/>
        <v>0.16635897381102008</v>
      </c>
      <c r="J779" s="49">
        <v>119</v>
      </c>
      <c r="K779" s="49">
        <f t="shared" si="232"/>
        <v>431.62858179180267</v>
      </c>
      <c r="L779" s="50">
        <f t="shared" si="233"/>
        <v>0.414291746808716</v>
      </c>
      <c r="M779" s="45">
        <v>145</v>
      </c>
      <c r="N779" s="45">
        <f t="shared" si="234"/>
        <v>525.93398621690244</v>
      </c>
      <c r="O779" s="18">
        <f t="shared" si="235"/>
        <v>0.41752404205506155</v>
      </c>
      <c r="P779" s="37">
        <f t="shared" si="225"/>
        <v>14.482758620689657</v>
      </c>
      <c r="Q779" s="37">
        <f t="shared" si="226"/>
        <v>1.6769578518706296</v>
      </c>
      <c r="R779" s="37">
        <f t="shared" si="227"/>
        <v>67.695785187062967</v>
      </c>
    </row>
    <row r="780" spans="1:18" ht="15" customHeight="1" x14ac:dyDescent="0.25">
      <c r="A780" s="143" t="s">
        <v>856</v>
      </c>
      <c r="B780" s="1" t="str">
        <f>VLOOKUP(A780,'[2]Catálogo MUNICIPIOS'!$1:$1048576,5,FALSE)</f>
        <v>José Sixto Verduzco</v>
      </c>
      <c r="C780" s="130">
        <f>VLOOKUP(A780,[3]PROY_COVID!$1:$1048576,7,FALSE)</f>
        <v>27504</v>
      </c>
      <c r="D780" s="43">
        <v>14</v>
      </c>
      <c r="E780" s="43">
        <f t="shared" si="228"/>
        <v>50.901687027341474</v>
      </c>
      <c r="F780" s="6">
        <f t="shared" si="229"/>
        <v>0.46790025654072825</v>
      </c>
      <c r="G780" s="44">
        <v>28</v>
      </c>
      <c r="H780" s="44">
        <f t="shared" si="230"/>
        <v>101.80337405468295</v>
      </c>
      <c r="I780" s="14">
        <f t="shared" si="231"/>
        <v>0.93384579278035973</v>
      </c>
      <c r="J780" s="49">
        <v>183</v>
      </c>
      <c r="K780" s="49">
        <f t="shared" si="232"/>
        <v>665.35776614310646</v>
      </c>
      <c r="L780" s="50">
        <f t="shared" si="233"/>
        <v>0.63863294234100176</v>
      </c>
      <c r="M780" s="45">
        <v>225</v>
      </c>
      <c r="N780" s="45">
        <f t="shared" si="234"/>
        <v>818.06282722513083</v>
      </c>
      <c r="O780" s="18">
        <f t="shared" si="235"/>
        <v>0.64943682520863688</v>
      </c>
      <c r="P780" s="37">
        <f t="shared" si="225"/>
        <v>6.2222222222222223</v>
      </c>
      <c r="Q780" s="37">
        <f t="shared" si="226"/>
        <v>0.72047078080367788</v>
      </c>
      <c r="R780" s="37">
        <f t="shared" si="227"/>
        <v>-27.95292191963221</v>
      </c>
    </row>
    <row r="781" spans="1:18" ht="15" customHeight="1" x14ac:dyDescent="0.25">
      <c r="A781" s="143" t="s">
        <v>1324</v>
      </c>
      <c r="B781" s="1" t="str">
        <f>VLOOKUP(A781,'[2]Catálogo MUNICIPIOS'!$1:$1048576,5,FALSE)</f>
        <v>Chichiquila</v>
      </c>
      <c r="C781" s="130">
        <f>VLOOKUP(A781,[3]PROY_COVID!$1:$1048576,7,FALSE)</f>
        <v>27408</v>
      </c>
      <c r="D781" s="43"/>
      <c r="E781" s="43">
        <f t="shared" si="228"/>
        <v>0</v>
      </c>
      <c r="F781" s="6">
        <f t="shared" si="229"/>
        <v>0</v>
      </c>
      <c r="G781" s="44">
        <v>3</v>
      </c>
      <c r="H781" s="44">
        <f t="shared" si="230"/>
        <v>10.945709281961472</v>
      </c>
      <c r="I781" s="14">
        <f t="shared" si="231"/>
        <v>0.10040536138287705</v>
      </c>
      <c r="J781" s="49">
        <v>4</v>
      </c>
      <c r="K781" s="49">
        <f t="shared" si="232"/>
        <v>14.594279042615295</v>
      </c>
      <c r="L781" s="50">
        <f t="shared" si="233"/>
        <v>1.4008083831888989E-2</v>
      </c>
      <c r="M781" s="45">
        <v>7</v>
      </c>
      <c r="N781" s="45">
        <f t="shared" si="234"/>
        <v>25.539988324576768</v>
      </c>
      <c r="O781" s="18">
        <f t="shared" si="235"/>
        <v>2.0275470760162232E-2</v>
      </c>
      <c r="P781" s="37">
        <f t="shared" si="225"/>
        <v>0</v>
      </c>
      <c r="Q781" s="37">
        <f t="shared" si="226"/>
        <v>0</v>
      </c>
      <c r="R781" s="37">
        <f t="shared" si="227"/>
        <v>-100</v>
      </c>
    </row>
    <row r="782" spans="1:18" ht="15" customHeight="1" x14ac:dyDescent="0.25">
      <c r="A782" s="143" t="s">
        <v>285</v>
      </c>
      <c r="B782" s="1" t="str">
        <f>VLOOKUP(A782,'[2]Catálogo MUNICIPIOS'!$1:$1048576,5,FALSE)</f>
        <v>Tamazula</v>
      </c>
      <c r="C782" s="130">
        <f>VLOOKUP(A782,[3]PROY_COVID!$1:$1048576,7,FALSE)</f>
        <v>27368</v>
      </c>
      <c r="D782" s="43">
        <v>4</v>
      </c>
      <c r="E782" s="43">
        <f t="shared" si="228"/>
        <v>14.615609470914938</v>
      </c>
      <c r="F782" s="6">
        <f t="shared" si="229"/>
        <v>0.13435011333252797</v>
      </c>
      <c r="G782" s="44">
        <v>1</v>
      </c>
      <c r="H782" s="44">
        <f t="shared" si="230"/>
        <v>3.6539023677287346</v>
      </c>
      <c r="I782" s="14">
        <f t="shared" si="231"/>
        <v>3.3517369979317618E-2</v>
      </c>
      <c r="J782" s="49">
        <v>102</v>
      </c>
      <c r="K782" s="49">
        <f t="shared" si="232"/>
        <v>372.6980415083309</v>
      </c>
      <c r="L782" s="50">
        <f t="shared" si="233"/>
        <v>0.35772821625411216</v>
      </c>
      <c r="M782" s="45">
        <v>107</v>
      </c>
      <c r="N782" s="45">
        <f t="shared" si="234"/>
        <v>390.96755334697463</v>
      </c>
      <c r="O782" s="18">
        <f t="shared" si="235"/>
        <v>0.31037802740225456</v>
      </c>
      <c r="P782" s="37">
        <f t="shared" si="225"/>
        <v>3.7383177570093453</v>
      </c>
      <c r="Q782" s="37">
        <f t="shared" si="226"/>
        <v>0.4328596146350534</v>
      </c>
      <c r="R782" s="37">
        <f t="shared" si="227"/>
        <v>-56.714038536494662</v>
      </c>
    </row>
    <row r="783" spans="1:18" ht="15" customHeight="1" x14ac:dyDescent="0.25">
      <c r="A783" s="143" t="s">
        <v>339</v>
      </c>
      <c r="B783" s="1" t="str">
        <f>VLOOKUP(A783,'[2]Catálogo MUNICIPIOS'!$1:$1048576,5,FALSE)</f>
        <v>Ahuacuotzingo</v>
      </c>
      <c r="C783" s="130">
        <f>VLOOKUP(A783,[3]PROY_COVID!$1:$1048576,7,FALSE)</f>
        <v>27366</v>
      </c>
      <c r="D783" s="43">
        <v>5</v>
      </c>
      <c r="E783" s="43">
        <f t="shared" si="228"/>
        <v>18.270847036468609</v>
      </c>
      <c r="F783" s="6">
        <f t="shared" si="229"/>
        <v>0.16794991511751012</v>
      </c>
      <c r="G783" s="44">
        <v>1</v>
      </c>
      <c r="H783" s="44">
        <f t="shared" si="230"/>
        <v>3.6541694072937219</v>
      </c>
      <c r="I783" s="14">
        <f t="shared" si="231"/>
        <v>3.3519819542277451E-2</v>
      </c>
      <c r="J783" s="49">
        <v>118</v>
      </c>
      <c r="K783" s="49">
        <f t="shared" si="232"/>
        <v>431.19199006065918</v>
      </c>
      <c r="L783" s="50">
        <f t="shared" si="233"/>
        <v>0.41387269126288806</v>
      </c>
      <c r="M783" s="45">
        <v>124</v>
      </c>
      <c r="N783" s="45">
        <f t="shared" si="234"/>
        <v>453.11700650442151</v>
      </c>
      <c r="O783" s="18">
        <f t="shared" si="235"/>
        <v>0.35971671167413832</v>
      </c>
      <c r="P783" s="37">
        <f t="shared" si="225"/>
        <v>4.032258064516129</v>
      </c>
      <c r="Q783" s="37">
        <f t="shared" si="226"/>
        <v>0.46689494723740643</v>
      </c>
      <c r="R783" s="37">
        <f t="shared" si="227"/>
        <v>-53.310505276259356</v>
      </c>
    </row>
    <row r="784" spans="1:18" ht="15" customHeight="1" x14ac:dyDescent="0.25">
      <c r="A784" s="143" t="s">
        <v>1850</v>
      </c>
      <c r="B784" s="1" t="str">
        <f>VLOOKUP(A784,'[2]Catálogo MUNICIPIOS'!$1:$1048576,5,FALSE)</f>
        <v>Ixhuatlancillo</v>
      </c>
      <c r="C784" s="130">
        <f>VLOOKUP(A784,[3]PROY_COVID!$1:$1048576,7,FALSE)</f>
        <v>27351</v>
      </c>
      <c r="D784" s="43">
        <v>15</v>
      </c>
      <c r="E784" s="43">
        <f t="shared" si="228"/>
        <v>54.842601733026221</v>
      </c>
      <c r="F784" s="6">
        <f t="shared" si="229"/>
        <v>0.50412606966170692</v>
      </c>
      <c r="G784" s="44">
        <v>14</v>
      </c>
      <c r="H784" s="44">
        <f t="shared" si="230"/>
        <v>51.186428284157806</v>
      </c>
      <c r="I784" s="14">
        <f t="shared" si="231"/>
        <v>0.46953483756774905</v>
      </c>
      <c r="J784" s="49">
        <v>185</v>
      </c>
      <c r="K784" s="49">
        <f t="shared" si="232"/>
        <v>676.39208804065674</v>
      </c>
      <c r="L784" s="50">
        <f t="shared" si="233"/>
        <v>0.64922405860769694</v>
      </c>
      <c r="M784" s="45">
        <v>214</v>
      </c>
      <c r="N784" s="45">
        <f t="shared" si="234"/>
        <v>782.42111805784077</v>
      </c>
      <c r="O784" s="18">
        <f t="shared" si="235"/>
        <v>0.6211418854114954</v>
      </c>
      <c r="P784" s="37">
        <f t="shared" si="225"/>
        <v>7.009345794392523</v>
      </c>
      <c r="Q784" s="37">
        <f t="shared" si="226"/>
        <v>0.81161177744072521</v>
      </c>
      <c r="R784" s="37">
        <f t="shared" si="227"/>
        <v>-18.838822255927479</v>
      </c>
    </row>
    <row r="785" spans="1:18" ht="15" customHeight="1" x14ac:dyDescent="0.25">
      <c r="A785" s="143" t="s">
        <v>443</v>
      </c>
      <c r="B785" s="1" t="str">
        <f>VLOOKUP(A785,'[2]Catálogo MUNICIPIOS'!$1:$1048576,5,FALSE)</f>
        <v>Huehuetla</v>
      </c>
      <c r="C785" s="130">
        <f>VLOOKUP(A785,[3]PROY_COVID!$1:$1048576,7,FALSE)</f>
        <v>27313</v>
      </c>
      <c r="D785" s="43">
        <v>14</v>
      </c>
      <c r="E785" s="43">
        <f t="shared" si="228"/>
        <v>51.257642880679533</v>
      </c>
      <c r="F785" s="6">
        <f t="shared" si="229"/>
        <v>0.47117228630674735</v>
      </c>
      <c r="G785" s="44">
        <v>1</v>
      </c>
      <c r="H785" s="44">
        <f t="shared" si="230"/>
        <v>3.6612602057628236</v>
      </c>
      <c r="I785" s="14">
        <f t="shared" si="231"/>
        <v>3.3584863676416526E-2</v>
      </c>
      <c r="J785" s="49">
        <v>67</v>
      </c>
      <c r="K785" s="49">
        <f t="shared" si="232"/>
        <v>245.3044337861092</v>
      </c>
      <c r="L785" s="50">
        <f t="shared" si="233"/>
        <v>0.23545151238893289</v>
      </c>
      <c r="M785" s="45">
        <v>82</v>
      </c>
      <c r="N785" s="45">
        <f t="shared" si="234"/>
        <v>300.22333687255156</v>
      </c>
      <c r="O785" s="18">
        <f t="shared" si="235"/>
        <v>0.23833877333530953</v>
      </c>
      <c r="P785" s="37">
        <f t="shared" si="225"/>
        <v>17.073170731707318</v>
      </c>
      <c r="Q785" s="37">
        <f t="shared" si="226"/>
        <v>1.9769015326930186</v>
      </c>
      <c r="R785" s="37">
        <f t="shared" si="227"/>
        <v>97.690153269301859</v>
      </c>
    </row>
    <row r="786" spans="1:18" ht="15" customHeight="1" x14ac:dyDescent="0.25">
      <c r="A786" s="143" t="s">
        <v>1735</v>
      </c>
      <c r="B786" s="1" t="str">
        <f>VLOOKUP(A786,'[2]Catálogo MUNICIPIOS'!$1:$1048576,5,FALSE)</f>
        <v>Natívitas</v>
      </c>
      <c r="C786" s="130">
        <f>VLOOKUP(A786,[3]PROY_COVID!$1:$1048576,7,FALSE)</f>
        <v>27294</v>
      </c>
      <c r="D786" s="43">
        <v>35</v>
      </c>
      <c r="E786" s="43">
        <f t="shared" si="228"/>
        <v>128.23331135047997</v>
      </c>
      <c r="F786" s="6">
        <f t="shared" si="229"/>
        <v>1.1787507012435141</v>
      </c>
      <c r="G786" s="44">
        <v>12</v>
      </c>
      <c r="H786" s="44">
        <f t="shared" si="230"/>
        <v>43.965706748735983</v>
      </c>
      <c r="I786" s="14">
        <f t="shared" si="231"/>
        <v>0.40329891474784119</v>
      </c>
      <c r="J786" s="49">
        <v>116</v>
      </c>
      <c r="K786" s="49">
        <f t="shared" si="232"/>
        <v>425.00183190444784</v>
      </c>
      <c r="L786" s="50">
        <f t="shared" si="233"/>
        <v>0.40793116759243747</v>
      </c>
      <c r="M786" s="45">
        <v>163</v>
      </c>
      <c r="N786" s="45">
        <f t="shared" si="234"/>
        <v>597.20085000366373</v>
      </c>
      <c r="O786" s="18">
        <f t="shared" si="235"/>
        <v>0.474100779464392</v>
      </c>
      <c r="P786" s="37">
        <f t="shared" si="225"/>
        <v>21.472392638036812</v>
      </c>
      <c r="Q786" s="37">
        <f t="shared" si="226"/>
        <v>2.4862872036936738</v>
      </c>
      <c r="R786" s="37">
        <f t="shared" si="227"/>
        <v>148.62872036936739</v>
      </c>
    </row>
    <row r="787" spans="1:18" ht="15" customHeight="1" x14ac:dyDescent="0.25">
      <c r="A787" s="143" t="s">
        <v>2484</v>
      </c>
      <c r="B787" s="1" t="str">
        <f>VLOOKUP(A787,'[2]Catálogo MUNICIPIOS'!$1:$1048576,5,FALSE)</f>
        <v>Tehuipango</v>
      </c>
      <c r="C787" s="130">
        <f>VLOOKUP(A787,[3]PROY_COVID!$1:$1048576,7,FALSE)</f>
        <v>27267</v>
      </c>
      <c r="D787" s="43"/>
      <c r="E787" s="43">
        <f t="shared" si="228"/>
        <v>0</v>
      </c>
      <c r="F787" s="6">
        <f t="shared" si="229"/>
        <v>0</v>
      </c>
      <c r="G787" s="44"/>
      <c r="H787" s="44">
        <f t="shared" si="230"/>
        <v>0</v>
      </c>
      <c r="I787" s="14">
        <f t="shared" si="231"/>
        <v>0</v>
      </c>
      <c r="J787" s="49">
        <v>1</v>
      </c>
      <c r="K787" s="49">
        <f t="shared" si="232"/>
        <v>3.6674368284006307</v>
      </c>
      <c r="L787" s="50">
        <f t="shared" si="233"/>
        <v>3.5201302092677357E-3</v>
      </c>
      <c r="M787" s="45">
        <v>1</v>
      </c>
      <c r="N787" s="45">
        <f t="shared" si="234"/>
        <v>3.6674368284006307</v>
      </c>
      <c r="O787" s="18">
        <f t="shared" si="235"/>
        <v>2.9114738516706558E-3</v>
      </c>
      <c r="P787" s="37">
        <f t="shared" si="225"/>
        <v>0</v>
      </c>
      <c r="Q787" s="37">
        <f t="shared" si="226"/>
        <v>0</v>
      </c>
      <c r="R787" s="37">
        <f t="shared" si="227"/>
        <v>-100</v>
      </c>
    </row>
    <row r="788" spans="1:18" x14ac:dyDescent="0.25">
      <c r="A788" s="143" t="s">
        <v>670</v>
      </c>
      <c r="B788" s="1" t="str">
        <f>VLOOKUP(A788,'[2]Catálogo MUNICIPIOS'!$1:$1048576,5,FALSE)</f>
        <v>Juchitepec</v>
      </c>
      <c r="C788" s="130">
        <f>VLOOKUP(A788,[3]PROY_COVID!$1:$1048576,7,FALSE)</f>
        <v>27241</v>
      </c>
      <c r="D788" s="43">
        <v>10</v>
      </c>
      <c r="E788" s="43">
        <f t="shared" si="228"/>
        <v>36.709371902646751</v>
      </c>
      <c r="F788" s="6">
        <f t="shared" si="229"/>
        <v>0.33744116420878689</v>
      </c>
      <c r="G788" s="44">
        <v>5</v>
      </c>
      <c r="H788" s="44">
        <f t="shared" si="230"/>
        <v>18.354685951323376</v>
      </c>
      <c r="I788" s="14">
        <f t="shared" si="231"/>
        <v>0.16836815491244167</v>
      </c>
      <c r="J788" s="49">
        <v>98</v>
      </c>
      <c r="K788" s="49">
        <f t="shared" si="232"/>
        <v>359.75184464593815</v>
      </c>
      <c r="L788" s="50">
        <f t="shared" si="233"/>
        <v>0.34530201757564438</v>
      </c>
      <c r="M788" s="45">
        <v>113</v>
      </c>
      <c r="N788" s="45">
        <f t="shared" si="234"/>
        <v>414.81590249990825</v>
      </c>
      <c r="O788" s="18">
        <f t="shared" si="235"/>
        <v>0.32931055390866437</v>
      </c>
      <c r="P788" s="37">
        <f t="shared" si="225"/>
        <v>8.8495575221238933</v>
      </c>
      <c r="Q788" s="37">
        <f t="shared" si="226"/>
        <v>1.0246897957068744</v>
      </c>
      <c r="R788" s="37">
        <f t="shared" si="227"/>
        <v>2.4689795706874351</v>
      </c>
    </row>
    <row r="789" spans="1:18" ht="15" customHeight="1" x14ac:dyDescent="0.25">
      <c r="A789" s="143" t="s">
        <v>1416</v>
      </c>
      <c r="B789" s="1" t="str">
        <f>VLOOKUP(A789,'[2]Catálogo MUNICIPIOS'!$1:$1048576,5,FALSE)</f>
        <v>Santiago Miahuatlán</v>
      </c>
      <c r="C789" s="130">
        <f>VLOOKUP(A789,[3]PROY_COVID!$1:$1048576,7,FALSE)</f>
        <v>27176</v>
      </c>
      <c r="D789" s="43">
        <v>22</v>
      </c>
      <c r="E789" s="43">
        <f t="shared" si="228"/>
        <v>80.953782749484844</v>
      </c>
      <c r="F789" s="6">
        <f t="shared" si="229"/>
        <v>0.74414617527470717</v>
      </c>
      <c r="G789" s="44">
        <v>13</v>
      </c>
      <c r="H789" s="44">
        <f t="shared" si="230"/>
        <v>47.83632617015013</v>
      </c>
      <c r="I789" s="14">
        <f t="shared" si="231"/>
        <v>0.43880423758910586</v>
      </c>
      <c r="J789" s="49">
        <v>43</v>
      </c>
      <c r="K789" s="49">
        <f t="shared" si="232"/>
        <v>158.22784810126583</v>
      </c>
      <c r="L789" s="50">
        <f t="shared" si="233"/>
        <v>0.15187245319003695</v>
      </c>
      <c r="M789" s="45">
        <v>78</v>
      </c>
      <c r="N789" s="45">
        <f t="shared" si="234"/>
        <v>287.01795702090078</v>
      </c>
      <c r="O789" s="18">
        <f t="shared" si="235"/>
        <v>0.22785539763222309</v>
      </c>
      <c r="P789" s="37">
        <f t="shared" si="225"/>
        <v>28.205128205128204</v>
      </c>
      <c r="Q789" s="37">
        <f t="shared" si="226"/>
        <v>3.265870297599089</v>
      </c>
      <c r="R789" s="37">
        <f t="shared" si="227"/>
        <v>226.58702975990889</v>
      </c>
    </row>
    <row r="790" spans="1:18" ht="15" customHeight="1" x14ac:dyDescent="0.25">
      <c r="A790" s="143" t="s">
        <v>1563</v>
      </c>
      <c r="B790" s="1" t="str">
        <f>VLOOKUP(A790,'[2]Catálogo MUNICIPIOS'!$1:$1048576,5,FALSE)</f>
        <v>Zaragoza</v>
      </c>
      <c r="C790" s="130">
        <f>VLOOKUP(A790,[3]PROY_COVID!$1:$1048576,7,FALSE)</f>
        <v>27163</v>
      </c>
      <c r="D790" s="43">
        <v>27</v>
      </c>
      <c r="E790" s="43">
        <f t="shared" si="228"/>
        <v>99.399919007473414</v>
      </c>
      <c r="F790" s="6">
        <f t="shared" si="229"/>
        <v>0.91370739006631152</v>
      </c>
      <c r="G790" s="44">
        <v>7</v>
      </c>
      <c r="H790" s="44">
        <f t="shared" si="230"/>
        <v>25.770349372307919</v>
      </c>
      <c r="I790" s="14">
        <f t="shared" si="231"/>
        <v>0.23639228624075961</v>
      </c>
      <c r="J790" s="49">
        <v>72</v>
      </c>
      <c r="K790" s="49">
        <f t="shared" si="232"/>
        <v>265.06645068659577</v>
      </c>
      <c r="L790" s="50">
        <f t="shared" si="233"/>
        <v>0.25441976622462326</v>
      </c>
      <c r="M790" s="45">
        <v>106</v>
      </c>
      <c r="N790" s="45">
        <f t="shared" si="234"/>
        <v>390.23671906637708</v>
      </c>
      <c r="O790" s="18">
        <f t="shared" si="235"/>
        <v>0.30979783884075396</v>
      </c>
      <c r="P790" s="37">
        <f t="shared" si="225"/>
        <v>25.471698113207548</v>
      </c>
      <c r="Q790" s="37">
        <f t="shared" si="226"/>
        <v>2.9493665723600695</v>
      </c>
      <c r="R790" s="37">
        <f t="shared" si="227"/>
        <v>194.93665723600694</v>
      </c>
    </row>
    <row r="791" spans="1:18" ht="15" customHeight="1" x14ac:dyDescent="0.25">
      <c r="A791" s="143" t="s">
        <v>404</v>
      </c>
      <c r="B791" s="1" t="str">
        <f>VLOOKUP(A791,'[2]Catálogo MUNICIPIOS'!$1:$1048576,5,FALSE)</f>
        <v>La Unión de Isidoro Montes de Oca</v>
      </c>
      <c r="C791" s="130">
        <f>VLOOKUP(A791,[3]PROY_COVID!$1:$1048576,7,FALSE)</f>
        <v>26968</v>
      </c>
      <c r="D791" s="43">
        <v>23</v>
      </c>
      <c r="E791" s="43">
        <f t="shared" si="228"/>
        <v>85.286265203203811</v>
      </c>
      <c r="F791" s="6">
        <f t="shared" si="229"/>
        <v>0.78397137105779435</v>
      </c>
      <c r="G791" s="44">
        <v>2</v>
      </c>
      <c r="H791" s="44">
        <f t="shared" si="230"/>
        <v>7.4161969741916351</v>
      </c>
      <c r="I791" s="14">
        <f t="shared" si="231"/>
        <v>6.8029025629929157E-2</v>
      </c>
      <c r="J791" s="49">
        <v>90</v>
      </c>
      <c r="K791" s="49">
        <f t="shared" si="232"/>
        <v>333.72886383862357</v>
      </c>
      <c r="L791" s="50">
        <f t="shared" si="233"/>
        <v>0.32032427830945204</v>
      </c>
      <c r="M791" s="45">
        <v>115</v>
      </c>
      <c r="N791" s="45">
        <f t="shared" si="234"/>
        <v>426.431326016019</v>
      </c>
      <c r="O791" s="18">
        <f t="shared" si="235"/>
        <v>0.3385317084712598</v>
      </c>
      <c r="P791" s="37">
        <f t="shared" si="225"/>
        <v>20</v>
      </c>
      <c r="Q791" s="37">
        <f t="shared" si="226"/>
        <v>2.3157989382975357</v>
      </c>
      <c r="R791" s="37">
        <f t="shared" si="227"/>
        <v>131.57989382975356</v>
      </c>
    </row>
    <row r="792" spans="1:18" ht="15" customHeight="1" x14ac:dyDescent="0.25">
      <c r="A792" s="143" t="s">
        <v>275</v>
      </c>
      <c r="B792" s="1" t="str">
        <f>VLOOKUP(A792,'[2]Catálogo MUNICIPIOS'!$1:$1048576,5,FALSE)</f>
        <v>Poanas</v>
      </c>
      <c r="C792" s="130">
        <f>VLOOKUP(A792,[3]PROY_COVID!$1:$1048576,7,FALSE)</f>
        <v>26935</v>
      </c>
      <c r="D792" s="43">
        <v>19</v>
      </c>
      <c r="E792" s="43">
        <f t="shared" si="228"/>
        <v>70.540189344718769</v>
      </c>
      <c r="F792" s="6">
        <f t="shared" si="229"/>
        <v>0.64842198006318807</v>
      </c>
      <c r="G792" s="44">
        <v>7</v>
      </c>
      <c r="H792" s="44">
        <f t="shared" si="230"/>
        <v>25.988490811212181</v>
      </c>
      <c r="I792" s="14">
        <f t="shared" si="231"/>
        <v>0.23839330503648612</v>
      </c>
      <c r="J792" s="49">
        <v>153</v>
      </c>
      <c r="K792" s="49">
        <f t="shared" si="232"/>
        <v>568.03415630220911</v>
      </c>
      <c r="L792" s="50">
        <f t="shared" si="233"/>
        <v>0.54521844194036795</v>
      </c>
      <c r="M792" s="45">
        <v>179</v>
      </c>
      <c r="N792" s="45">
        <f t="shared" si="234"/>
        <v>664.56283645814005</v>
      </c>
      <c r="O792" s="18">
        <f t="shared" si="235"/>
        <v>0.52757754575523208</v>
      </c>
      <c r="P792" s="37">
        <f t="shared" si="225"/>
        <v>10.614525139664805</v>
      </c>
      <c r="Q792" s="37">
        <f t="shared" si="226"/>
        <v>1.229055302448413</v>
      </c>
      <c r="R792" s="37">
        <f t="shared" si="227"/>
        <v>22.905530244841298</v>
      </c>
    </row>
    <row r="793" spans="1:18" ht="15" customHeight="1" x14ac:dyDescent="0.25">
      <c r="A793" s="143" t="s">
        <v>902</v>
      </c>
      <c r="B793" s="1" t="str">
        <f>VLOOKUP(A793,'[2]Catálogo MUNICIPIOS'!$1:$1048576,5,FALSE)</f>
        <v>Ruíz</v>
      </c>
      <c r="C793" s="130">
        <f>VLOOKUP(A793,[3]PROY_COVID!$1:$1048576,7,FALSE)</f>
        <v>26928</v>
      </c>
      <c r="D793" s="43">
        <v>20</v>
      </c>
      <c r="E793" s="43">
        <f t="shared" si="228"/>
        <v>74.272133095662497</v>
      </c>
      <c r="F793" s="6">
        <f t="shared" si="229"/>
        <v>0.68272688311137575</v>
      </c>
      <c r="G793" s="44">
        <v>6</v>
      </c>
      <c r="H793" s="44">
        <f t="shared" si="230"/>
        <v>22.281639928698752</v>
      </c>
      <c r="I793" s="14">
        <f t="shared" si="231"/>
        <v>0.2043902365405447</v>
      </c>
      <c r="J793" s="49">
        <v>54</v>
      </c>
      <c r="K793" s="49">
        <f t="shared" si="232"/>
        <v>200.53475935828877</v>
      </c>
      <c r="L793" s="50">
        <f t="shared" si="233"/>
        <v>0.19248006099485968</v>
      </c>
      <c r="M793" s="45">
        <v>80</v>
      </c>
      <c r="N793" s="45">
        <f t="shared" si="234"/>
        <v>297.08853238264999</v>
      </c>
      <c r="O793" s="18">
        <f t="shared" si="235"/>
        <v>0.23585014115717104</v>
      </c>
      <c r="P793" s="37">
        <f t="shared" si="225"/>
        <v>25</v>
      </c>
      <c r="Q793" s="37">
        <f t="shared" si="226"/>
        <v>2.8947486728719198</v>
      </c>
      <c r="R793" s="37">
        <f t="shared" si="227"/>
        <v>189.47486728719198</v>
      </c>
    </row>
    <row r="794" spans="1:18" ht="15" customHeight="1" x14ac:dyDescent="0.25">
      <c r="A794" s="143" t="s">
        <v>2027</v>
      </c>
      <c r="B794" s="1" t="str">
        <f>VLOOKUP(A794,'[2]Catálogo MUNICIPIOS'!$1:$1048576,5,FALSE)</f>
        <v>Peto</v>
      </c>
      <c r="C794" s="130">
        <f>VLOOKUP(A794,[3]PROY_COVID!$1:$1048576,7,FALSE)</f>
        <v>26894</v>
      </c>
      <c r="D794" s="43">
        <v>5</v>
      </c>
      <c r="E794" s="43">
        <f t="shared" si="228"/>
        <v>18.591507399419942</v>
      </c>
      <c r="F794" s="6">
        <f t="shared" si="229"/>
        <v>0.17089750045012947</v>
      </c>
      <c r="G794" s="44">
        <v>23</v>
      </c>
      <c r="H794" s="44">
        <f t="shared" si="230"/>
        <v>85.520934037331742</v>
      </c>
      <c r="I794" s="14">
        <f t="shared" si="231"/>
        <v>0.78448641989518808</v>
      </c>
      <c r="J794" s="49">
        <v>225</v>
      </c>
      <c r="K794" s="49">
        <f t="shared" si="232"/>
        <v>836.61783297389752</v>
      </c>
      <c r="L794" s="50">
        <f t="shared" si="233"/>
        <v>0.80301416091407951</v>
      </c>
      <c r="M794" s="45">
        <v>253</v>
      </c>
      <c r="N794" s="45">
        <f t="shared" si="234"/>
        <v>940.73027441064914</v>
      </c>
      <c r="O794" s="18">
        <f t="shared" si="235"/>
        <v>0.7468190247235984</v>
      </c>
      <c r="P794" s="37">
        <f t="shared" si="225"/>
        <v>1.9762845849802373</v>
      </c>
      <c r="Q794" s="37">
        <f t="shared" si="226"/>
        <v>0.22883388718355099</v>
      </c>
      <c r="R794" s="37">
        <f t="shared" si="227"/>
        <v>-77.116611281644893</v>
      </c>
    </row>
    <row r="795" spans="1:18" ht="15" customHeight="1" x14ac:dyDescent="0.25">
      <c r="A795" s="143" t="s">
        <v>376</v>
      </c>
      <c r="B795" s="1" t="str">
        <f>VLOOKUP(A795,'[2]Catálogo MUNICIPIOS'!$1:$1048576,5,FALSE)</f>
        <v>Leonardo Bravo</v>
      </c>
      <c r="C795" s="130">
        <f>VLOOKUP(A795,[3]PROY_COVID!$1:$1048576,7,FALSE)</f>
        <v>26857</v>
      </c>
      <c r="D795" s="43">
        <v>4</v>
      </c>
      <c r="E795" s="43">
        <f t="shared" si="228"/>
        <v>14.893696243065124</v>
      </c>
      <c r="F795" s="6">
        <f t="shared" si="229"/>
        <v>0.13690635222417341</v>
      </c>
      <c r="G795" s="44">
        <v>1</v>
      </c>
      <c r="H795" s="44">
        <f t="shared" si="230"/>
        <v>3.723424060766281</v>
      </c>
      <c r="I795" s="14">
        <f t="shared" si="231"/>
        <v>3.4155094820492407E-2</v>
      </c>
      <c r="J795" s="49">
        <v>64</v>
      </c>
      <c r="K795" s="49">
        <f t="shared" si="232"/>
        <v>238.29913988904198</v>
      </c>
      <c r="L795" s="50">
        <f t="shared" si="233"/>
        <v>0.22872759379791541</v>
      </c>
      <c r="M795" s="45">
        <v>69</v>
      </c>
      <c r="N795" s="45">
        <f t="shared" si="234"/>
        <v>256.91626019287338</v>
      </c>
      <c r="O795" s="18">
        <f t="shared" si="235"/>
        <v>0.20395851615711957</v>
      </c>
      <c r="P795" s="37">
        <f t="shared" si="225"/>
        <v>5.7971014492753623</v>
      </c>
      <c r="Q795" s="37">
        <f t="shared" si="226"/>
        <v>0.67124606907174955</v>
      </c>
      <c r="R795" s="37">
        <f t="shared" si="227"/>
        <v>-32.875393092825043</v>
      </c>
    </row>
    <row r="796" spans="1:18" ht="15" customHeight="1" x14ac:dyDescent="0.25">
      <c r="A796" s="143" t="s">
        <v>158</v>
      </c>
      <c r="B796" s="1" t="str">
        <f>VLOOKUP(A796,'[2]Catálogo MUNICIPIOS'!$1:$1048576,5,FALSE)</f>
        <v>Suchiapa</v>
      </c>
      <c r="C796" s="130">
        <f>VLOOKUP(A796,[3]PROY_COVID!$1:$1048576,7,FALSE)</f>
        <v>26510</v>
      </c>
      <c r="D796" s="43">
        <v>4</v>
      </c>
      <c r="E796" s="43">
        <f t="shared" si="228"/>
        <v>15.088645794039985</v>
      </c>
      <c r="F796" s="6">
        <f t="shared" si="229"/>
        <v>0.13869837426196249</v>
      </c>
      <c r="G796" s="44"/>
      <c r="H796" s="44">
        <f t="shared" si="230"/>
        <v>0</v>
      </c>
      <c r="I796" s="14">
        <f t="shared" si="231"/>
        <v>0</v>
      </c>
      <c r="J796" s="49">
        <v>21</v>
      </c>
      <c r="K796" s="49">
        <f t="shared" si="232"/>
        <v>79.215390418709916</v>
      </c>
      <c r="L796" s="50">
        <f t="shared" si="233"/>
        <v>7.6033617455230865E-2</v>
      </c>
      <c r="M796" s="45">
        <v>25</v>
      </c>
      <c r="N796" s="45">
        <f t="shared" si="234"/>
        <v>94.304036212749907</v>
      </c>
      <c r="O796" s="18">
        <f t="shared" si="235"/>
        <v>7.4865293769807398E-2</v>
      </c>
      <c r="P796" s="37">
        <f t="shared" ref="P796:P859" si="236">D796/M796*100</f>
        <v>16</v>
      </c>
      <c r="Q796" s="37">
        <f t="shared" ref="Q796:Q859" si="237">P796/P$2345</f>
        <v>1.8526391506380286</v>
      </c>
      <c r="R796" s="37">
        <f t="shared" ref="R796:R859" si="238">(Q796-1)*100</f>
        <v>85.26391506380287</v>
      </c>
    </row>
    <row r="797" spans="1:18" ht="15" customHeight="1" x14ac:dyDescent="0.25">
      <c r="A797" s="143" t="s">
        <v>545</v>
      </c>
      <c r="B797" s="1" t="str">
        <f>VLOOKUP(A797,'[2]Catálogo MUNICIPIOS'!$1:$1048576,5,FALSE)</f>
        <v>Jamay</v>
      </c>
      <c r="C797" s="130">
        <f>VLOOKUP(A797,[3]PROY_COVID!$1:$1048576,7,FALSE)</f>
        <v>26504</v>
      </c>
      <c r="D797" s="43">
        <v>16</v>
      </c>
      <c r="E797" s="43">
        <f t="shared" si="228"/>
        <v>60.368246302444916</v>
      </c>
      <c r="F797" s="6">
        <f t="shared" si="229"/>
        <v>0.55491909171213782</v>
      </c>
      <c r="G797" s="44">
        <v>13</v>
      </c>
      <c r="H797" s="44">
        <f t="shared" si="230"/>
        <v>49.049200120736494</v>
      </c>
      <c r="I797" s="14">
        <f t="shared" si="231"/>
        <v>0.44992997135230689</v>
      </c>
      <c r="J797" s="49">
        <v>95</v>
      </c>
      <c r="K797" s="49">
        <f t="shared" si="232"/>
        <v>358.4364624207667</v>
      </c>
      <c r="L797" s="50">
        <f t="shared" si="233"/>
        <v>0.34403946911899408</v>
      </c>
      <c r="M797" s="45">
        <v>124</v>
      </c>
      <c r="N797" s="45">
        <f t="shared" si="234"/>
        <v>467.85390884394809</v>
      </c>
      <c r="O797" s="18">
        <f t="shared" si="235"/>
        <v>0.37141591954702946</v>
      </c>
      <c r="P797" s="37">
        <f t="shared" si="236"/>
        <v>12.903225806451612</v>
      </c>
      <c r="Q797" s="37">
        <f t="shared" si="237"/>
        <v>1.4940638311597005</v>
      </c>
      <c r="R797" s="37">
        <f t="shared" si="238"/>
        <v>49.406383115970051</v>
      </c>
    </row>
    <row r="798" spans="1:18" ht="15" customHeight="1" x14ac:dyDescent="0.25">
      <c r="A798" s="143" t="s">
        <v>1705</v>
      </c>
      <c r="B798" s="1" t="str">
        <f>VLOOKUP(A798,'[2]Catálogo MUNICIPIOS'!$1:$1048576,5,FALSE)</f>
        <v>Soto la Marina</v>
      </c>
      <c r="C798" s="130">
        <f>VLOOKUP(A798,[3]PROY_COVID!$1:$1048576,7,FALSE)</f>
        <v>26467</v>
      </c>
      <c r="D798" s="43">
        <v>5</v>
      </c>
      <c r="E798" s="43">
        <f t="shared" si="228"/>
        <v>18.891449729852269</v>
      </c>
      <c r="F798" s="6">
        <f t="shared" si="229"/>
        <v>0.17365464076418868</v>
      </c>
      <c r="G798" s="44">
        <v>11</v>
      </c>
      <c r="H798" s="44">
        <f t="shared" si="230"/>
        <v>41.561189405674988</v>
      </c>
      <c r="I798" s="14">
        <f t="shared" si="231"/>
        <v>0.38124219584892932</v>
      </c>
      <c r="J798" s="49">
        <v>134</v>
      </c>
      <c r="K798" s="49">
        <f t="shared" si="232"/>
        <v>506.29085276004076</v>
      </c>
      <c r="L798" s="50">
        <f t="shared" si="233"/>
        <v>0.48595512584568895</v>
      </c>
      <c r="M798" s="45">
        <v>150</v>
      </c>
      <c r="N798" s="45">
        <f t="shared" si="234"/>
        <v>566.74349189556801</v>
      </c>
      <c r="O798" s="18">
        <f t="shared" si="235"/>
        <v>0.44992154860866612</v>
      </c>
      <c r="P798" s="37">
        <f t="shared" si="236"/>
        <v>3.3333333333333335</v>
      </c>
      <c r="Q798" s="37">
        <f t="shared" si="237"/>
        <v>0.38596648971625602</v>
      </c>
      <c r="R798" s="37">
        <f t="shared" si="238"/>
        <v>-61.403351028374395</v>
      </c>
    </row>
    <row r="799" spans="1:18" ht="15" customHeight="1" x14ac:dyDescent="0.25">
      <c r="A799" s="143" t="s">
        <v>1470</v>
      </c>
      <c r="B799" s="1" t="str">
        <f>VLOOKUP(A799,'[2]Catálogo MUNICIPIOS'!$1:$1048576,5,FALSE)</f>
        <v>Yehualtepec</v>
      </c>
      <c r="C799" s="130">
        <f>VLOOKUP(A799,[3]PROY_COVID!$1:$1048576,7,FALSE)</f>
        <v>26450</v>
      </c>
      <c r="D799" s="43">
        <v>7</v>
      </c>
      <c r="E799" s="43">
        <f t="shared" si="228"/>
        <v>26.465028355387524</v>
      </c>
      <c r="F799" s="6">
        <f t="shared" si="229"/>
        <v>0.24327275341958768</v>
      </c>
      <c r="G799" s="44">
        <v>1</v>
      </c>
      <c r="H799" s="44">
        <f t="shared" si="230"/>
        <v>3.7807183364839316</v>
      </c>
      <c r="I799" s="14">
        <f t="shared" si="231"/>
        <v>3.4680657149110193E-2</v>
      </c>
      <c r="J799" s="49">
        <v>18</v>
      </c>
      <c r="K799" s="49">
        <f t="shared" si="232"/>
        <v>68.052930056710778</v>
      </c>
      <c r="L799" s="50">
        <f t="shared" si="233"/>
        <v>6.5319509545930451E-2</v>
      </c>
      <c r="M799" s="45">
        <v>26</v>
      </c>
      <c r="N799" s="45">
        <f t="shared" si="234"/>
        <v>98.298676748582224</v>
      </c>
      <c r="O799" s="18">
        <f t="shared" si="235"/>
        <v>7.8036525344086879E-2</v>
      </c>
      <c r="P799" s="37">
        <f t="shared" si="236"/>
        <v>26.923076923076923</v>
      </c>
      <c r="Q799" s="37">
        <f t="shared" si="237"/>
        <v>3.1174216477082215</v>
      </c>
      <c r="R799" s="37">
        <f t="shared" si="238"/>
        <v>211.74216477082214</v>
      </c>
    </row>
    <row r="800" spans="1:18" ht="15" customHeight="1" x14ac:dyDescent="0.25">
      <c r="A800" s="143" t="s">
        <v>190</v>
      </c>
      <c r="B800" s="1" t="str">
        <f>VLOOKUP(A800,'[2]Catálogo MUNICIPIOS'!$1:$1048576,5,FALSE)</f>
        <v>Ascensión</v>
      </c>
      <c r="C800" s="130">
        <f>VLOOKUP(A800,[3]PROY_COVID!$1:$1048576,7,FALSE)</f>
        <v>26409</v>
      </c>
      <c r="D800" s="43">
        <v>15</v>
      </c>
      <c r="E800" s="43">
        <f t="shared" si="228"/>
        <v>56.798818584573439</v>
      </c>
      <c r="F800" s="6">
        <f t="shared" si="229"/>
        <v>0.52210807419127359</v>
      </c>
      <c r="G800" s="44">
        <v>1</v>
      </c>
      <c r="H800" s="44">
        <f t="shared" si="230"/>
        <v>3.7865879056382297</v>
      </c>
      <c r="I800" s="14">
        <f t="shared" si="231"/>
        <v>3.4734498905447567E-2</v>
      </c>
      <c r="J800" s="49">
        <v>56</v>
      </c>
      <c r="K800" s="49">
        <f t="shared" si="232"/>
        <v>212.04892271574084</v>
      </c>
      <c r="L800" s="50">
        <f t="shared" si="233"/>
        <v>0.2035317453633908</v>
      </c>
      <c r="M800" s="45">
        <v>72</v>
      </c>
      <c r="N800" s="45">
        <f t="shared" si="234"/>
        <v>272.6343292059525</v>
      </c>
      <c r="O800" s="18">
        <f t="shared" si="235"/>
        <v>0.21643664436261392</v>
      </c>
      <c r="P800" s="37">
        <f t="shared" si="236"/>
        <v>20.833333333333336</v>
      </c>
      <c r="Q800" s="37">
        <f t="shared" si="237"/>
        <v>2.4122905607266003</v>
      </c>
      <c r="R800" s="37">
        <f t="shared" si="238"/>
        <v>141.22905607266003</v>
      </c>
    </row>
    <row r="801" spans="1:18" ht="15" customHeight="1" x14ac:dyDescent="0.25">
      <c r="A801" s="143" t="s">
        <v>1211</v>
      </c>
      <c r="B801" s="1" t="str">
        <f>VLOOKUP(A801,'[2]Catálogo MUNICIPIOS'!$1:$1048576,5,FALSE)</f>
        <v>Santa María Tonameca</v>
      </c>
      <c r="C801" s="130">
        <f>VLOOKUP(A801,[3]PROY_COVID!$1:$1048576,7,FALSE)</f>
        <v>26383</v>
      </c>
      <c r="D801" s="43">
        <v>2</v>
      </c>
      <c r="E801" s="43">
        <f t="shared" si="228"/>
        <v>7.5806390478717356</v>
      </c>
      <c r="F801" s="6">
        <f t="shared" si="229"/>
        <v>6.9683013714979827E-2</v>
      </c>
      <c r="G801" s="44">
        <v>1</v>
      </c>
      <c r="H801" s="44">
        <f t="shared" si="230"/>
        <v>3.7903195239358678</v>
      </c>
      <c r="I801" s="14">
        <f t="shared" si="231"/>
        <v>3.4768729166279981E-2</v>
      </c>
      <c r="J801" s="49">
        <v>39</v>
      </c>
      <c r="K801" s="49">
        <f t="shared" si="232"/>
        <v>147.82246143349883</v>
      </c>
      <c r="L801" s="50">
        <f t="shared" si="233"/>
        <v>0.14188501028040901</v>
      </c>
      <c r="M801" s="45">
        <v>42</v>
      </c>
      <c r="N801" s="45">
        <f t="shared" si="234"/>
        <v>159.19342000530645</v>
      </c>
      <c r="O801" s="18">
        <f t="shared" si="235"/>
        <v>0.12637913109074625</v>
      </c>
      <c r="P801" s="37">
        <f t="shared" si="236"/>
        <v>4.7619047619047619</v>
      </c>
      <c r="Q801" s="37">
        <f t="shared" si="237"/>
        <v>0.55138069959465141</v>
      </c>
      <c r="R801" s="37">
        <f t="shared" si="238"/>
        <v>-44.861930040534858</v>
      </c>
    </row>
    <row r="802" spans="1:18" ht="15" customHeight="1" x14ac:dyDescent="0.25">
      <c r="A802" s="143" t="s">
        <v>381</v>
      </c>
      <c r="B802" s="1" t="str">
        <f>VLOOKUP(A802,'[2]Catálogo MUNICIPIOS'!$1:$1048576,5,FALSE)</f>
        <v>Olinalá</v>
      </c>
      <c r="C802" s="130">
        <f>VLOOKUP(A802,[3]PROY_COVID!$1:$1048576,7,FALSE)</f>
        <v>26372</v>
      </c>
      <c r="D802" s="43">
        <v>5</v>
      </c>
      <c r="E802" s="43">
        <f t="shared" si="228"/>
        <v>18.959502502654331</v>
      </c>
      <c r="F802" s="6">
        <f t="shared" si="229"/>
        <v>0.17428019782746026</v>
      </c>
      <c r="G802" s="44">
        <v>5</v>
      </c>
      <c r="H802" s="44">
        <f t="shared" si="230"/>
        <v>18.959502502654331</v>
      </c>
      <c r="I802" s="14">
        <f t="shared" si="231"/>
        <v>0.17391615759024054</v>
      </c>
      <c r="J802" s="49">
        <v>31</v>
      </c>
      <c r="K802" s="49">
        <f t="shared" si="232"/>
        <v>117.54891551645684</v>
      </c>
      <c r="L802" s="50">
        <f t="shared" si="233"/>
        <v>0.11282743451005627</v>
      </c>
      <c r="M802" s="45">
        <v>41</v>
      </c>
      <c r="N802" s="45">
        <f t="shared" si="234"/>
        <v>155.46792052176551</v>
      </c>
      <c r="O802" s="18">
        <f t="shared" si="235"/>
        <v>0.12342156294758284</v>
      </c>
      <c r="P802" s="37">
        <f t="shared" si="236"/>
        <v>12.195121951219512</v>
      </c>
      <c r="Q802" s="37">
        <f t="shared" si="237"/>
        <v>1.4120725233521561</v>
      </c>
      <c r="R802" s="37">
        <f t="shared" si="238"/>
        <v>41.207252335215607</v>
      </c>
    </row>
    <row r="803" spans="1:18" ht="15" customHeight="1" x14ac:dyDescent="0.25">
      <c r="A803" s="143" t="s">
        <v>535</v>
      </c>
      <c r="B803" s="1" t="str">
        <f>VLOOKUP(A803,'[2]Catálogo MUNICIPIOS'!$1:$1048576,5,FALSE)</f>
        <v>El Grullo</v>
      </c>
      <c r="C803" s="130">
        <f>VLOOKUP(A803,[3]PROY_COVID!$1:$1048576,7,FALSE)</f>
        <v>26326</v>
      </c>
      <c r="D803" s="43">
        <v>15</v>
      </c>
      <c r="E803" s="43">
        <f t="shared" si="228"/>
        <v>56.97789257767986</v>
      </c>
      <c r="F803" s="6">
        <f t="shared" si="229"/>
        <v>0.52375416437428191</v>
      </c>
      <c r="G803" s="44">
        <v>7</v>
      </c>
      <c r="H803" s="44">
        <f t="shared" si="230"/>
        <v>26.589683202917268</v>
      </c>
      <c r="I803" s="14">
        <f t="shared" si="231"/>
        <v>0.24390806317548253</v>
      </c>
      <c r="J803" s="49">
        <v>91</v>
      </c>
      <c r="K803" s="49">
        <f t="shared" si="232"/>
        <v>345.66588163792449</v>
      </c>
      <c r="L803" s="50">
        <f t="shared" si="233"/>
        <v>0.33178183270779477</v>
      </c>
      <c r="M803" s="45">
        <v>113</v>
      </c>
      <c r="N803" s="45">
        <f t="shared" si="234"/>
        <v>429.2334574185216</v>
      </c>
      <c r="O803" s="18">
        <f t="shared" si="235"/>
        <v>0.34075624094149987</v>
      </c>
      <c r="P803" s="37">
        <f t="shared" si="236"/>
        <v>13.274336283185843</v>
      </c>
      <c r="Q803" s="37">
        <f t="shared" si="237"/>
        <v>1.5370346935603116</v>
      </c>
      <c r="R803" s="37">
        <f t="shared" si="238"/>
        <v>53.703469356031164</v>
      </c>
    </row>
    <row r="804" spans="1:18" ht="15" customHeight="1" x14ac:dyDescent="0.25">
      <c r="A804" s="143" t="s">
        <v>1340</v>
      </c>
      <c r="B804" s="1" t="str">
        <f>VLOOKUP(A804,'[2]Catálogo MUNICIPIOS'!$1:$1048576,5,FALSE)</f>
        <v>Huaquechula</v>
      </c>
      <c r="C804" s="130">
        <f>VLOOKUP(A804,[3]PROY_COVID!$1:$1048576,7,FALSE)</f>
        <v>26310</v>
      </c>
      <c r="D804" s="43">
        <v>8</v>
      </c>
      <c r="E804" s="43">
        <f t="shared" ref="E804:E867" si="239">((D804/($C804/100000)))</f>
        <v>30.406689471683769</v>
      </c>
      <c r="F804" s="6">
        <f t="shared" ref="F804:F827" si="240">((D804/$C804)/(D$2345/$C$2345))</f>
        <v>0.27950542772213038</v>
      </c>
      <c r="G804" s="44">
        <v>7</v>
      </c>
      <c r="H804" s="44">
        <f t="shared" ref="H804:H867" si="241">((G804/($C804/100000)))</f>
        <v>26.605853287723299</v>
      </c>
      <c r="I804" s="14">
        <f t="shared" ref="I804:I827" si="242">((G804/$C804)/(G$2345/$C$2345))</f>
        <v>0.24405639191021489</v>
      </c>
      <c r="J804" s="49">
        <v>32</v>
      </c>
      <c r="K804" s="49">
        <f t="shared" ref="K804:K867" si="243">((J804/($C804/100000)))</f>
        <v>121.62675788673508</v>
      </c>
      <c r="L804" s="50">
        <f t="shared" ref="L804:L827" si="244">((J804/$C804)/(J$2345/$C$2345))</f>
        <v>0.1167414858728737</v>
      </c>
      <c r="M804" s="45">
        <v>47</v>
      </c>
      <c r="N804" s="45">
        <f t="shared" ref="N804:N867" si="245">((M804/($C804/100000)))</f>
        <v>178.63930064614215</v>
      </c>
      <c r="O804" s="18">
        <f t="shared" ref="O804:O827" si="246">((M804/$C804)/(M$2345/$C$2345))</f>
        <v>0.14181666298497445</v>
      </c>
      <c r="P804" s="37">
        <f t="shared" si="236"/>
        <v>17.021276595744681</v>
      </c>
      <c r="Q804" s="37">
        <f t="shared" si="237"/>
        <v>1.9708927134447114</v>
      </c>
      <c r="R804" s="37">
        <f t="shared" si="238"/>
        <v>97.089271344471143</v>
      </c>
    </row>
    <row r="805" spans="1:18" ht="15" customHeight="1" x14ac:dyDescent="0.25">
      <c r="A805" s="143" t="s">
        <v>187</v>
      </c>
      <c r="B805" s="1" t="str">
        <f>VLOOKUP(A805,'[2]Catálogo MUNICIPIOS'!$1:$1048576,5,FALSE)</f>
        <v>Aldama</v>
      </c>
      <c r="C805" s="130">
        <f>VLOOKUP(A805,[3]PROY_COVID!$1:$1048576,7,FALSE)</f>
        <v>26197</v>
      </c>
      <c r="D805" s="43">
        <v>9</v>
      </c>
      <c r="E805" s="43">
        <f t="shared" si="239"/>
        <v>34.355078825819753</v>
      </c>
      <c r="F805" s="6">
        <f t="shared" si="240"/>
        <v>0.31579994956637814</v>
      </c>
      <c r="G805" s="44">
        <v>12</v>
      </c>
      <c r="H805" s="44">
        <f t="shared" si="241"/>
        <v>45.80677176775967</v>
      </c>
      <c r="I805" s="14">
        <f t="shared" si="242"/>
        <v>0.42018706642468895</v>
      </c>
      <c r="J805" s="49">
        <v>104</v>
      </c>
      <c r="K805" s="49">
        <f t="shared" si="243"/>
        <v>396.9920219872505</v>
      </c>
      <c r="L805" s="50">
        <f t="shared" si="244"/>
        <v>0.38104640238480547</v>
      </c>
      <c r="M805" s="45">
        <v>125</v>
      </c>
      <c r="N805" s="45">
        <f t="shared" si="245"/>
        <v>477.1538725808299</v>
      </c>
      <c r="O805" s="18">
        <f t="shared" si="246"/>
        <v>0.37879889640752651</v>
      </c>
      <c r="P805" s="37">
        <f t="shared" si="236"/>
        <v>7.1999999999999993</v>
      </c>
      <c r="Q805" s="37">
        <f t="shared" si="237"/>
        <v>0.83368761778711287</v>
      </c>
      <c r="R805" s="37">
        <f t="shared" si="238"/>
        <v>-16.631238221288712</v>
      </c>
    </row>
    <row r="806" spans="1:18" ht="15" customHeight="1" x14ac:dyDescent="0.25">
      <c r="A806" s="143" t="s">
        <v>753</v>
      </c>
      <c r="B806" s="1" t="str">
        <f>VLOOKUP(A806,'[2]Catálogo MUNICIPIOS'!$1:$1048576,5,FALSE)</f>
        <v>Aquila</v>
      </c>
      <c r="C806" s="130">
        <f>VLOOKUP(A806,[3]PROY_COVID!$1:$1048576,7,FALSE)</f>
        <v>26147</v>
      </c>
      <c r="D806" s="43">
        <v>4</v>
      </c>
      <c r="E806" s="43">
        <f t="shared" si="239"/>
        <v>15.298122155505412</v>
      </c>
      <c r="F806" s="6">
        <f t="shared" si="240"/>
        <v>0.14062393015201077</v>
      </c>
      <c r="G806" s="44"/>
      <c r="H806" s="44">
        <f t="shared" si="241"/>
        <v>0</v>
      </c>
      <c r="I806" s="14">
        <f t="shared" si="242"/>
        <v>0</v>
      </c>
      <c r="J806" s="49">
        <v>35</v>
      </c>
      <c r="K806" s="49">
        <f t="shared" si="243"/>
        <v>133.85856886067236</v>
      </c>
      <c r="L806" s="50">
        <f t="shared" si="244"/>
        <v>0.12848199275494768</v>
      </c>
      <c r="M806" s="45">
        <v>39</v>
      </c>
      <c r="N806" s="45">
        <f t="shared" si="245"/>
        <v>149.15669101617777</v>
      </c>
      <c r="O806" s="18">
        <f t="shared" si="246"/>
        <v>0.11841125723894318</v>
      </c>
      <c r="P806" s="37">
        <f t="shared" si="236"/>
        <v>10.256410256410255</v>
      </c>
      <c r="Q806" s="37">
        <f t="shared" si="237"/>
        <v>1.1875891991269414</v>
      </c>
      <c r="R806" s="37">
        <f t="shared" si="238"/>
        <v>18.758919912694139</v>
      </c>
    </row>
    <row r="807" spans="1:18" ht="15" customHeight="1" x14ac:dyDescent="0.25">
      <c r="A807" s="143" t="s">
        <v>495</v>
      </c>
      <c r="B807" s="1" t="str">
        <f>VLOOKUP(A807,'[2]Catálogo MUNICIPIOS'!$1:$1048576,5,FALSE)</f>
        <v>Yahualica</v>
      </c>
      <c r="C807" s="130">
        <f>VLOOKUP(A807,[3]PROY_COVID!$1:$1048576,7,FALSE)</f>
        <v>26131</v>
      </c>
      <c r="D807" s="43">
        <v>7</v>
      </c>
      <c r="E807" s="43">
        <f t="shared" si="239"/>
        <v>26.788106080900082</v>
      </c>
      <c r="F807" s="6">
        <f t="shared" si="240"/>
        <v>0.24624255971635586</v>
      </c>
      <c r="G807" s="44">
        <v>2</v>
      </c>
      <c r="H807" s="44">
        <f t="shared" si="241"/>
        <v>7.6537445945428804</v>
      </c>
      <c r="I807" s="14">
        <f t="shared" si="242"/>
        <v>7.0208057984307126E-2</v>
      </c>
      <c r="J807" s="49">
        <v>16</v>
      </c>
      <c r="K807" s="49">
        <f t="shared" si="243"/>
        <v>61.229956756343043</v>
      </c>
      <c r="L807" s="50">
        <f t="shared" si="244"/>
        <v>5.8770588445051994E-2</v>
      </c>
      <c r="M807" s="45">
        <v>25</v>
      </c>
      <c r="N807" s="45">
        <f t="shared" si="245"/>
        <v>95.671807431786007</v>
      </c>
      <c r="O807" s="18">
        <f t="shared" si="246"/>
        <v>7.5951128461887965E-2</v>
      </c>
      <c r="P807" s="37">
        <f t="shared" si="236"/>
        <v>28.000000000000004</v>
      </c>
      <c r="Q807" s="37">
        <f t="shared" si="237"/>
        <v>3.2421185136165507</v>
      </c>
      <c r="R807" s="37">
        <f t="shared" si="238"/>
        <v>224.21185136165508</v>
      </c>
    </row>
    <row r="808" spans="1:18" ht="15" customHeight="1" x14ac:dyDescent="0.25">
      <c r="A808" s="143" t="s">
        <v>846</v>
      </c>
      <c r="B808" s="1" t="str">
        <f>VLOOKUP(A808,'[2]Catálogo MUNICIPIOS'!$1:$1048576,5,FALSE)</f>
        <v>Venustiano Carranza</v>
      </c>
      <c r="C808" s="130">
        <f>VLOOKUP(A808,[3]PROY_COVID!$1:$1048576,7,FALSE)</f>
        <v>26074</v>
      </c>
      <c r="D808" s="43">
        <v>2</v>
      </c>
      <c r="E808" s="43">
        <f t="shared" si="239"/>
        <v>7.6704763365805011</v>
      </c>
      <c r="F808" s="6">
        <f t="shared" si="240"/>
        <v>7.0508819162472688E-2</v>
      </c>
      <c r="G808" s="44">
        <v>10</v>
      </c>
      <c r="H808" s="44">
        <f t="shared" si="241"/>
        <v>38.352381682902504</v>
      </c>
      <c r="I808" s="14">
        <f t="shared" si="242"/>
        <v>0.35180769409908902</v>
      </c>
      <c r="J808" s="49">
        <v>36</v>
      </c>
      <c r="K808" s="49">
        <f t="shared" si="243"/>
        <v>138.068574058449</v>
      </c>
      <c r="L808" s="50">
        <f t="shared" si="244"/>
        <v>0.13252289848046792</v>
      </c>
      <c r="M808" s="45">
        <v>48</v>
      </c>
      <c r="N808" s="45">
        <f t="shared" si="245"/>
        <v>184.09143207793201</v>
      </c>
      <c r="O808" s="18">
        <f t="shared" si="246"/>
        <v>0.14614495515257273</v>
      </c>
      <c r="P808" s="37">
        <f t="shared" si="236"/>
        <v>4.1666666666666661</v>
      </c>
      <c r="Q808" s="37">
        <f t="shared" si="237"/>
        <v>0.48245811214531992</v>
      </c>
      <c r="R808" s="37">
        <f t="shared" si="238"/>
        <v>-51.754188785468003</v>
      </c>
    </row>
    <row r="809" spans="1:18" ht="15" customHeight="1" x14ac:dyDescent="0.25">
      <c r="A809" s="143" t="s">
        <v>1740</v>
      </c>
      <c r="B809" s="1" t="str">
        <f>VLOOKUP(A809,'[2]Catálogo MUNICIPIOS'!$1:$1048576,5,FALSE)</f>
        <v>Teolocholco</v>
      </c>
      <c r="C809" s="130">
        <f>VLOOKUP(A809,[3]PROY_COVID!$1:$1048576,7,FALSE)</f>
        <v>26065</v>
      </c>
      <c r="D809" s="43">
        <v>23</v>
      </c>
      <c r="E809" s="43">
        <f t="shared" si="239"/>
        <v>88.240936121235379</v>
      </c>
      <c r="F809" s="6">
        <f t="shared" si="240"/>
        <v>0.81113139975778237</v>
      </c>
      <c r="G809" s="44">
        <v>34</v>
      </c>
      <c r="H809" s="44">
        <f t="shared" si="241"/>
        <v>130.44312296182622</v>
      </c>
      <c r="I809" s="14">
        <f t="shared" si="242"/>
        <v>1.1965591779856053</v>
      </c>
      <c r="J809" s="49">
        <v>126</v>
      </c>
      <c r="K809" s="49">
        <f t="shared" si="243"/>
        <v>483.40686744676771</v>
      </c>
      <c r="L809" s="50">
        <f t="shared" si="244"/>
        <v>0.46399030087968618</v>
      </c>
      <c r="M809" s="45">
        <v>183</v>
      </c>
      <c r="N809" s="45">
        <f t="shared" si="245"/>
        <v>702.09092652982929</v>
      </c>
      <c r="O809" s="18">
        <f t="shared" si="246"/>
        <v>0.55737002973225358</v>
      </c>
      <c r="P809" s="37">
        <f t="shared" si="236"/>
        <v>12.568306010928962</v>
      </c>
      <c r="Q809" s="37">
        <f t="shared" si="237"/>
        <v>1.4552834858153916</v>
      </c>
      <c r="R809" s="37">
        <f t="shared" si="238"/>
        <v>45.528348581539156</v>
      </c>
    </row>
    <row r="810" spans="1:18" ht="15" customHeight="1" x14ac:dyDescent="0.25">
      <c r="A810" s="143" t="s">
        <v>541</v>
      </c>
      <c r="B810" s="1" t="str">
        <f>VLOOKUP(A810,'[2]Catálogo MUNICIPIOS'!$1:$1048576,5,FALSE)</f>
        <v>La Huerta</v>
      </c>
      <c r="C810" s="130">
        <f>VLOOKUP(A810,[3]PROY_COVID!$1:$1048576,7,FALSE)</f>
        <v>26051</v>
      </c>
      <c r="D810" s="43">
        <v>7</v>
      </c>
      <c r="E810" s="43">
        <f t="shared" si="239"/>
        <v>26.870369659514029</v>
      </c>
      <c r="F810" s="6">
        <f t="shared" si="240"/>
        <v>0.24699874584269682</v>
      </c>
      <c r="G810" s="44">
        <v>7</v>
      </c>
      <c r="H810" s="44">
        <f t="shared" si="241"/>
        <v>26.870369659514029</v>
      </c>
      <c r="I810" s="14">
        <f t="shared" si="242"/>
        <v>0.24648280953352092</v>
      </c>
      <c r="J810" s="49">
        <v>71</v>
      </c>
      <c r="K810" s="49">
        <f t="shared" si="243"/>
        <v>272.5423208322137</v>
      </c>
      <c r="L810" s="50">
        <f t="shared" si="244"/>
        <v>0.26159535985349264</v>
      </c>
      <c r="M810" s="45">
        <v>85</v>
      </c>
      <c r="N810" s="45">
        <f t="shared" si="245"/>
        <v>326.28306015124178</v>
      </c>
      <c r="O810" s="18">
        <f t="shared" si="246"/>
        <v>0.25902684690214661</v>
      </c>
      <c r="P810" s="37">
        <f t="shared" si="236"/>
        <v>8.235294117647058</v>
      </c>
      <c r="Q810" s="37">
        <f t="shared" si="237"/>
        <v>0.95356426871074995</v>
      </c>
      <c r="R810" s="37">
        <f t="shared" si="238"/>
        <v>-4.6435731289250048</v>
      </c>
    </row>
    <row r="811" spans="1:18" ht="15" customHeight="1" x14ac:dyDescent="0.25">
      <c r="A811" s="143" t="s">
        <v>1968</v>
      </c>
      <c r="B811" s="1" t="str">
        <f>VLOOKUP(A811,'[2]Catálogo MUNICIPIOS'!$1:$1048576,5,FALSE)</f>
        <v>Carlos A. Carrillo</v>
      </c>
      <c r="C811" s="130">
        <f>VLOOKUP(A811,[3]PROY_COVID!$1:$1048576,7,FALSE)</f>
        <v>25991</v>
      </c>
      <c r="D811" s="43">
        <v>33</v>
      </c>
      <c r="E811" s="43">
        <f t="shared" si="239"/>
        <v>126.96702704782426</v>
      </c>
      <c r="F811" s="6">
        <f t="shared" si="240"/>
        <v>1.1671107186679297</v>
      </c>
      <c r="G811" s="44">
        <v>2</v>
      </c>
      <c r="H811" s="44">
        <f t="shared" si="241"/>
        <v>7.6949713362317729</v>
      </c>
      <c r="I811" s="14">
        <f t="shared" si="242"/>
        <v>7.0586232279940347E-2</v>
      </c>
      <c r="J811" s="49">
        <v>137</v>
      </c>
      <c r="K811" s="49">
        <f t="shared" si="243"/>
        <v>527.10553653187651</v>
      </c>
      <c r="L811" s="50">
        <f t="shared" si="244"/>
        <v>0.50593376503428722</v>
      </c>
      <c r="M811" s="45">
        <v>172</v>
      </c>
      <c r="N811" s="45">
        <f t="shared" si="245"/>
        <v>661.76753491593252</v>
      </c>
      <c r="O811" s="18">
        <f t="shared" si="246"/>
        <v>0.52535843531694237</v>
      </c>
      <c r="P811" s="37">
        <f t="shared" si="236"/>
        <v>19.186046511627907</v>
      </c>
      <c r="Q811" s="37">
        <f t="shared" si="237"/>
        <v>2.2215513070877524</v>
      </c>
      <c r="R811" s="37">
        <f t="shared" si="238"/>
        <v>122.15513070877523</v>
      </c>
    </row>
    <row r="812" spans="1:18" ht="15" customHeight="1" x14ac:dyDescent="0.25">
      <c r="A812" s="143" t="s">
        <v>1461</v>
      </c>
      <c r="B812" s="1" t="str">
        <f>VLOOKUP(A812,'[2]Catálogo MUNICIPIOS'!$1:$1048576,5,FALSE)</f>
        <v>Vicente Guerrero</v>
      </c>
      <c r="C812" s="130">
        <f>VLOOKUP(A812,[3]PROY_COVID!$1:$1048576,7,FALSE)</f>
        <v>25910</v>
      </c>
      <c r="D812" s="43">
        <v>1</v>
      </c>
      <c r="E812" s="43">
        <f t="shared" si="239"/>
        <v>3.8595137012736394</v>
      </c>
      <c r="F812" s="6">
        <f t="shared" si="240"/>
        <v>3.5477555979203254E-2</v>
      </c>
      <c r="G812" s="44">
        <v>1</v>
      </c>
      <c r="H812" s="44">
        <f t="shared" si="241"/>
        <v>3.8595137012736394</v>
      </c>
      <c r="I812" s="14">
        <f t="shared" si="242"/>
        <v>3.5403449694865481E-2</v>
      </c>
      <c r="J812" s="49">
        <v>3</v>
      </c>
      <c r="K812" s="49">
        <f t="shared" si="243"/>
        <v>11.578541103820919</v>
      </c>
      <c r="L812" s="50">
        <f t="shared" si="244"/>
        <v>1.1113476312169435E-2</v>
      </c>
      <c r="M812" s="45">
        <v>5</v>
      </c>
      <c r="N812" s="45">
        <f t="shared" si="245"/>
        <v>19.297568506368197</v>
      </c>
      <c r="O812" s="18">
        <f t="shared" si="246"/>
        <v>1.531979110642682E-2</v>
      </c>
      <c r="P812" s="37">
        <f t="shared" si="236"/>
        <v>20</v>
      </c>
      <c r="Q812" s="37">
        <f t="shared" si="237"/>
        <v>2.3157989382975357</v>
      </c>
      <c r="R812" s="37">
        <f t="shared" si="238"/>
        <v>131.57989382975356</v>
      </c>
    </row>
    <row r="813" spans="1:18" ht="15" customHeight="1" x14ac:dyDescent="0.25">
      <c r="A813" s="143" t="s">
        <v>1840</v>
      </c>
      <c r="B813" s="1" t="str">
        <f>VLOOKUP(A813,'[2]Catálogo MUNICIPIOS'!$1:$1048576,5,FALSE)</f>
        <v>Gutiérrez Zamora</v>
      </c>
      <c r="C813" s="130">
        <f>VLOOKUP(A813,[3]PROY_COVID!$1:$1048576,7,FALSE)</f>
        <v>25874</v>
      </c>
      <c r="D813" s="43">
        <v>19</v>
      </c>
      <c r="E813" s="43">
        <f t="shared" si="239"/>
        <v>73.43278967303084</v>
      </c>
      <c r="F813" s="6">
        <f t="shared" si="240"/>
        <v>0.6750114413311421</v>
      </c>
      <c r="G813" s="44">
        <v>5</v>
      </c>
      <c r="H813" s="44">
        <f t="shared" si="241"/>
        <v>19.324418335008115</v>
      </c>
      <c r="I813" s="14">
        <f t="shared" si="242"/>
        <v>0.17726354286039359</v>
      </c>
      <c r="J813" s="49">
        <v>58</v>
      </c>
      <c r="K813" s="49">
        <f t="shared" si="243"/>
        <v>224.16325268609413</v>
      </c>
      <c r="L813" s="50">
        <f t="shared" si="244"/>
        <v>0.21515948999513002</v>
      </c>
      <c r="M813" s="45">
        <v>82</v>
      </c>
      <c r="N813" s="45">
        <f t="shared" si="245"/>
        <v>316.92046069413306</v>
      </c>
      <c r="O813" s="18">
        <f t="shared" si="246"/>
        <v>0.25159414532377328</v>
      </c>
      <c r="P813" s="37">
        <f t="shared" si="236"/>
        <v>23.170731707317074</v>
      </c>
      <c r="Q813" s="37">
        <f t="shared" si="237"/>
        <v>2.6829377943690966</v>
      </c>
      <c r="R813" s="37">
        <f t="shared" si="238"/>
        <v>168.29377943690966</v>
      </c>
    </row>
    <row r="814" spans="1:18" x14ac:dyDescent="0.25">
      <c r="A814" s="143" t="s">
        <v>627</v>
      </c>
      <c r="B814" s="1" t="str">
        <f>VLOOKUP(A814,'[2]Catálogo MUNICIPIOS'!$1:$1048576,5,FALSE)</f>
        <v>Amanalco</v>
      </c>
      <c r="C814" s="130">
        <f>VLOOKUP(A814,[3]PROY_COVID!$1:$1048576,7,FALSE)</f>
        <v>25851</v>
      </c>
      <c r="D814" s="43">
        <v>9</v>
      </c>
      <c r="E814" s="43">
        <f t="shared" si="239"/>
        <v>34.814900777532785</v>
      </c>
      <c r="F814" s="6">
        <f t="shared" si="240"/>
        <v>0.32002674089166405</v>
      </c>
      <c r="G814" s="44">
        <v>8</v>
      </c>
      <c r="H814" s="44">
        <f t="shared" si="241"/>
        <v>30.946578468918027</v>
      </c>
      <c r="I814" s="14">
        <f t="shared" si="242"/>
        <v>0.28387401078301489</v>
      </c>
      <c r="J814" s="49">
        <v>125</v>
      </c>
      <c r="K814" s="49">
        <f t="shared" si="243"/>
        <v>483.5402885768442</v>
      </c>
      <c r="L814" s="50">
        <f t="shared" si="244"/>
        <v>0.46411836300386516</v>
      </c>
      <c r="M814" s="45">
        <v>142</v>
      </c>
      <c r="N814" s="45">
        <f t="shared" si="245"/>
        <v>549.30176782329499</v>
      </c>
      <c r="O814" s="18">
        <f t="shared" si="246"/>
        <v>0.43607505964633997</v>
      </c>
      <c r="P814" s="37">
        <f t="shared" si="236"/>
        <v>6.3380281690140841</v>
      </c>
      <c r="Q814" s="37">
        <f t="shared" si="237"/>
        <v>0.73387994523513456</v>
      </c>
      <c r="R814" s="37">
        <f t="shared" si="238"/>
        <v>-26.612005476486544</v>
      </c>
    </row>
    <row r="815" spans="1:18" ht="15" customHeight="1" x14ac:dyDescent="0.25">
      <c r="A815" s="143" t="s">
        <v>58</v>
      </c>
      <c r="B815" s="1" t="str">
        <f>VLOOKUP(A815,'[2]Catálogo MUNICIPIOS'!$1:$1048576,5,FALSE)</f>
        <v>San Buenaventura</v>
      </c>
      <c r="C815" s="130">
        <f>VLOOKUP(A815,[3]PROY_COVID!$1:$1048576,7,FALSE)</f>
        <v>25820</v>
      </c>
      <c r="D815" s="43">
        <v>34</v>
      </c>
      <c r="E815" s="43">
        <f t="shared" si="239"/>
        <v>131.68086754453913</v>
      </c>
      <c r="F815" s="6">
        <f t="shared" si="240"/>
        <v>1.2104414471076419</v>
      </c>
      <c r="G815" s="44">
        <v>13</v>
      </c>
      <c r="H815" s="44">
        <f t="shared" si="241"/>
        <v>50.348567002323783</v>
      </c>
      <c r="I815" s="14">
        <f t="shared" si="242"/>
        <v>0.46184910769641907</v>
      </c>
      <c r="J815" s="49">
        <v>242</v>
      </c>
      <c r="K815" s="49">
        <f t="shared" si="243"/>
        <v>937.2579395817196</v>
      </c>
      <c r="L815" s="50">
        <f t="shared" si="244"/>
        <v>0.89961194735464789</v>
      </c>
      <c r="M815" s="45">
        <v>289</v>
      </c>
      <c r="N815" s="45">
        <f t="shared" si="245"/>
        <v>1119.2873741285825</v>
      </c>
      <c r="O815" s="18">
        <f t="shared" si="246"/>
        <v>0.88857043072821806</v>
      </c>
      <c r="P815" s="37">
        <f t="shared" si="236"/>
        <v>11.76470588235294</v>
      </c>
      <c r="Q815" s="37">
        <f t="shared" si="237"/>
        <v>1.3622346695867857</v>
      </c>
      <c r="R815" s="37">
        <f t="shared" si="238"/>
        <v>36.223466958678571</v>
      </c>
    </row>
    <row r="816" spans="1:18" ht="15" customHeight="1" x14ac:dyDescent="0.25">
      <c r="A816" s="143" t="s">
        <v>1751</v>
      </c>
      <c r="B816" s="1" t="str">
        <f>VLOOKUP(A816,'[2]Catálogo MUNICIPIOS'!$1:$1048576,5,FALSE)</f>
        <v>Xaloztoc</v>
      </c>
      <c r="C816" s="130">
        <f>VLOOKUP(A816,[3]PROY_COVID!$1:$1048576,7,FALSE)</f>
        <v>25784</v>
      </c>
      <c r="D816" s="43">
        <v>29</v>
      </c>
      <c r="E816" s="43">
        <f t="shared" si="239"/>
        <v>112.4728513807012</v>
      </c>
      <c r="F816" s="6">
        <f t="shared" si="240"/>
        <v>1.0338768533669538</v>
      </c>
      <c r="G816" s="44">
        <v>23</v>
      </c>
      <c r="H816" s="44">
        <f t="shared" si="241"/>
        <v>89.20260626745268</v>
      </c>
      <c r="I816" s="14">
        <f t="shared" si="242"/>
        <v>0.81825852376129338</v>
      </c>
      <c r="J816" s="49">
        <v>151</v>
      </c>
      <c r="K816" s="49">
        <f t="shared" si="243"/>
        <v>585.6345020167546</v>
      </c>
      <c r="L816" s="50">
        <f t="shared" si="244"/>
        <v>0.56211185048214418</v>
      </c>
      <c r="M816" s="45">
        <v>203</v>
      </c>
      <c r="N816" s="45">
        <f t="shared" si="245"/>
        <v>787.30995966490843</v>
      </c>
      <c r="O816" s="18">
        <f t="shared" si="246"/>
        <v>0.62502299779868387</v>
      </c>
      <c r="P816" s="37">
        <f t="shared" si="236"/>
        <v>14.285714285714285</v>
      </c>
      <c r="Q816" s="37">
        <f t="shared" si="237"/>
        <v>1.6541420987839541</v>
      </c>
      <c r="R816" s="37">
        <f t="shared" si="238"/>
        <v>65.414209878395411</v>
      </c>
    </row>
    <row r="817" spans="1:18" ht="15" customHeight="1" x14ac:dyDescent="0.25">
      <c r="A817" s="143" t="s">
        <v>1353</v>
      </c>
      <c r="B817" s="1" t="str">
        <f>VLOOKUP(A817,'[2]Catálogo MUNICIPIOS'!$1:$1048576,5,FALSE)</f>
        <v>Ixtacamaxtitlán</v>
      </c>
      <c r="C817" s="130">
        <f>VLOOKUP(A817,[3]PROY_COVID!$1:$1048576,7,FALSE)</f>
        <v>25772</v>
      </c>
      <c r="D817" s="43">
        <v>6</v>
      </c>
      <c r="E817" s="43">
        <f t="shared" si="239"/>
        <v>23.281080242123235</v>
      </c>
      <c r="F817" s="6">
        <f t="shared" si="240"/>
        <v>0.21400515491723338</v>
      </c>
      <c r="G817" s="44">
        <v>4</v>
      </c>
      <c r="H817" s="44">
        <f t="shared" si="241"/>
        <v>15.52072016141549</v>
      </c>
      <c r="I817" s="14">
        <f t="shared" si="242"/>
        <v>0.14237209088840055</v>
      </c>
      <c r="J817" s="49">
        <v>15</v>
      </c>
      <c r="K817" s="49">
        <f t="shared" si="243"/>
        <v>58.202700605308088</v>
      </c>
      <c r="L817" s="50">
        <f t="shared" si="244"/>
        <v>5.5864925354708606E-2</v>
      </c>
      <c r="M817" s="45">
        <v>25</v>
      </c>
      <c r="N817" s="45">
        <f t="shared" si="245"/>
        <v>97.004501008846802</v>
      </c>
      <c r="O817" s="18">
        <f t="shared" si="246"/>
        <v>7.7009116011081583E-2</v>
      </c>
      <c r="P817" s="37">
        <f t="shared" si="236"/>
        <v>24</v>
      </c>
      <c r="Q817" s="37">
        <f t="shared" si="237"/>
        <v>2.7789587259570432</v>
      </c>
      <c r="R817" s="37">
        <f t="shared" si="238"/>
        <v>177.8958725957043</v>
      </c>
    </row>
    <row r="818" spans="1:18" ht="15" customHeight="1" x14ac:dyDescent="0.25">
      <c r="A818" s="143" t="s">
        <v>375</v>
      </c>
      <c r="B818" s="1" t="str">
        <f>VLOOKUP(A818,'[2]Catálogo MUNICIPIOS'!$1:$1048576,5,FALSE)</f>
        <v>Juan R. Escudero</v>
      </c>
      <c r="C818" s="130">
        <f>VLOOKUP(A818,[3]PROY_COVID!$1:$1048576,7,FALSE)</f>
        <v>25742</v>
      </c>
      <c r="D818" s="43">
        <v>13</v>
      </c>
      <c r="E818" s="43">
        <f t="shared" si="239"/>
        <v>50.501126563592578</v>
      </c>
      <c r="F818" s="6">
        <f t="shared" si="240"/>
        <v>0.46421821072469238</v>
      </c>
      <c r="G818" s="44">
        <v>2</v>
      </c>
      <c r="H818" s="44">
        <f t="shared" si="241"/>
        <v>7.7694040867065501</v>
      </c>
      <c r="I818" s="14">
        <f t="shared" si="242"/>
        <v>7.1269006417058869E-2</v>
      </c>
      <c r="J818" s="49">
        <v>235</v>
      </c>
      <c r="K818" s="49">
        <f t="shared" si="243"/>
        <v>912.90498018801964</v>
      </c>
      <c r="L818" s="50">
        <f t="shared" si="244"/>
        <v>0.87623715126191781</v>
      </c>
      <c r="M818" s="45">
        <v>250</v>
      </c>
      <c r="N818" s="45">
        <f t="shared" si="245"/>
        <v>971.17551083831881</v>
      </c>
      <c r="O818" s="18">
        <f t="shared" si="246"/>
        <v>0.77098863252179095</v>
      </c>
      <c r="P818" s="37">
        <f t="shared" si="236"/>
        <v>5.2</v>
      </c>
      <c r="Q818" s="37">
        <f t="shared" si="237"/>
        <v>0.60210772395735934</v>
      </c>
      <c r="R818" s="37">
        <f t="shared" si="238"/>
        <v>-39.789227604264063</v>
      </c>
    </row>
    <row r="819" spans="1:18" ht="15" customHeight="1" x14ac:dyDescent="0.25">
      <c r="A819" s="143" t="s">
        <v>121</v>
      </c>
      <c r="B819" s="1" t="str">
        <f>VLOOKUP(A819,'[2]Catálogo MUNICIPIOS'!$1:$1048576,5,FALSE)</f>
        <v>Larráinzar</v>
      </c>
      <c r="C819" s="130">
        <f>VLOOKUP(A819,[3]PROY_COVID!$1:$1048576,7,FALSE)</f>
        <v>25725</v>
      </c>
      <c r="D819" s="43"/>
      <c r="E819" s="43">
        <f t="shared" si="239"/>
        <v>0</v>
      </c>
      <c r="F819" s="6">
        <f t="shared" si="240"/>
        <v>0</v>
      </c>
      <c r="G819" s="44">
        <v>1</v>
      </c>
      <c r="H819" s="44">
        <f t="shared" si="241"/>
        <v>3.8872691933916426</v>
      </c>
      <c r="I819" s="14">
        <f t="shared" si="242"/>
        <v>3.5658051762641974E-2</v>
      </c>
      <c r="J819" s="49">
        <v>5</v>
      </c>
      <c r="K819" s="49">
        <f t="shared" si="243"/>
        <v>19.436345966958214</v>
      </c>
      <c r="L819" s="50">
        <f t="shared" si="244"/>
        <v>1.8655663832090059E-2</v>
      </c>
      <c r="M819" s="45">
        <v>6</v>
      </c>
      <c r="N819" s="45">
        <f t="shared" si="245"/>
        <v>23.323615160349856</v>
      </c>
      <c r="O819" s="18">
        <f t="shared" si="246"/>
        <v>1.8515955105190385E-2</v>
      </c>
      <c r="P819" s="37">
        <f t="shared" si="236"/>
        <v>0</v>
      </c>
      <c r="Q819" s="37">
        <f t="shared" si="237"/>
        <v>0</v>
      </c>
      <c r="R819" s="37">
        <f t="shared" si="238"/>
        <v>-100</v>
      </c>
    </row>
    <row r="820" spans="1:18" ht="15" customHeight="1" x14ac:dyDescent="0.25">
      <c r="A820" s="143" t="s">
        <v>1023</v>
      </c>
      <c r="B820" s="1" t="str">
        <f>VLOOKUP(A820,'[2]Catálogo MUNICIPIOS'!$1:$1048576,5,FALSE)</f>
        <v>San Agustín Loxicha</v>
      </c>
      <c r="C820" s="130">
        <f>VLOOKUP(A820,[3]PROY_COVID!$1:$1048576,7,FALSE)</f>
        <v>25684</v>
      </c>
      <c r="D820" s="43"/>
      <c r="E820" s="43">
        <f t="shared" si="239"/>
        <v>0</v>
      </c>
      <c r="F820" s="6">
        <f t="shared" si="240"/>
        <v>0</v>
      </c>
      <c r="G820" s="44"/>
      <c r="H820" s="44">
        <f t="shared" si="241"/>
        <v>0</v>
      </c>
      <c r="I820" s="14">
        <f t="shared" si="242"/>
        <v>0</v>
      </c>
      <c r="J820" s="49">
        <v>9</v>
      </c>
      <c r="K820" s="49">
        <f t="shared" si="243"/>
        <v>35.04127083008877</v>
      </c>
      <c r="L820" s="50">
        <f t="shared" si="244"/>
        <v>3.3633799787608241E-2</v>
      </c>
      <c r="M820" s="45">
        <v>9</v>
      </c>
      <c r="N820" s="45">
        <f t="shared" si="245"/>
        <v>35.04127083008877</v>
      </c>
      <c r="O820" s="18">
        <f t="shared" si="246"/>
        <v>2.7818268868616023E-2</v>
      </c>
      <c r="P820" s="37">
        <f t="shared" si="236"/>
        <v>0</v>
      </c>
      <c r="Q820" s="37">
        <f t="shared" si="237"/>
        <v>0</v>
      </c>
      <c r="R820" s="37">
        <f t="shared" si="238"/>
        <v>-100</v>
      </c>
    </row>
    <row r="821" spans="1:18" ht="15" customHeight="1" x14ac:dyDescent="0.25">
      <c r="A821" s="143" t="s">
        <v>111</v>
      </c>
      <c r="B821" s="1" t="str">
        <f>VLOOKUP(A821,'[2]Catálogo MUNICIPIOS'!$1:$1048576,5,FALSE)</f>
        <v>Huixtán</v>
      </c>
      <c r="C821" s="130">
        <f>VLOOKUP(A821,[3]PROY_COVID!$1:$1048576,7,FALSE)</f>
        <v>25616</v>
      </c>
      <c r="D821" s="43">
        <v>1</v>
      </c>
      <c r="E821" s="43">
        <f t="shared" si="239"/>
        <v>3.9038101186758278</v>
      </c>
      <c r="F821" s="6">
        <f t="shared" si="240"/>
        <v>3.5884739046734712E-2</v>
      </c>
      <c r="G821" s="44"/>
      <c r="H821" s="44">
        <f t="shared" si="241"/>
        <v>0</v>
      </c>
      <c r="I821" s="14">
        <f t="shared" si="242"/>
        <v>0</v>
      </c>
      <c r="J821" s="49">
        <v>5</v>
      </c>
      <c r="K821" s="49">
        <f t="shared" si="243"/>
        <v>19.519050593379138</v>
      </c>
      <c r="L821" s="50">
        <f t="shared" si="244"/>
        <v>1.8735046536559833E-2</v>
      </c>
      <c r="M821" s="45">
        <v>6</v>
      </c>
      <c r="N821" s="45">
        <f t="shared" si="245"/>
        <v>23.422860712054966</v>
      </c>
      <c r="O821" s="18">
        <f t="shared" si="246"/>
        <v>1.8594743327647666E-2</v>
      </c>
      <c r="P821" s="37">
        <f t="shared" si="236"/>
        <v>16.666666666666664</v>
      </c>
      <c r="Q821" s="37">
        <f t="shared" si="237"/>
        <v>1.9298324485812797</v>
      </c>
      <c r="R821" s="37">
        <f t="shared" si="238"/>
        <v>92.983244858127961</v>
      </c>
    </row>
    <row r="822" spans="1:18" ht="15" customHeight="1" x14ac:dyDescent="0.25">
      <c r="A822" s="143" t="s">
        <v>303</v>
      </c>
      <c r="B822" s="1" t="str">
        <f>VLOOKUP(A822,'[2]Catálogo MUNICIPIOS'!$1:$1048576,5,FALSE)</f>
        <v>Doctor Mora</v>
      </c>
      <c r="C822" s="130">
        <f>VLOOKUP(A822,[3]PROY_COVID!$1:$1048576,7,FALSE)</f>
        <v>25606</v>
      </c>
      <c r="D822" s="43">
        <v>12</v>
      </c>
      <c r="E822" s="43">
        <f t="shared" si="239"/>
        <v>46.8640162461923</v>
      </c>
      <c r="F822" s="6">
        <f t="shared" si="240"/>
        <v>0.43078503886018421</v>
      </c>
      <c r="G822" s="44">
        <v>28</v>
      </c>
      <c r="H822" s="44">
        <f t="shared" si="241"/>
        <v>109.34937124111536</v>
      </c>
      <c r="I822" s="14">
        <f t="shared" si="242"/>
        <v>1.0030654801464896</v>
      </c>
      <c r="J822" s="49">
        <v>180</v>
      </c>
      <c r="K822" s="49">
        <f t="shared" si="243"/>
        <v>702.96024369288443</v>
      </c>
      <c r="L822" s="50">
        <f t="shared" si="244"/>
        <v>0.67472507517373281</v>
      </c>
      <c r="M822" s="45">
        <v>220</v>
      </c>
      <c r="N822" s="45">
        <f t="shared" si="245"/>
        <v>859.17363118019216</v>
      </c>
      <c r="O822" s="18">
        <f t="shared" si="246"/>
        <v>0.68207352389950915</v>
      </c>
      <c r="P822" s="37">
        <f t="shared" si="236"/>
        <v>5.4545454545454541</v>
      </c>
      <c r="Q822" s="37">
        <f t="shared" si="237"/>
        <v>0.63158152862660066</v>
      </c>
      <c r="R822" s="37">
        <f t="shared" si="238"/>
        <v>-36.841847137339933</v>
      </c>
    </row>
    <row r="823" spans="1:18" ht="15" customHeight="1" x14ac:dyDescent="0.25">
      <c r="A823" s="143" t="s">
        <v>1034</v>
      </c>
      <c r="B823" s="1" t="str">
        <f>VLOOKUP(A823,'[2]Catálogo MUNICIPIOS'!$1:$1048576,5,FALSE)</f>
        <v>San Antonio de la Cal</v>
      </c>
      <c r="C823" s="130">
        <f>VLOOKUP(A823,[3]PROY_COVID!$1:$1048576,7,FALSE)</f>
        <v>25602</v>
      </c>
      <c r="D823" s="43">
        <v>41</v>
      </c>
      <c r="E823" s="43">
        <f t="shared" si="239"/>
        <v>160.14373877040853</v>
      </c>
      <c r="F823" s="6">
        <f t="shared" si="240"/>
        <v>1.4720788411947274</v>
      </c>
      <c r="G823" s="44">
        <v>12</v>
      </c>
      <c r="H823" s="44">
        <f t="shared" si="241"/>
        <v>46.871338176704938</v>
      </c>
      <c r="I823" s="14">
        <f t="shared" si="242"/>
        <v>0.42995237009325743</v>
      </c>
      <c r="J823" s="49">
        <v>421</v>
      </c>
      <c r="K823" s="49">
        <f t="shared" si="243"/>
        <v>1644.4027810327316</v>
      </c>
      <c r="L823" s="50">
        <f t="shared" si="244"/>
        <v>1.5783535413319081</v>
      </c>
      <c r="M823" s="45">
        <v>474</v>
      </c>
      <c r="N823" s="45">
        <f t="shared" si="245"/>
        <v>1851.4178579798452</v>
      </c>
      <c r="O823" s="18">
        <f t="shared" si="246"/>
        <v>1.4697880111475976</v>
      </c>
      <c r="P823" s="37">
        <f t="shared" si="236"/>
        <v>8.6497890295358655</v>
      </c>
      <c r="Q823" s="37">
        <f t="shared" si="237"/>
        <v>1.0015586125548415</v>
      </c>
      <c r="R823" s="37">
        <f t="shared" si="238"/>
        <v>0.15586125548414653</v>
      </c>
    </row>
    <row r="824" spans="1:18" ht="15" customHeight="1" x14ac:dyDescent="0.25">
      <c r="A824" s="143" t="s">
        <v>226</v>
      </c>
      <c r="B824" s="1" t="str">
        <f>VLOOKUP(A824,'[2]Catálogo MUNICIPIOS'!$1:$1048576,5,FALSE)</f>
        <v>Namiquipa</v>
      </c>
      <c r="C824" s="130">
        <f>VLOOKUP(A824,[3]PROY_COVID!$1:$1048576,7,FALSE)</f>
        <v>25596</v>
      </c>
      <c r="D824" s="43">
        <v>10</v>
      </c>
      <c r="E824" s="43">
        <f t="shared" si="239"/>
        <v>39.068604469448346</v>
      </c>
      <c r="F824" s="6">
        <f t="shared" si="240"/>
        <v>0.3591277838026084</v>
      </c>
      <c r="G824" s="44">
        <v>2</v>
      </c>
      <c r="H824" s="44">
        <f t="shared" si="241"/>
        <v>7.8137208938896698</v>
      </c>
      <c r="I824" s="14">
        <f t="shared" si="242"/>
        <v>7.1675525987964117E-2</v>
      </c>
      <c r="J824" s="49">
        <v>65</v>
      </c>
      <c r="K824" s="49">
        <f t="shared" si="243"/>
        <v>253.94592905141425</v>
      </c>
      <c r="L824" s="50">
        <f t="shared" si="244"/>
        <v>0.24374591252721978</v>
      </c>
      <c r="M824" s="45">
        <v>77</v>
      </c>
      <c r="N824" s="45">
        <f t="shared" si="245"/>
        <v>300.82825441475228</v>
      </c>
      <c r="O824" s="18">
        <f t="shared" si="246"/>
        <v>0.23881900017736329</v>
      </c>
      <c r="P824" s="37">
        <f t="shared" si="236"/>
        <v>12.987012987012985</v>
      </c>
      <c r="Q824" s="37">
        <f t="shared" si="237"/>
        <v>1.503765544349049</v>
      </c>
      <c r="R824" s="37">
        <f t="shared" si="238"/>
        <v>50.376554434904897</v>
      </c>
    </row>
    <row r="825" spans="1:18" ht="15" customHeight="1" x14ac:dyDescent="0.25">
      <c r="A825" s="143" t="s">
        <v>905</v>
      </c>
      <c r="B825" s="1" t="str">
        <f>VLOOKUP(A825,'[2]Catálogo MUNICIPIOS'!$1:$1048576,5,FALSE)</f>
        <v>Santa María del Oro</v>
      </c>
      <c r="C825" s="130">
        <f>VLOOKUP(A825,[3]PROY_COVID!$1:$1048576,7,FALSE)</f>
        <v>25510</v>
      </c>
      <c r="D825" s="43">
        <v>19</v>
      </c>
      <c r="E825" s="43">
        <f t="shared" si="239"/>
        <v>74.480595844766754</v>
      </c>
      <c r="F825" s="6">
        <f t="shared" si="240"/>
        <v>0.68464312163865038</v>
      </c>
      <c r="G825" s="44">
        <v>9</v>
      </c>
      <c r="H825" s="44">
        <f t="shared" si="241"/>
        <v>35.28028224225794</v>
      </c>
      <c r="I825" s="14">
        <f t="shared" si="242"/>
        <v>0.32362722204412714</v>
      </c>
      <c r="J825" s="49">
        <v>48</v>
      </c>
      <c r="K825" s="49">
        <f t="shared" si="243"/>
        <v>188.16150529204234</v>
      </c>
      <c r="L825" s="50">
        <f t="shared" si="244"/>
        <v>0.18060379223727796</v>
      </c>
      <c r="M825" s="45">
        <v>76</v>
      </c>
      <c r="N825" s="45">
        <f t="shared" si="245"/>
        <v>297.92238337906701</v>
      </c>
      <c r="O825" s="18">
        <f t="shared" si="246"/>
        <v>0.23651211176112452</v>
      </c>
      <c r="P825" s="37">
        <f t="shared" si="236"/>
        <v>25</v>
      </c>
      <c r="Q825" s="37">
        <f t="shared" si="237"/>
        <v>2.8947486728719198</v>
      </c>
      <c r="R825" s="37">
        <f t="shared" si="238"/>
        <v>189.47486728719198</v>
      </c>
    </row>
    <row r="826" spans="1:18" ht="15" customHeight="1" x14ac:dyDescent="0.25">
      <c r="A826" s="143" t="s">
        <v>32</v>
      </c>
      <c r="B826" s="1" t="str">
        <f>VLOOKUP(A826,'[2]Catálogo MUNICIPIOS'!$1:$1048576,5,FALSE)</f>
        <v>Arteaga</v>
      </c>
      <c r="C826" s="130">
        <f>VLOOKUP(A826,[3]PROY_COVID!$1:$1048576,7,FALSE)</f>
        <v>25477</v>
      </c>
      <c r="D826" s="43">
        <v>11</v>
      </c>
      <c r="E826" s="43">
        <f t="shared" si="239"/>
        <v>43.176198139498375</v>
      </c>
      <c r="F826" s="6">
        <f t="shared" si="240"/>
        <v>0.39688574909262159</v>
      </c>
      <c r="G826" s="44">
        <v>14</v>
      </c>
      <c r="H826" s="44">
        <f t="shared" si="241"/>
        <v>54.951524904816111</v>
      </c>
      <c r="I826" s="14">
        <f t="shared" si="242"/>
        <v>0.50407219618932786</v>
      </c>
      <c r="J826" s="49">
        <v>79</v>
      </c>
      <c r="K826" s="49">
        <f t="shared" si="243"/>
        <v>310.08360482003377</v>
      </c>
      <c r="L826" s="50">
        <f t="shared" si="244"/>
        <v>0.29762875703074004</v>
      </c>
      <c r="M826" s="45">
        <v>104</v>
      </c>
      <c r="N826" s="45">
        <f t="shared" si="245"/>
        <v>408.21132786434822</v>
      </c>
      <c r="O826" s="18">
        <f t="shared" si="246"/>
        <v>0.32406736983963547</v>
      </c>
      <c r="P826" s="37">
        <f t="shared" si="236"/>
        <v>10.576923076923077</v>
      </c>
      <c r="Q826" s="37">
        <f t="shared" si="237"/>
        <v>1.2247013615996585</v>
      </c>
      <c r="R826" s="37">
        <f t="shared" si="238"/>
        <v>22.470136159965847</v>
      </c>
    </row>
    <row r="827" spans="1:18" ht="15" customHeight="1" x14ac:dyDescent="0.25">
      <c r="A827" s="143" t="s">
        <v>435</v>
      </c>
      <c r="B827" s="1" t="str">
        <f>VLOOKUP(A827,'[2]Catálogo MUNICIPIOS'!$1:$1048576,5,FALSE)</f>
        <v>Chapulhuacán</v>
      </c>
      <c r="C827" s="130">
        <f>VLOOKUP(A827,[3]PROY_COVID!$1:$1048576,7,FALSE)</f>
        <v>25460</v>
      </c>
      <c r="D827" s="43">
        <v>6</v>
      </c>
      <c r="E827" s="43">
        <f t="shared" si="239"/>
        <v>23.566378633150041</v>
      </c>
      <c r="F827" s="6">
        <f t="shared" si="240"/>
        <v>0.21662768470255062</v>
      </c>
      <c r="G827" s="44">
        <v>3</v>
      </c>
      <c r="H827" s="44">
        <f t="shared" si="241"/>
        <v>11.783189316575021</v>
      </c>
      <c r="I827" s="14">
        <f t="shared" si="242"/>
        <v>0.10808759406056144</v>
      </c>
      <c r="J827" s="49">
        <v>22</v>
      </c>
      <c r="K827" s="49">
        <f t="shared" si="243"/>
        <v>86.410054988216814</v>
      </c>
      <c r="L827" s="50">
        <f t="shared" si="244"/>
        <v>8.2939300438109737E-2</v>
      </c>
      <c r="M827" s="45">
        <v>31</v>
      </c>
      <c r="N827" s="45">
        <f t="shared" si="245"/>
        <v>121.75962293794187</v>
      </c>
      <c r="O827" s="18">
        <f t="shared" si="246"/>
        <v>9.6661503649592181E-2</v>
      </c>
      <c r="P827" s="37">
        <f t="shared" si="236"/>
        <v>19.35483870967742</v>
      </c>
      <c r="Q827" s="37">
        <f t="shared" si="237"/>
        <v>2.2410957467395511</v>
      </c>
      <c r="R827" s="37">
        <f t="shared" si="238"/>
        <v>124.10957467395511</v>
      </c>
    </row>
    <row r="828" spans="1:18" ht="15" customHeight="1" x14ac:dyDescent="0.25">
      <c r="A828" s="143" t="s">
        <v>2092</v>
      </c>
      <c r="B828" s="1" t="str">
        <f>VLOOKUP(A828,'[2]Catálogo MUNICIPIOS'!$1:$1048576,5,FALSE)</f>
        <v>Jalpa</v>
      </c>
      <c r="C828" s="130">
        <f>VLOOKUP(A828,[3]PROY_COVID!$1:$1048576,7,FALSE)</f>
        <v>25422</v>
      </c>
      <c r="D828" s="43">
        <v>7</v>
      </c>
      <c r="E828" s="43"/>
      <c r="F828" s="6"/>
      <c r="G828" s="44">
        <v>19</v>
      </c>
      <c r="H828" s="44"/>
      <c r="I828" s="14"/>
      <c r="J828" s="49">
        <v>250</v>
      </c>
      <c r="K828" s="49"/>
      <c r="L828" s="50"/>
      <c r="M828" s="45">
        <v>276</v>
      </c>
      <c r="N828" s="45"/>
      <c r="O828" s="18"/>
      <c r="P828" s="37">
        <f t="shared" si="236"/>
        <v>2.5362318840579712</v>
      </c>
      <c r="Q828" s="37">
        <f t="shared" si="237"/>
        <v>0.29367015521889045</v>
      </c>
      <c r="R828" s="37">
        <f t="shared" si="238"/>
        <v>-70.632984478110956</v>
      </c>
    </row>
    <row r="829" spans="1:18" ht="15" customHeight="1" x14ac:dyDescent="0.25">
      <c r="A829" s="143" t="s">
        <v>804</v>
      </c>
      <c r="B829" s="1" t="str">
        <f>VLOOKUP(A829,'[2]Catálogo MUNICIPIOS'!$1:$1048576,5,FALSE)</f>
        <v>Ocampo</v>
      </c>
      <c r="C829" s="130">
        <f>VLOOKUP(A829,[3]PROY_COVID!$1:$1048576,7,FALSE)</f>
        <v>25418</v>
      </c>
      <c r="D829" s="43">
        <v>4</v>
      </c>
      <c r="E829" s="43">
        <f t="shared" ref="E829:E854" si="247">((D829/($C829/100000)))</f>
        <v>15.736879376819576</v>
      </c>
      <c r="F829" s="6">
        <f t="shared" ref="F829:F854" si="248">((D829/$C829)/(D$2345/$C$2345))</f>
        <v>0.14465708953043613</v>
      </c>
      <c r="G829" s="44">
        <v>2</v>
      </c>
      <c r="H829" s="44">
        <f t="shared" ref="H829:H854" si="249">((G829/($C829/100000)))</f>
        <v>7.8684396884097882</v>
      </c>
      <c r="I829" s="14">
        <f t="shared" ref="I829:I854" si="250">((G829/$C829)/(G$2345/$C$2345))</f>
        <v>7.2177463340464612E-2</v>
      </c>
      <c r="J829" s="49">
        <v>33</v>
      </c>
      <c r="K829" s="49">
        <f t="shared" ref="K829:K854" si="251">((J829/($C829/100000)))</f>
        <v>129.82925485876149</v>
      </c>
      <c r="L829" s="50">
        <f t="shared" ref="L829:L854" si="252">((J829/$C829)/(J$2345/$C$2345))</f>
        <v>0.1246145205654029</v>
      </c>
      <c r="M829" s="45">
        <v>39</v>
      </c>
      <c r="N829" s="45">
        <f t="shared" ref="N829:N854" si="253">((M829/($C829/100000)))</f>
        <v>153.43457392399085</v>
      </c>
      <c r="O829" s="18">
        <f t="shared" ref="O829:O854" si="254">((M829/$C829)/(M$2345/$C$2345))</f>
        <v>0.12180734688121202</v>
      </c>
      <c r="P829" s="37">
        <f t="shared" si="236"/>
        <v>10.256410256410255</v>
      </c>
      <c r="Q829" s="37">
        <f t="shared" si="237"/>
        <v>1.1875891991269414</v>
      </c>
      <c r="R829" s="37">
        <f t="shared" si="238"/>
        <v>18.758919912694139</v>
      </c>
    </row>
    <row r="830" spans="1:18" ht="15" customHeight="1" x14ac:dyDescent="0.25">
      <c r="A830" s="143" t="s">
        <v>465</v>
      </c>
      <c r="B830" s="1" t="str">
        <f>VLOOKUP(A830,'[2]Catálogo MUNICIPIOS'!$1:$1048576,5,FALSE)</f>
        <v>Progreso de Obregón</v>
      </c>
      <c r="C830" s="130">
        <f>VLOOKUP(A830,[3]PROY_COVID!$1:$1048576,7,FALSE)</f>
        <v>25375</v>
      </c>
      <c r="D830" s="43">
        <v>41</v>
      </c>
      <c r="E830" s="43">
        <f t="shared" si="247"/>
        <v>161.57635467980296</v>
      </c>
      <c r="F830" s="6">
        <f t="shared" si="248"/>
        <v>1.485247782946499</v>
      </c>
      <c r="G830" s="44">
        <v>24</v>
      </c>
      <c r="H830" s="44">
        <f t="shared" si="249"/>
        <v>94.581280788177352</v>
      </c>
      <c r="I830" s="14">
        <f t="shared" si="250"/>
        <v>0.86759728702483363</v>
      </c>
      <c r="J830" s="49">
        <v>143</v>
      </c>
      <c r="K830" s="49">
        <f t="shared" si="251"/>
        <v>563.54679802955673</v>
      </c>
      <c r="L830" s="50">
        <f t="shared" si="252"/>
        <v>0.54091132333015879</v>
      </c>
      <c r="M830" s="45">
        <v>208</v>
      </c>
      <c r="N830" s="45">
        <f t="shared" si="253"/>
        <v>819.70443349753702</v>
      </c>
      <c r="O830" s="18">
        <f t="shared" si="254"/>
        <v>0.65074004976586342</v>
      </c>
      <c r="P830" s="37">
        <f t="shared" si="236"/>
        <v>19.71153846153846</v>
      </c>
      <c r="Q830" s="37">
        <f t="shared" si="237"/>
        <v>2.2823979920720903</v>
      </c>
      <c r="R830" s="37">
        <f t="shared" si="238"/>
        <v>128.23979920720902</v>
      </c>
    </row>
    <row r="831" spans="1:18" ht="15" customHeight="1" x14ac:dyDescent="0.25">
      <c r="A831" s="143" t="s">
        <v>1924</v>
      </c>
      <c r="B831" s="1" t="str">
        <f>VLOOKUP(A831,'[2]Catálogo MUNICIPIOS'!$1:$1048576,5,FALSE)</f>
        <v>Tecolutla</v>
      </c>
      <c r="C831" s="130">
        <f>VLOOKUP(A831,[3]PROY_COVID!$1:$1048576,7,FALSE)</f>
        <v>25352</v>
      </c>
      <c r="D831" s="43">
        <v>6</v>
      </c>
      <c r="E831" s="43">
        <f t="shared" si="247"/>
        <v>23.666771852319343</v>
      </c>
      <c r="F831" s="6">
        <f t="shared" si="248"/>
        <v>0.21755052274088588</v>
      </c>
      <c r="G831" s="44">
        <v>1</v>
      </c>
      <c r="H831" s="44">
        <f t="shared" si="249"/>
        <v>3.9444619753865569</v>
      </c>
      <c r="I831" s="14">
        <f t="shared" si="250"/>
        <v>3.6182683085908988E-2</v>
      </c>
      <c r="J831" s="49">
        <v>32</v>
      </c>
      <c r="K831" s="49">
        <f t="shared" si="251"/>
        <v>126.22278321236982</v>
      </c>
      <c r="L831" s="50">
        <f t="shared" si="252"/>
        <v>0.1211529068048007</v>
      </c>
      <c r="M831" s="45">
        <v>39</v>
      </c>
      <c r="N831" s="45">
        <f t="shared" si="253"/>
        <v>153.83401704007571</v>
      </c>
      <c r="O831" s="18">
        <f t="shared" si="254"/>
        <v>0.12212445341695516</v>
      </c>
      <c r="P831" s="37">
        <f t="shared" si="236"/>
        <v>15.384615384615385</v>
      </c>
      <c r="Q831" s="37">
        <f t="shared" si="237"/>
        <v>1.7813837986904122</v>
      </c>
      <c r="R831" s="37">
        <f t="shared" si="238"/>
        <v>78.138379869041216</v>
      </c>
    </row>
    <row r="832" spans="1:18" ht="15" customHeight="1" x14ac:dyDescent="0.25">
      <c r="A832" s="143" t="s">
        <v>1192</v>
      </c>
      <c r="B832" s="1" t="str">
        <f>VLOOKUP(A832,'[2]Catálogo MUNICIPIOS'!$1:$1048576,5,FALSE)</f>
        <v>Santa María Colotepec</v>
      </c>
      <c r="C832" s="130">
        <f>VLOOKUP(A832,[3]PROY_COVID!$1:$1048576,7,FALSE)</f>
        <v>25179</v>
      </c>
      <c r="D832" s="43">
        <v>5</v>
      </c>
      <c r="E832" s="43">
        <f t="shared" si="247"/>
        <v>19.857818022955637</v>
      </c>
      <c r="F832" s="6">
        <f t="shared" si="248"/>
        <v>0.18253772497342158</v>
      </c>
      <c r="G832" s="44">
        <v>1</v>
      </c>
      <c r="H832" s="44">
        <f t="shared" si="249"/>
        <v>3.9715636045911271</v>
      </c>
      <c r="I832" s="14">
        <f t="shared" si="250"/>
        <v>3.6431287247069566E-2</v>
      </c>
      <c r="J832" s="49">
        <v>70</v>
      </c>
      <c r="K832" s="49">
        <f t="shared" si="251"/>
        <v>278.00945232137889</v>
      </c>
      <c r="L832" s="50">
        <f t="shared" si="252"/>
        <v>0.26684289801529987</v>
      </c>
      <c r="M832" s="45">
        <v>76</v>
      </c>
      <c r="N832" s="45">
        <f t="shared" si="253"/>
        <v>301.8388339489257</v>
      </c>
      <c r="O832" s="18">
        <f t="shared" si="254"/>
        <v>0.23962127054395674</v>
      </c>
      <c r="P832" s="37">
        <f t="shared" si="236"/>
        <v>6.5789473684210522</v>
      </c>
      <c r="Q832" s="37">
        <f t="shared" si="237"/>
        <v>0.76177596654524204</v>
      </c>
      <c r="R832" s="37">
        <f t="shared" si="238"/>
        <v>-23.822403345475795</v>
      </c>
    </row>
    <row r="833" spans="1:18" ht="15" customHeight="1" x14ac:dyDescent="0.25">
      <c r="A833" s="143" t="s">
        <v>1711</v>
      </c>
      <c r="B833" s="1" t="str">
        <f>VLOOKUP(A833,'[2]Catálogo MUNICIPIOS'!$1:$1048576,5,FALSE)</f>
        <v>Xicoténcatl</v>
      </c>
      <c r="C833" s="130">
        <f>VLOOKUP(A833,[3]PROY_COVID!$1:$1048576,7,FALSE)</f>
        <v>25174</v>
      </c>
      <c r="D833" s="43">
        <v>15</v>
      </c>
      <c r="E833" s="43">
        <f t="shared" si="247"/>
        <v>59.585286406609988</v>
      </c>
      <c r="F833" s="6">
        <f t="shared" si="248"/>
        <v>0.54772194054649026</v>
      </c>
      <c r="G833" s="44">
        <v>15</v>
      </c>
      <c r="H833" s="44">
        <f t="shared" si="249"/>
        <v>59.585286406609988</v>
      </c>
      <c r="I833" s="14">
        <f t="shared" si="250"/>
        <v>0.54657784714028246</v>
      </c>
      <c r="J833" s="49">
        <v>148</v>
      </c>
      <c r="K833" s="49">
        <f t="shared" si="251"/>
        <v>587.90815921188528</v>
      </c>
      <c r="L833" s="50">
        <f t="shared" si="252"/>
        <v>0.56429418374447027</v>
      </c>
      <c r="M833" s="45">
        <v>178</v>
      </c>
      <c r="N833" s="45">
        <f t="shared" si="253"/>
        <v>707.07873202510518</v>
      </c>
      <c r="O833" s="18">
        <f t="shared" si="254"/>
        <v>0.56132970673725557</v>
      </c>
      <c r="P833" s="37">
        <f t="shared" si="236"/>
        <v>8.4269662921348321</v>
      </c>
      <c r="Q833" s="37">
        <f t="shared" si="237"/>
        <v>0.97575797961974831</v>
      </c>
      <c r="R833" s="37">
        <f t="shared" si="238"/>
        <v>-2.4242020380251694</v>
      </c>
    </row>
    <row r="834" spans="1:18" ht="15" customHeight="1" x14ac:dyDescent="0.25">
      <c r="A834" s="143" t="s">
        <v>1885</v>
      </c>
      <c r="B834" s="1" t="str">
        <f>VLOOKUP(A834,'[2]Catálogo MUNICIPIOS'!$1:$1048576,5,FALSE)</f>
        <v>Omealca</v>
      </c>
      <c r="C834" s="130">
        <f>VLOOKUP(A834,[3]PROY_COVID!$1:$1048576,7,FALSE)</f>
        <v>25159</v>
      </c>
      <c r="D834" s="43">
        <v>3</v>
      </c>
      <c r="E834" s="43">
        <f t="shared" si="247"/>
        <v>11.924162327596488</v>
      </c>
      <c r="F834" s="6">
        <f t="shared" si="248"/>
        <v>0.10960969936259267</v>
      </c>
      <c r="G834" s="44">
        <v>6</v>
      </c>
      <c r="H834" s="44">
        <f t="shared" si="249"/>
        <v>23.848324655192975</v>
      </c>
      <c r="I834" s="14">
        <f t="shared" si="250"/>
        <v>0.21876148851559235</v>
      </c>
      <c r="J834" s="49">
        <v>29</v>
      </c>
      <c r="K834" s="49">
        <f t="shared" si="251"/>
        <v>115.26690250009938</v>
      </c>
      <c r="L834" s="50">
        <f t="shared" si="252"/>
        <v>0.11063708104721957</v>
      </c>
      <c r="M834" s="45">
        <v>38</v>
      </c>
      <c r="N834" s="45">
        <f t="shared" si="253"/>
        <v>151.03938948288885</v>
      </c>
      <c r="O834" s="18">
        <f t="shared" si="254"/>
        <v>0.11990587803621541</v>
      </c>
      <c r="P834" s="37">
        <f t="shared" si="236"/>
        <v>7.8947368421052628</v>
      </c>
      <c r="Q834" s="37">
        <f t="shared" si="237"/>
        <v>0.9141311598542905</v>
      </c>
      <c r="R834" s="37">
        <f t="shared" si="238"/>
        <v>-8.5868840145709502</v>
      </c>
    </row>
    <row r="835" spans="1:18" ht="15" customHeight="1" x14ac:dyDescent="0.25">
      <c r="A835" s="143" t="s">
        <v>1793</v>
      </c>
      <c r="B835" s="1" t="str">
        <f>VLOOKUP(A835,'[2]Catálogo MUNICIPIOS'!$1:$1048576,5,FALSE)</f>
        <v>Atoyac</v>
      </c>
      <c r="C835" s="130">
        <f>VLOOKUP(A835,[3]PROY_COVID!$1:$1048576,7,FALSE)</f>
        <v>25040</v>
      </c>
      <c r="D835" s="43">
        <v>14</v>
      </c>
      <c r="E835" s="43">
        <f t="shared" si="247"/>
        <v>55.910543130990412</v>
      </c>
      <c r="F835" s="6">
        <f t="shared" si="248"/>
        <v>0.51394283769553473</v>
      </c>
      <c r="G835" s="44"/>
      <c r="H835" s="44">
        <f t="shared" si="249"/>
        <v>0</v>
      </c>
      <c r="I835" s="14">
        <f t="shared" si="250"/>
        <v>0</v>
      </c>
      <c r="J835" s="49">
        <v>42</v>
      </c>
      <c r="K835" s="49">
        <f t="shared" si="251"/>
        <v>167.73162939297123</v>
      </c>
      <c r="L835" s="50">
        <f t="shared" si="252"/>
        <v>0.16099450469154716</v>
      </c>
      <c r="M835" s="45">
        <v>56</v>
      </c>
      <c r="N835" s="45">
        <f t="shared" si="253"/>
        <v>223.64217252396165</v>
      </c>
      <c r="O835" s="18">
        <f t="shared" si="254"/>
        <v>0.17754316376821933</v>
      </c>
      <c r="P835" s="37">
        <f t="shared" si="236"/>
        <v>25</v>
      </c>
      <c r="Q835" s="37">
        <f t="shared" si="237"/>
        <v>2.8947486728719198</v>
      </c>
      <c r="R835" s="37">
        <f t="shared" si="238"/>
        <v>189.47486728719198</v>
      </c>
    </row>
    <row r="836" spans="1:18" ht="15" customHeight="1" x14ac:dyDescent="0.25">
      <c r="A836" s="143" t="s">
        <v>195</v>
      </c>
      <c r="B836" s="1" t="str">
        <f>VLOOKUP(A836,'[2]Catálogo MUNICIPIOS'!$1:$1048576,5,FALSE)</f>
        <v>Buenaventura</v>
      </c>
      <c r="C836" s="130">
        <f>VLOOKUP(A836,[3]PROY_COVID!$1:$1048576,7,FALSE)</f>
        <v>25001</v>
      </c>
      <c r="D836" s="43">
        <v>8</v>
      </c>
      <c r="E836" s="43">
        <f t="shared" si="247"/>
        <v>31.998720051197949</v>
      </c>
      <c r="F836" s="6">
        <f t="shared" si="248"/>
        <v>0.29413974654490821</v>
      </c>
      <c r="G836" s="44">
        <v>2</v>
      </c>
      <c r="H836" s="44">
        <f t="shared" si="249"/>
        <v>7.9996800127994874</v>
      </c>
      <c r="I836" s="14">
        <f t="shared" si="250"/>
        <v>7.3381335274106216E-2</v>
      </c>
      <c r="J836" s="49">
        <v>34</v>
      </c>
      <c r="K836" s="49">
        <f t="shared" si="251"/>
        <v>135.9945602175913</v>
      </c>
      <c r="L836" s="50">
        <f t="shared" si="252"/>
        <v>0.1305321896783134</v>
      </c>
      <c r="M836" s="45">
        <v>44</v>
      </c>
      <c r="N836" s="45">
        <f t="shared" si="253"/>
        <v>175.99296028158872</v>
      </c>
      <c r="O836" s="18">
        <f t="shared" si="254"/>
        <v>0.13971580859142299</v>
      </c>
      <c r="P836" s="37">
        <f t="shared" si="236"/>
        <v>18.181818181818183</v>
      </c>
      <c r="Q836" s="37">
        <f t="shared" si="237"/>
        <v>2.1052717620886692</v>
      </c>
      <c r="R836" s="37">
        <f t="shared" si="238"/>
        <v>110.52717620886692</v>
      </c>
    </row>
    <row r="837" spans="1:18" ht="15" customHeight="1" x14ac:dyDescent="0.25">
      <c r="A837" s="143" t="s">
        <v>1805</v>
      </c>
      <c r="B837" s="1" t="str">
        <f>VLOOKUP(A837,'[2]Catálogo MUNICIPIOS'!$1:$1048576,5,FALSE)</f>
        <v>Cazones de Herrera</v>
      </c>
      <c r="C837" s="130">
        <f>VLOOKUP(A837,[3]PROY_COVID!$1:$1048576,7,FALSE)</f>
        <v>24958</v>
      </c>
      <c r="D837" s="43">
        <v>14</v>
      </c>
      <c r="E837" s="43">
        <f t="shared" si="247"/>
        <v>56.094238320378238</v>
      </c>
      <c r="F837" s="6">
        <f t="shared" si="248"/>
        <v>0.51563140699960686</v>
      </c>
      <c r="G837" s="44">
        <v>3</v>
      </c>
      <c r="H837" s="44">
        <f t="shared" si="249"/>
        <v>12.020193925795336</v>
      </c>
      <c r="I837" s="14">
        <f t="shared" si="250"/>
        <v>0.11026164535547296</v>
      </c>
      <c r="J837" s="49">
        <v>39</v>
      </c>
      <c r="K837" s="49">
        <f t="shared" si="251"/>
        <v>156.26252103533938</v>
      </c>
      <c r="L837" s="50">
        <f t="shared" si="252"/>
        <v>0.14998606563939543</v>
      </c>
      <c r="M837" s="45">
        <v>56</v>
      </c>
      <c r="N837" s="45">
        <f t="shared" si="253"/>
        <v>224.37695328151295</v>
      </c>
      <c r="O837" s="18">
        <f t="shared" si="254"/>
        <v>0.17812648532559544</v>
      </c>
      <c r="P837" s="37">
        <f t="shared" si="236"/>
        <v>25</v>
      </c>
      <c r="Q837" s="37">
        <f t="shared" si="237"/>
        <v>2.8947486728719198</v>
      </c>
      <c r="R837" s="37">
        <f t="shared" si="238"/>
        <v>189.47486728719198</v>
      </c>
    </row>
    <row r="838" spans="1:18" ht="15" customHeight="1" x14ac:dyDescent="0.25">
      <c r="A838" s="143" t="s">
        <v>287</v>
      </c>
      <c r="B838" s="1" t="str">
        <f>VLOOKUP(A838,'[2]Catálogo MUNICIPIOS'!$1:$1048576,5,FALSE)</f>
        <v>Tlahualilo</v>
      </c>
      <c r="C838" s="130">
        <f>VLOOKUP(A838,[3]PROY_COVID!$1:$1048576,7,FALSE)</f>
        <v>24946</v>
      </c>
      <c r="D838" s="43">
        <v>27</v>
      </c>
      <c r="E838" s="43">
        <f t="shared" si="247"/>
        <v>108.23378497554718</v>
      </c>
      <c r="F838" s="6">
        <f t="shared" si="248"/>
        <v>0.9949103598320862</v>
      </c>
      <c r="G838" s="44">
        <v>3</v>
      </c>
      <c r="H838" s="44">
        <f t="shared" si="249"/>
        <v>12.025976108394133</v>
      </c>
      <c r="I838" s="14">
        <f t="shared" si="250"/>
        <v>0.11031468551198165</v>
      </c>
      <c r="J838" s="49">
        <v>85</v>
      </c>
      <c r="K838" s="49">
        <f t="shared" si="251"/>
        <v>340.73598973783373</v>
      </c>
      <c r="L838" s="50">
        <f t="shared" si="252"/>
        <v>0.32704995531823877</v>
      </c>
      <c r="M838" s="45">
        <v>115</v>
      </c>
      <c r="N838" s="45">
        <f t="shared" si="253"/>
        <v>460.99575082177506</v>
      </c>
      <c r="O838" s="18">
        <f t="shared" si="254"/>
        <v>0.36597142283544193</v>
      </c>
      <c r="P838" s="37">
        <f t="shared" si="236"/>
        <v>23.478260869565219</v>
      </c>
      <c r="Q838" s="37">
        <f t="shared" si="237"/>
        <v>2.7185465797405857</v>
      </c>
      <c r="R838" s="37">
        <f t="shared" si="238"/>
        <v>171.85465797405857</v>
      </c>
    </row>
    <row r="839" spans="1:18" ht="15" customHeight="1" x14ac:dyDescent="0.25">
      <c r="A839" s="143" t="s">
        <v>832</v>
      </c>
      <c r="B839" s="1" t="str">
        <f>VLOOKUP(A839,'[2]Catálogo MUNICIPIOS'!$1:$1048576,5,FALSE)</f>
        <v>Tepalcatepec</v>
      </c>
      <c r="C839" s="130">
        <f>VLOOKUP(A839,[3]PROY_COVID!$1:$1048576,7,FALSE)</f>
        <v>24911</v>
      </c>
      <c r="D839" s="43">
        <v>10</v>
      </c>
      <c r="E839" s="43">
        <f t="shared" si="247"/>
        <v>40.142908755168399</v>
      </c>
      <c r="F839" s="6">
        <f t="shared" si="248"/>
        <v>0.36900304099440262</v>
      </c>
      <c r="G839" s="44">
        <v>1</v>
      </c>
      <c r="H839" s="44">
        <f t="shared" si="249"/>
        <v>4.0142908755168403</v>
      </c>
      <c r="I839" s="14">
        <f t="shared" si="250"/>
        <v>3.6823225948133947E-2</v>
      </c>
      <c r="J839" s="49">
        <v>174</v>
      </c>
      <c r="K839" s="49">
        <f t="shared" si="251"/>
        <v>698.48661233993016</v>
      </c>
      <c r="L839" s="50">
        <f t="shared" si="252"/>
        <v>0.67043113212644945</v>
      </c>
      <c r="M839" s="45">
        <v>185</v>
      </c>
      <c r="N839" s="45">
        <f t="shared" si="253"/>
        <v>742.64381197061539</v>
      </c>
      <c r="O839" s="18">
        <f t="shared" si="254"/>
        <v>0.58956381277340131</v>
      </c>
      <c r="P839" s="37">
        <f t="shared" si="236"/>
        <v>5.4054054054054053</v>
      </c>
      <c r="Q839" s="37">
        <f t="shared" si="237"/>
        <v>0.62589160494527996</v>
      </c>
      <c r="R839" s="37">
        <f t="shared" si="238"/>
        <v>-37.410839505472005</v>
      </c>
    </row>
    <row r="840" spans="1:18" ht="15" customHeight="1" x14ac:dyDescent="0.25">
      <c r="A840" s="143" t="s">
        <v>1595</v>
      </c>
      <c r="B840" s="1" t="str">
        <f>VLOOKUP(A840,'[2]Catálogo MUNICIPIOS'!$1:$1048576,5,FALSE)</f>
        <v>Bácum</v>
      </c>
      <c r="C840" s="130">
        <f>VLOOKUP(A840,[3]PROY_COVID!$1:$1048576,7,FALSE)</f>
        <v>24900</v>
      </c>
      <c r="D840" s="43">
        <v>32</v>
      </c>
      <c r="E840" s="43">
        <f t="shared" si="247"/>
        <v>128.5140562248996</v>
      </c>
      <c r="F840" s="6">
        <f t="shared" si="248"/>
        <v>1.1813313740352211</v>
      </c>
      <c r="G840" s="44">
        <v>25</v>
      </c>
      <c r="H840" s="44">
        <f t="shared" si="249"/>
        <v>100.40160642570281</v>
      </c>
      <c r="I840" s="14">
        <f t="shared" si="250"/>
        <v>0.92098733091763518</v>
      </c>
      <c r="J840" s="49">
        <v>146</v>
      </c>
      <c r="K840" s="49">
        <f t="shared" si="251"/>
        <v>586.34538152610446</v>
      </c>
      <c r="L840" s="50">
        <f t="shared" si="252"/>
        <v>0.5627941767369915</v>
      </c>
      <c r="M840" s="45">
        <v>203</v>
      </c>
      <c r="N840" s="45">
        <f t="shared" si="253"/>
        <v>815.26104417670683</v>
      </c>
      <c r="O840" s="18">
        <f t="shared" si="254"/>
        <v>0.64721256928679782</v>
      </c>
      <c r="P840" s="37">
        <f t="shared" si="236"/>
        <v>15.763546798029557</v>
      </c>
      <c r="Q840" s="37">
        <f t="shared" si="237"/>
        <v>1.8252602469340184</v>
      </c>
      <c r="R840" s="37">
        <f t="shared" si="238"/>
        <v>82.526024693401851</v>
      </c>
    </row>
    <row r="841" spans="1:18" ht="15" customHeight="1" x14ac:dyDescent="0.25">
      <c r="A841" s="143" t="s">
        <v>1869</v>
      </c>
      <c r="B841" s="1" t="str">
        <f>VLOOKUP(A841,'[2]Catálogo MUNICIPIOS'!$1:$1048576,5,FALSE)</f>
        <v>Manlio Fabio Altamirano</v>
      </c>
      <c r="C841" s="130">
        <f>VLOOKUP(A841,[3]PROY_COVID!$1:$1048576,7,FALSE)</f>
        <v>24849</v>
      </c>
      <c r="D841" s="43">
        <v>19</v>
      </c>
      <c r="E841" s="43">
        <f t="shared" si="247"/>
        <v>76.461829449877257</v>
      </c>
      <c r="F841" s="6">
        <f t="shared" si="248"/>
        <v>0.70285508603975899</v>
      </c>
      <c r="G841" s="44">
        <v>1</v>
      </c>
      <c r="H841" s="44">
        <f t="shared" si="249"/>
        <v>4.0243068131514352</v>
      </c>
      <c r="I841" s="14">
        <f t="shared" si="250"/>
        <v>3.6915102482754425E-2</v>
      </c>
      <c r="J841" s="49">
        <v>65</v>
      </c>
      <c r="K841" s="49">
        <f t="shared" si="251"/>
        <v>261.57994285484324</v>
      </c>
      <c r="L841" s="50">
        <f t="shared" si="252"/>
        <v>0.25107329780058424</v>
      </c>
      <c r="M841" s="45">
        <v>85</v>
      </c>
      <c r="N841" s="45">
        <f t="shared" si="253"/>
        <v>342.06607911787194</v>
      </c>
      <c r="O841" s="18">
        <f t="shared" si="254"/>
        <v>0.27155653702957144</v>
      </c>
      <c r="P841" s="37">
        <f t="shared" si="236"/>
        <v>22.352941176470591</v>
      </c>
      <c r="Q841" s="37">
        <f t="shared" si="237"/>
        <v>2.5882458722148933</v>
      </c>
      <c r="R841" s="37">
        <f t="shared" si="238"/>
        <v>158.82458722148934</v>
      </c>
    </row>
    <row r="842" spans="1:18" ht="15" customHeight="1" x14ac:dyDescent="0.25">
      <c r="A842" s="143" t="s">
        <v>2101</v>
      </c>
      <c r="B842" s="1" t="str">
        <f>VLOOKUP(A842,'[2]Catálogo MUNICIPIOS'!$1:$1048576,5,FALSE)</f>
        <v>Miguel Auza</v>
      </c>
      <c r="C842" s="130">
        <f>VLOOKUP(A842,[3]PROY_COVID!$1:$1048576,7,FALSE)</f>
        <v>24847</v>
      </c>
      <c r="D842" s="43">
        <v>19</v>
      </c>
      <c r="E842" s="43">
        <f t="shared" si="247"/>
        <v>76.467984062462264</v>
      </c>
      <c r="F842" s="6">
        <f t="shared" si="248"/>
        <v>0.70291166068346167</v>
      </c>
      <c r="G842" s="44">
        <v>5</v>
      </c>
      <c r="H842" s="44">
        <f t="shared" si="249"/>
        <v>20.123153700647965</v>
      </c>
      <c r="I842" s="14">
        <f t="shared" si="250"/>
        <v>0.18459036937939485</v>
      </c>
      <c r="J842" s="49">
        <v>88</v>
      </c>
      <c r="K842" s="49">
        <f t="shared" si="251"/>
        <v>354.1675051314042</v>
      </c>
      <c r="L842" s="50">
        <f t="shared" si="252"/>
        <v>0.33994197917724855</v>
      </c>
      <c r="M842" s="45">
        <v>112</v>
      </c>
      <c r="N842" s="45">
        <f t="shared" si="253"/>
        <v>450.75864289451442</v>
      </c>
      <c r="O842" s="18">
        <f t="shared" si="254"/>
        <v>0.35784447384040013</v>
      </c>
      <c r="P842" s="37">
        <f t="shared" si="236"/>
        <v>16.964285714285715</v>
      </c>
      <c r="Q842" s="37">
        <f t="shared" si="237"/>
        <v>1.9642937423059457</v>
      </c>
      <c r="R842" s="37">
        <f t="shared" si="238"/>
        <v>96.429374230594561</v>
      </c>
    </row>
    <row r="843" spans="1:18" ht="15" customHeight="1" x14ac:dyDescent="0.25">
      <c r="A843" s="143" t="s">
        <v>502</v>
      </c>
      <c r="B843" s="1" t="str">
        <f>VLOOKUP(A843,'[2]Catálogo MUNICIPIOS'!$1:$1048576,5,FALSE)</f>
        <v>Ahualulco de Mercado</v>
      </c>
      <c r="C843" s="130">
        <f>VLOOKUP(A843,[3]PROY_COVID!$1:$1048576,7,FALSE)</f>
        <v>24796</v>
      </c>
      <c r="D843" s="43">
        <v>27</v>
      </c>
      <c r="E843" s="43">
        <f t="shared" si="247"/>
        <v>108.88853040813034</v>
      </c>
      <c r="F843" s="6">
        <f t="shared" si="248"/>
        <v>1.0009289335526386</v>
      </c>
      <c r="G843" s="44">
        <v>9</v>
      </c>
      <c r="H843" s="44">
        <f t="shared" si="249"/>
        <v>36.296176802710114</v>
      </c>
      <c r="I843" s="14">
        <f t="shared" si="250"/>
        <v>0.33294605720058407</v>
      </c>
      <c r="J843" s="49">
        <v>78</v>
      </c>
      <c r="K843" s="49">
        <f t="shared" si="251"/>
        <v>314.56686562348762</v>
      </c>
      <c r="L843" s="50">
        <f t="shared" si="252"/>
        <v>0.30193194275109136</v>
      </c>
      <c r="M843" s="45">
        <v>114</v>
      </c>
      <c r="N843" s="45">
        <f t="shared" si="253"/>
        <v>459.7515728343281</v>
      </c>
      <c r="O843" s="18">
        <f t="shared" si="254"/>
        <v>0.36498370529679913</v>
      </c>
      <c r="P843" s="37">
        <f t="shared" si="236"/>
        <v>23.684210526315788</v>
      </c>
      <c r="Q843" s="37">
        <f t="shared" si="237"/>
        <v>2.7423934795628711</v>
      </c>
      <c r="R843" s="37">
        <f t="shared" si="238"/>
        <v>174.23934795628711</v>
      </c>
    </row>
    <row r="844" spans="1:18" ht="15" customHeight="1" x14ac:dyDescent="0.25">
      <c r="A844" s="143" t="s">
        <v>312</v>
      </c>
      <c r="B844" s="1" t="str">
        <f>VLOOKUP(A844,'[2]Catálogo MUNICIPIOS'!$1:$1048576,5,FALSE)</f>
        <v>Ocampo</v>
      </c>
      <c r="C844" s="130">
        <f>VLOOKUP(A844,[3]PROY_COVID!$1:$1048576,7,FALSE)</f>
        <v>24758</v>
      </c>
      <c r="D844" s="43">
        <v>14</v>
      </c>
      <c r="E844" s="43">
        <f t="shared" si="247"/>
        <v>56.547378625090879</v>
      </c>
      <c r="F844" s="6">
        <f t="shared" si="248"/>
        <v>0.51979677905712052</v>
      </c>
      <c r="G844" s="44">
        <v>51</v>
      </c>
      <c r="H844" s="44">
        <f t="shared" si="249"/>
        <v>205.99402213425964</v>
      </c>
      <c r="I844" s="14">
        <f t="shared" si="250"/>
        <v>1.8895901309189838</v>
      </c>
      <c r="J844" s="49">
        <v>368</v>
      </c>
      <c r="K844" s="49">
        <f t="shared" si="251"/>
        <v>1486.3882381452461</v>
      </c>
      <c r="L844" s="50">
        <f t="shared" si="252"/>
        <v>1.4266858257179915</v>
      </c>
      <c r="M844" s="45">
        <v>433</v>
      </c>
      <c r="N844" s="45">
        <f t="shared" si="253"/>
        <v>1748.9296389045965</v>
      </c>
      <c r="O844" s="18">
        <f t="shared" si="254"/>
        <v>1.3884255272375448</v>
      </c>
      <c r="P844" s="37">
        <f t="shared" si="236"/>
        <v>3.2332563510392611</v>
      </c>
      <c r="Q844" s="37">
        <f t="shared" si="237"/>
        <v>0.37437858124902429</v>
      </c>
      <c r="R844" s="37">
        <f t="shared" si="238"/>
        <v>-62.562141875097566</v>
      </c>
    </row>
    <row r="845" spans="1:18" ht="15" customHeight="1" x14ac:dyDescent="0.25">
      <c r="A845" s="143" t="s">
        <v>31</v>
      </c>
      <c r="B845" s="1" t="str">
        <f>VLOOKUP(A845,'[2]Catálogo MUNICIPIOS'!$1:$1048576,5,FALSE)</f>
        <v>Allende</v>
      </c>
      <c r="C845" s="130">
        <f>VLOOKUP(A845,[3]PROY_COVID!$1:$1048576,7,FALSE)</f>
        <v>24705</v>
      </c>
      <c r="D845" s="43">
        <v>24</v>
      </c>
      <c r="E845" s="43">
        <f t="shared" si="247"/>
        <v>97.146326654523378</v>
      </c>
      <c r="F845" s="6">
        <f t="shared" si="248"/>
        <v>0.89299184011769905</v>
      </c>
      <c r="G845" s="44">
        <v>65</v>
      </c>
      <c r="H845" s="44">
        <f t="shared" si="249"/>
        <v>263.10463468933415</v>
      </c>
      <c r="I845" s="14">
        <f t="shared" si="250"/>
        <v>2.4134677111357097</v>
      </c>
      <c r="J845" s="49">
        <v>527</v>
      </c>
      <c r="K845" s="49">
        <f t="shared" si="251"/>
        <v>2133.1714227889092</v>
      </c>
      <c r="L845" s="50">
        <f t="shared" si="252"/>
        <v>2.0474902549802252</v>
      </c>
      <c r="M845" s="45">
        <v>616</v>
      </c>
      <c r="N845" s="45">
        <f t="shared" si="253"/>
        <v>2493.4223841327666</v>
      </c>
      <c r="O845" s="18">
        <f t="shared" si="254"/>
        <v>1.9794571555684406</v>
      </c>
      <c r="P845" s="37">
        <f t="shared" si="236"/>
        <v>3.8961038961038961</v>
      </c>
      <c r="Q845" s="37">
        <f t="shared" si="237"/>
        <v>0.45112966330471477</v>
      </c>
      <c r="R845" s="37">
        <f t="shared" si="238"/>
        <v>-54.88703366952852</v>
      </c>
    </row>
    <row r="846" spans="1:18" ht="15" customHeight="1" x14ac:dyDescent="0.25">
      <c r="A846" s="143" t="s">
        <v>1798</v>
      </c>
      <c r="B846" s="1" t="str">
        <f>VLOOKUP(A846,'[2]Catálogo MUNICIPIOS'!$1:$1048576,5,FALSE)</f>
        <v>Banderilla</v>
      </c>
      <c r="C846" s="130">
        <f>VLOOKUP(A846,[3]PROY_COVID!$1:$1048576,7,FALSE)</f>
        <v>24692</v>
      </c>
      <c r="D846" s="43">
        <v>20</v>
      </c>
      <c r="E846" s="43">
        <f t="shared" si="247"/>
        <v>80.997894054754582</v>
      </c>
      <c r="F846" s="6">
        <f t="shared" si="248"/>
        <v>0.74455165674806123</v>
      </c>
      <c r="G846" s="44">
        <v>8</v>
      </c>
      <c r="H846" s="44">
        <f t="shared" si="249"/>
        <v>32.399157621901828</v>
      </c>
      <c r="I846" s="14">
        <f t="shared" si="250"/>
        <v>0.29719856847366422</v>
      </c>
      <c r="J846" s="49">
        <v>63</v>
      </c>
      <c r="K846" s="49">
        <f t="shared" si="251"/>
        <v>255.14336627247692</v>
      </c>
      <c r="L846" s="50">
        <f t="shared" si="252"/>
        <v>0.24489525337010007</v>
      </c>
      <c r="M846" s="45">
        <v>91</v>
      </c>
      <c r="N846" s="45">
        <f t="shared" si="253"/>
        <v>368.54041794913331</v>
      </c>
      <c r="O846" s="18">
        <f t="shared" si="254"/>
        <v>0.29257376209820357</v>
      </c>
      <c r="P846" s="37">
        <f t="shared" si="236"/>
        <v>21.978021978021978</v>
      </c>
      <c r="Q846" s="37">
        <f t="shared" si="237"/>
        <v>2.5448339981291603</v>
      </c>
      <c r="R846" s="37">
        <f t="shared" si="238"/>
        <v>154.48339981291605</v>
      </c>
    </row>
    <row r="847" spans="1:18" ht="15" customHeight="1" x14ac:dyDescent="0.25">
      <c r="A847" s="143" t="s">
        <v>600</v>
      </c>
      <c r="B847" s="1" t="str">
        <f>VLOOKUP(A847,'[2]Catálogo MUNICIPIOS'!$1:$1048576,5,FALSE)</f>
        <v>Tototlán</v>
      </c>
      <c r="C847" s="130">
        <f>VLOOKUP(A847,[3]PROY_COVID!$1:$1048576,7,FALSE)</f>
        <v>24685</v>
      </c>
      <c r="D847" s="43">
        <v>11</v>
      </c>
      <c r="E847" s="43">
        <f t="shared" si="247"/>
        <v>44.561474579704274</v>
      </c>
      <c r="F847" s="6">
        <f t="shared" si="248"/>
        <v>0.40961953533047274</v>
      </c>
      <c r="G847" s="44">
        <v>4</v>
      </c>
      <c r="H847" s="44">
        <f t="shared" si="249"/>
        <v>16.204172574437916</v>
      </c>
      <c r="I847" s="14">
        <f t="shared" si="250"/>
        <v>0.14864142298464084</v>
      </c>
      <c r="J847" s="49">
        <v>43</v>
      </c>
      <c r="K847" s="49">
        <f t="shared" si="251"/>
        <v>174.19485517520761</v>
      </c>
      <c r="L847" s="50">
        <f t="shared" si="252"/>
        <v>0.16719812792758534</v>
      </c>
      <c r="M847" s="45">
        <v>58</v>
      </c>
      <c r="N847" s="45">
        <f t="shared" si="253"/>
        <v>234.96050232934979</v>
      </c>
      <c r="O847" s="18">
        <f t="shared" si="254"/>
        <v>0.18652846407872062</v>
      </c>
      <c r="P847" s="37">
        <f t="shared" si="236"/>
        <v>18.96551724137931</v>
      </c>
      <c r="Q847" s="37">
        <f t="shared" si="237"/>
        <v>2.196016234592491</v>
      </c>
      <c r="R847" s="37">
        <f t="shared" si="238"/>
        <v>119.6016234592491</v>
      </c>
    </row>
    <row r="848" spans="1:18" ht="15" customHeight="1" x14ac:dyDescent="0.25">
      <c r="A848" s="143" t="s">
        <v>1073</v>
      </c>
      <c r="B848" s="1" t="str">
        <f>VLOOKUP(A848,'[2]Catálogo MUNICIPIOS'!$1:$1048576,5,FALSE)</f>
        <v>San Juan Cotzocón</v>
      </c>
      <c r="C848" s="130">
        <f>VLOOKUP(A848,[3]PROY_COVID!$1:$1048576,7,FALSE)</f>
        <v>24519</v>
      </c>
      <c r="D848" s="43">
        <v>2</v>
      </c>
      <c r="E848" s="43">
        <f t="shared" si="247"/>
        <v>8.1569395162934875</v>
      </c>
      <c r="F848" s="6">
        <f t="shared" si="248"/>
        <v>7.4980502909674646E-2</v>
      </c>
      <c r="G848" s="44"/>
      <c r="H848" s="44">
        <f t="shared" si="249"/>
        <v>0</v>
      </c>
      <c r="I848" s="14">
        <f t="shared" si="250"/>
        <v>0</v>
      </c>
      <c r="J848" s="49">
        <v>25</v>
      </c>
      <c r="K848" s="49">
        <f t="shared" si="251"/>
        <v>101.96174395366859</v>
      </c>
      <c r="L848" s="50">
        <f t="shared" si="252"/>
        <v>9.7866338774117378E-2</v>
      </c>
      <c r="M848" s="45">
        <v>27</v>
      </c>
      <c r="N848" s="45">
        <f t="shared" si="253"/>
        <v>110.11868346996208</v>
      </c>
      <c r="O848" s="18">
        <f t="shared" si="254"/>
        <v>8.7420092698095433E-2</v>
      </c>
      <c r="P848" s="37">
        <f t="shared" si="236"/>
        <v>7.4074074074074066</v>
      </c>
      <c r="Q848" s="37">
        <f t="shared" si="237"/>
        <v>0.8577033104805688</v>
      </c>
      <c r="R848" s="37">
        <f t="shared" si="238"/>
        <v>-14.22966895194312</v>
      </c>
    </row>
    <row r="849" spans="1:18" ht="15" customHeight="1" x14ac:dyDescent="0.25">
      <c r="A849" s="143" t="s">
        <v>1687</v>
      </c>
      <c r="B849" s="1" t="str">
        <f>VLOOKUP(A849,'[2]Catálogo MUNICIPIOS'!$1:$1048576,5,FALSE)</f>
        <v>Hidalgo</v>
      </c>
      <c r="C849" s="130">
        <f>VLOOKUP(A849,[3]PROY_COVID!$1:$1048576,7,FALSE)</f>
        <v>24504</v>
      </c>
      <c r="D849" s="43">
        <v>7</v>
      </c>
      <c r="E849" s="43">
        <f t="shared" si="247"/>
        <v>28.566764609859614</v>
      </c>
      <c r="F849" s="6">
        <f t="shared" si="248"/>
        <v>0.2625924064621325</v>
      </c>
      <c r="G849" s="44">
        <v>3</v>
      </c>
      <c r="H849" s="44">
        <f t="shared" si="249"/>
        <v>12.242899118511263</v>
      </c>
      <c r="I849" s="14">
        <f t="shared" si="250"/>
        <v>0.11230452761924152</v>
      </c>
      <c r="J849" s="49">
        <v>17</v>
      </c>
      <c r="K849" s="49">
        <f t="shared" si="251"/>
        <v>69.376428338230497</v>
      </c>
      <c r="L849" s="50">
        <f t="shared" si="252"/>
        <v>6.6589848068631941E-2</v>
      </c>
      <c r="M849" s="45">
        <v>27</v>
      </c>
      <c r="N849" s="45">
        <f t="shared" si="253"/>
        <v>110.18609206660136</v>
      </c>
      <c r="O849" s="18">
        <f t="shared" si="254"/>
        <v>8.7473606466887122E-2</v>
      </c>
      <c r="P849" s="37">
        <f t="shared" si="236"/>
        <v>25.925925925925924</v>
      </c>
      <c r="Q849" s="37">
        <f t="shared" si="237"/>
        <v>3.0019615866819906</v>
      </c>
      <c r="R849" s="37">
        <f t="shared" si="238"/>
        <v>200.19615866819908</v>
      </c>
    </row>
    <row r="850" spans="1:18" ht="15" customHeight="1" x14ac:dyDescent="0.25">
      <c r="A850" s="143" t="s">
        <v>1889</v>
      </c>
      <c r="B850" s="1" t="str">
        <f>VLOOKUP(A850,'[2]Catálogo MUNICIPIOS'!$1:$1048576,5,FALSE)</f>
        <v>Ozuluama de Mascareñas</v>
      </c>
      <c r="C850" s="130">
        <f>VLOOKUP(A850,[3]PROY_COVID!$1:$1048576,7,FALSE)</f>
        <v>24470</v>
      </c>
      <c r="D850" s="43">
        <v>5</v>
      </c>
      <c r="E850" s="43">
        <f t="shared" si="247"/>
        <v>20.433183489987741</v>
      </c>
      <c r="F850" s="6">
        <f t="shared" si="248"/>
        <v>0.18782661941584725</v>
      </c>
      <c r="G850" s="44">
        <v>1</v>
      </c>
      <c r="H850" s="44">
        <f t="shared" si="249"/>
        <v>4.0866366979975481</v>
      </c>
      <c r="I850" s="14">
        <f t="shared" si="250"/>
        <v>3.7486856624191447E-2</v>
      </c>
      <c r="J850" s="49">
        <v>14</v>
      </c>
      <c r="K850" s="49">
        <f t="shared" si="251"/>
        <v>57.212913771965674</v>
      </c>
      <c r="L850" s="50">
        <f t="shared" si="252"/>
        <v>5.4914894394174373E-2</v>
      </c>
      <c r="M850" s="45">
        <v>20</v>
      </c>
      <c r="N850" s="45">
        <f t="shared" si="253"/>
        <v>81.732733959950963</v>
      </c>
      <c r="O850" s="18">
        <f t="shared" si="254"/>
        <v>6.4885294248879261E-2</v>
      </c>
      <c r="P850" s="37">
        <f t="shared" si="236"/>
        <v>25</v>
      </c>
      <c r="Q850" s="37">
        <f t="shared" si="237"/>
        <v>2.8947486728719198</v>
      </c>
      <c r="R850" s="37">
        <f t="shared" si="238"/>
        <v>189.47486728719198</v>
      </c>
    </row>
    <row r="851" spans="1:18" ht="15" customHeight="1" x14ac:dyDescent="0.25">
      <c r="A851" s="143" t="s">
        <v>1918</v>
      </c>
      <c r="B851" s="1" t="str">
        <f>VLOOKUP(A851,'[2]Catálogo MUNICIPIOS'!$1:$1048576,5,FALSE)</f>
        <v>Tamiahua</v>
      </c>
      <c r="C851" s="130">
        <f>VLOOKUP(A851,[3]PROY_COVID!$1:$1048576,7,FALSE)</f>
        <v>24459</v>
      </c>
      <c r="D851" s="43">
        <v>6</v>
      </c>
      <c r="E851" s="43">
        <f t="shared" si="247"/>
        <v>24.530847540782535</v>
      </c>
      <c r="F851" s="6">
        <f t="shared" si="248"/>
        <v>0.22549330931464645</v>
      </c>
      <c r="G851" s="44">
        <v>3</v>
      </c>
      <c r="H851" s="44">
        <f t="shared" si="249"/>
        <v>12.265423770391267</v>
      </c>
      <c r="I851" s="14">
        <f t="shared" si="250"/>
        <v>0.11251114701262904</v>
      </c>
      <c r="J851" s="49">
        <v>14</v>
      </c>
      <c r="K851" s="49">
        <f t="shared" si="251"/>
        <v>57.238644261825911</v>
      </c>
      <c r="L851" s="50">
        <f t="shared" si="252"/>
        <v>5.4939591390712902E-2</v>
      </c>
      <c r="M851" s="45">
        <v>23</v>
      </c>
      <c r="N851" s="45">
        <f t="shared" si="253"/>
        <v>94.034915572999708</v>
      </c>
      <c r="O851" s="18">
        <f t="shared" si="254"/>
        <v>7.4651646543627562E-2</v>
      </c>
      <c r="P851" s="37">
        <f t="shared" si="236"/>
        <v>26.086956521739129</v>
      </c>
      <c r="Q851" s="37">
        <f t="shared" si="237"/>
        <v>3.0206073108228728</v>
      </c>
      <c r="R851" s="37">
        <f t="shared" si="238"/>
        <v>202.06073108228728</v>
      </c>
    </row>
    <row r="852" spans="1:18" ht="15" customHeight="1" x14ac:dyDescent="0.25">
      <c r="A852" s="143" t="s">
        <v>1903</v>
      </c>
      <c r="B852" s="1" t="str">
        <f>VLOOKUP(A852,'[2]Catálogo MUNICIPIOS'!$1:$1048576,5,FALSE)</f>
        <v>Rafael Delgado</v>
      </c>
      <c r="C852" s="130">
        <f>VLOOKUP(A852,[3]PROY_COVID!$1:$1048576,7,FALSE)</f>
        <v>24439</v>
      </c>
      <c r="D852" s="43">
        <v>14</v>
      </c>
      <c r="E852" s="43">
        <f t="shared" si="247"/>
        <v>57.285486312860591</v>
      </c>
      <c r="F852" s="6">
        <f t="shared" si="248"/>
        <v>0.526581638196988</v>
      </c>
      <c r="G852" s="44">
        <v>3</v>
      </c>
      <c r="H852" s="44">
        <f t="shared" si="249"/>
        <v>12.27546135275584</v>
      </c>
      <c r="I852" s="14">
        <f t="shared" si="250"/>
        <v>0.11260322209508958</v>
      </c>
      <c r="J852" s="49">
        <v>122</v>
      </c>
      <c r="K852" s="49">
        <f t="shared" si="251"/>
        <v>499.20209501207086</v>
      </c>
      <c r="L852" s="50">
        <f t="shared" si="252"/>
        <v>0.47915109582080312</v>
      </c>
      <c r="M852" s="45">
        <v>139</v>
      </c>
      <c r="N852" s="45">
        <f t="shared" si="253"/>
        <v>568.76304267768728</v>
      </c>
      <c r="O852" s="18">
        <f t="shared" si="254"/>
        <v>0.45152481256913235</v>
      </c>
      <c r="P852" s="37">
        <f t="shared" si="236"/>
        <v>10.071942446043165</v>
      </c>
      <c r="Q852" s="37">
        <f t="shared" si="237"/>
        <v>1.1662296811570325</v>
      </c>
      <c r="R852" s="37">
        <f t="shared" si="238"/>
        <v>16.622968115703252</v>
      </c>
    </row>
    <row r="853" spans="1:18" ht="15" customHeight="1" x14ac:dyDescent="0.25">
      <c r="A853" s="143" t="s">
        <v>89</v>
      </c>
      <c r="B853" s="1" t="str">
        <f>VLOOKUP(A853,'[2]Catálogo MUNICIPIOS'!$1:$1048576,5,FALSE)</f>
        <v>El Bosque</v>
      </c>
      <c r="C853" s="130">
        <f>VLOOKUP(A853,[3]PROY_COVID!$1:$1048576,7,FALSE)</f>
        <v>24374</v>
      </c>
      <c r="D853" s="43"/>
      <c r="E853" s="43">
        <f t="shared" si="247"/>
        <v>0</v>
      </c>
      <c r="F853" s="6">
        <f t="shared" si="248"/>
        <v>0</v>
      </c>
      <c r="G853" s="44"/>
      <c r="H853" s="44">
        <f t="shared" si="249"/>
        <v>0</v>
      </c>
      <c r="I853" s="14">
        <f t="shared" si="250"/>
        <v>0</v>
      </c>
      <c r="J853" s="49">
        <v>3</v>
      </c>
      <c r="K853" s="49">
        <f t="shared" si="251"/>
        <v>12.308197259374744</v>
      </c>
      <c r="L853" s="50">
        <f t="shared" si="252"/>
        <v>1.1813825028649793E-2</v>
      </c>
      <c r="M853" s="45">
        <v>3</v>
      </c>
      <c r="N853" s="45">
        <f t="shared" si="253"/>
        <v>12.308197259374744</v>
      </c>
      <c r="O853" s="18">
        <f t="shared" si="254"/>
        <v>9.7711279453725815E-3</v>
      </c>
      <c r="P853" s="37">
        <f t="shared" si="236"/>
        <v>0</v>
      </c>
      <c r="Q853" s="37">
        <f t="shared" si="237"/>
        <v>0</v>
      </c>
      <c r="R853" s="37">
        <f t="shared" si="238"/>
        <v>-100</v>
      </c>
    </row>
    <row r="854" spans="1:18" ht="15" customHeight="1" x14ac:dyDescent="0.25">
      <c r="A854" s="143" t="s">
        <v>2017</v>
      </c>
      <c r="B854" s="1" t="str">
        <f>VLOOKUP(A854,'[2]Catálogo MUNICIPIOS'!$1:$1048576,5,FALSE)</f>
        <v>Maxcanú</v>
      </c>
      <c r="C854" s="130">
        <f>VLOOKUP(A854,[3]PROY_COVID!$1:$1048576,7,FALSE)</f>
        <v>24331</v>
      </c>
      <c r="D854" s="43">
        <v>29</v>
      </c>
      <c r="E854" s="43">
        <f t="shared" si="247"/>
        <v>119.18951132300357</v>
      </c>
      <c r="F854" s="6">
        <f t="shared" si="248"/>
        <v>1.095617968320806</v>
      </c>
      <c r="G854" s="44">
        <v>1</v>
      </c>
      <c r="H854" s="44">
        <f t="shared" si="249"/>
        <v>4.1099831490690892</v>
      </c>
      <c r="I854" s="14">
        <f t="shared" si="250"/>
        <v>3.7701014409352869E-2</v>
      </c>
      <c r="J854" s="49">
        <v>77</v>
      </c>
      <c r="K854" s="49">
        <f t="shared" si="251"/>
        <v>316.46870247831981</v>
      </c>
      <c r="L854" s="50">
        <f t="shared" si="252"/>
        <v>0.30375739024454224</v>
      </c>
      <c r="M854" s="45">
        <v>107</v>
      </c>
      <c r="N854" s="45">
        <f t="shared" si="253"/>
        <v>439.76819695039251</v>
      </c>
      <c r="O854" s="18">
        <f t="shared" si="254"/>
        <v>0.34911947120730358</v>
      </c>
      <c r="P854" s="37">
        <f t="shared" si="236"/>
        <v>27.102803738317753</v>
      </c>
      <c r="Q854" s="37">
        <f t="shared" si="237"/>
        <v>3.1382322061041372</v>
      </c>
      <c r="R854" s="37">
        <f t="shared" si="238"/>
        <v>213.82322061041373</v>
      </c>
    </row>
    <row r="855" spans="1:18" ht="15" customHeight="1" x14ac:dyDescent="0.25">
      <c r="A855" s="143" t="s">
        <v>2089</v>
      </c>
      <c r="B855" s="1" t="s">
        <v>2445</v>
      </c>
      <c r="C855" s="130">
        <f>VLOOKUP(A855,[3]PROY_COVID!$1:$1048576,7,FALSE)</f>
        <v>24286</v>
      </c>
      <c r="D855" s="43">
        <v>25</v>
      </c>
      <c r="E855" s="43"/>
      <c r="F855" s="6"/>
      <c r="G855" s="44">
        <v>8</v>
      </c>
      <c r="H855" s="44"/>
      <c r="I855" s="14"/>
      <c r="J855" s="49">
        <v>79</v>
      </c>
      <c r="K855" s="49"/>
      <c r="L855" s="50"/>
      <c r="M855" s="45">
        <v>112</v>
      </c>
      <c r="N855" s="45"/>
      <c r="O855" s="18"/>
      <c r="P855" s="37">
        <f t="shared" si="236"/>
        <v>22.321428571428573</v>
      </c>
      <c r="Q855" s="37">
        <f t="shared" si="237"/>
        <v>2.5845970293499287</v>
      </c>
      <c r="R855" s="37">
        <f t="shared" si="238"/>
        <v>158.45970293499286</v>
      </c>
    </row>
    <row r="856" spans="1:18" ht="15" customHeight="1" x14ac:dyDescent="0.25">
      <c r="A856" s="143" t="s">
        <v>1914</v>
      </c>
      <c r="B856" s="1" t="str">
        <f>VLOOKUP(A856,'[2]Catálogo MUNICIPIOS'!$1:$1048576,5,FALSE)</f>
        <v>Soledad Atzompa</v>
      </c>
      <c r="C856" s="130">
        <f>VLOOKUP(A856,[3]PROY_COVID!$1:$1048576,7,FALSE)</f>
        <v>24269</v>
      </c>
      <c r="D856" s="43">
        <v>3</v>
      </c>
      <c r="E856" s="43">
        <f t="shared" ref="E856:E893" si="255">((D856/($C856/100000)))</f>
        <v>12.361448761794883</v>
      </c>
      <c r="F856" s="6">
        <f t="shared" ref="F856:F893" si="256">((D856/$C856)/(D$2345/$C$2345))</f>
        <v>0.11362933892057642</v>
      </c>
      <c r="G856" s="44">
        <v>1</v>
      </c>
      <c r="H856" s="44">
        <f t="shared" ref="H856:H893" si="257">((G856/($C856/100000)))</f>
        <v>4.1204829205982945</v>
      </c>
      <c r="I856" s="14">
        <f t="shared" ref="I856:I893" si="258">((G856/$C856)/(G$2345/$C$2345))</f>
        <v>3.7797329168649911E-2</v>
      </c>
      <c r="J856" s="49">
        <v>3</v>
      </c>
      <c r="K856" s="49">
        <f t="shared" ref="K856:K893" si="259">((J856/($C856/100000)))</f>
        <v>12.361448761794883</v>
      </c>
      <c r="L856" s="50">
        <f t="shared" ref="L856:L893" si="260">((J856/$C856)/(J$2345/$C$2345))</f>
        <v>1.1864937626120155E-2</v>
      </c>
      <c r="M856" s="45">
        <v>7</v>
      </c>
      <c r="N856" s="45">
        <f t="shared" ref="N856:N893" si="261">((M856/($C856/100000)))</f>
        <v>28.84338044418806</v>
      </c>
      <c r="O856" s="18">
        <f t="shared" ref="O856:O893" si="262">((M856/$C856)/(M$2345/$C$2345))</f>
        <v>2.2897939865446717E-2</v>
      </c>
      <c r="P856" s="37">
        <f t="shared" si="236"/>
        <v>42.857142857142854</v>
      </c>
      <c r="Q856" s="37">
        <f t="shared" si="237"/>
        <v>4.9624262963518619</v>
      </c>
      <c r="R856" s="37">
        <f t="shared" si="238"/>
        <v>396.24262963518618</v>
      </c>
    </row>
    <row r="857" spans="1:18" ht="15" customHeight="1" x14ac:dyDescent="0.25">
      <c r="A857" s="143" t="s">
        <v>398</v>
      </c>
      <c r="B857" s="1" t="str">
        <f>VLOOKUP(A857,'[2]Catálogo MUNICIPIOS'!$1:$1048576,5,FALSE)</f>
        <v>Tlacoachistlahuaca</v>
      </c>
      <c r="C857" s="130">
        <f>VLOOKUP(A857,[3]PROY_COVID!$1:$1048576,7,FALSE)</f>
        <v>24221</v>
      </c>
      <c r="D857" s="43">
        <v>1</v>
      </c>
      <c r="E857" s="43">
        <f t="shared" si="255"/>
        <v>4.1286486932826882</v>
      </c>
      <c r="F857" s="6">
        <f t="shared" si="256"/>
        <v>3.7951508006323291E-2</v>
      </c>
      <c r="G857" s="44">
        <v>2</v>
      </c>
      <c r="H857" s="44">
        <f t="shared" si="257"/>
        <v>8.2572973865653765</v>
      </c>
      <c r="I857" s="14">
        <f t="shared" si="258"/>
        <v>7.5744468155234279E-2</v>
      </c>
      <c r="J857" s="49">
        <v>15</v>
      </c>
      <c r="K857" s="49">
        <f t="shared" si="259"/>
        <v>61.929730399240327</v>
      </c>
      <c r="L857" s="50">
        <f t="shared" si="260"/>
        <v>5.9442254912743082E-2</v>
      </c>
      <c r="M857" s="45">
        <v>18</v>
      </c>
      <c r="N857" s="45">
        <f t="shared" si="261"/>
        <v>74.315676479088395</v>
      </c>
      <c r="O857" s="18">
        <f t="shared" si="262"/>
        <v>5.8997103143679779E-2</v>
      </c>
      <c r="P857" s="37">
        <f t="shared" si="236"/>
        <v>5.5555555555555554</v>
      </c>
      <c r="Q857" s="37">
        <f t="shared" si="237"/>
        <v>0.64327748286042663</v>
      </c>
      <c r="R857" s="37">
        <f t="shared" si="238"/>
        <v>-35.672251713957337</v>
      </c>
    </row>
    <row r="858" spans="1:18" ht="15" customHeight="1" x14ac:dyDescent="0.25">
      <c r="A858" s="143" t="s">
        <v>1748</v>
      </c>
      <c r="B858" s="1" t="str">
        <f>VLOOKUP(A858,'[2]Catálogo MUNICIPIOS'!$1:$1048576,5,FALSE)</f>
        <v>Totolac</v>
      </c>
      <c r="C858" s="130">
        <f>VLOOKUP(A858,[3]PROY_COVID!$1:$1048576,7,FALSE)</f>
        <v>24161</v>
      </c>
      <c r="D858" s="43">
        <v>36</v>
      </c>
      <c r="E858" s="43">
        <f t="shared" si="255"/>
        <v>149.0004552791689</v>
      </c>
      <c r="F858" s="6">
        <f t="shared" si="256"/>
        <v>1.3696471634105223</v>
      </c>
      <c r="G858" s="44">
        <v>25</v>
      </c>
      <c r="H858" s="44">
        <f t="shared" si="257"/>
        <v>103.47253838831175</v>
      </c>
      <c r="I858" s="14">
        <f t="shared" si="258"/>
        <v>0.94915709365709677</v>
      </c>
      <c r="J858" s="49">
        <v>221</v>
      </c>
      <c r="K858" s="49">
        <f t="shared" si="259"/>
        <v>914.69723935267587</v>
      </c>
      <c r="L858" s="50">
        <f t="shared" si="260"/>
        <v>0.87795742237319807</v>
      </c>
      <c r="M858" s="45">
        <v>282</v>
      </c>
      <c r="N858" s="45">
        <f t="shared" si="261"/>
        <v>1167.1702330201565</v>
      </c>
      <c r="O858" s="18">
        <f t="shared" si="262"/>
        <v>0.92658327133844065</v>
      </c>
      <c r="P858" s="37">
        <f t="shared" si="236"/>
        <v>12.76595744680851</v>
      </c>
      <c r="Q858" s="37">
        <f t="shared" si="237"/>
        <v>1.4781695350835335</v>
      </c>
      <c r="R858" s="37">
        <f t="shared" si="238"/>
        <v>47.816953508353357</v>
      </c>
    </row>
    <row r="859" spans="1:18" ht="15" customHeight="1" x14ac:dyDescent="0.25">
      <c r="A859" s="143" t="s">
        <v>858</v>
      </c>
      <c r="B859" s="1" t="str">
        <f>VLOOKUP(A859,'[2]Catálogo MUNICIPIOS'!$1:$1048576,5,FALSE)</f>
        <v>Atlatlahucan</v>
      </c>
      <c r="C859" s="130">
        <f>VLOOKUP(A859,[3]PROY_COVID!$1:$1048576,7,FALSE)</f>
        <v>24153</v>
      </c>
      <c r="D859" s="43">
        <v>10</v>
      </c>
      <c r="E859" s="43">
        <f t="shared" si="255"/>
        <v>41.402724299258892</v>
      </c>
      <c r="F859" s="6">
        <f t="shared" si="256"/>
        <v>0.38058356122268722</v>
      </c>
      <c r="G859" s="44">
        <v>18</v>
      </c>
      <c r="H859" s="44">
        <f t="shared" si="257"/>
        <v>74.524903738666012</v>
      </c>
      <c r="I859" s="14">
        <f t="shared" si="258"/>
        <v>0.68361946212443037</v>
      </c>
      <c r="J859" s="49">
        <v>62</v>
      </c>
      <c r="K859" s="49">
        <f t="shared" si="259"/>
        <v>256.69689065540513</v>
      </c>
      <c r="L859" s="50">
        <f t="shared" si="260"/>
        <v>0.24638637874377542</v>
      </c>
      <c r="M859" s="45">
        <v>90</v>
      </c>
      <c r="N859" s="45">
        <f t="shared" si="261"/>
        <v>372.62451869333</v>
      </c>
      <c r="O859" s="18">
        <f t="shared" si="262"/>
        <v>0.29581601358900922</v>
      </c>
      <c r="P859" s="37">
        <f t="shared" si="236"/>
        <v>11.111111111111111</v>
      </c>
      <c r="Q859" s="37">
        <f t="shared" si="237"/>
        <v>1.2865549657208533</v>
      </c>
      <c r="R859" s="37">
        <f t="shared" si="238"/>
        <v>28.655496572085326</v>
      </c>
    </row>
    <row r="860" spans="1:18" ht="15" customHeight="1" x14ac:dyDescent="0.25">
      <c r="A860" s="143" t="s">
        <v>501</v>
      </c>
      <c r="B860" s="1" t="str">
        <f>VLOOKUP(A860,'[2]Catálogo MUNICIPIOS'!$1:$1048576,5,FALSE)</f>
        <v>Acatlán de Juárez</v>
      </c>
      <c r="C860" s="130">
        <f>VLOOKUP(A860,[3]PROY_COVID!$1:$1048576,7,FALSE)</f>
        <v>24131</v>
      </c>
      <c r="D860" s="43">
        <v>20</v>
      </c>
      <c r="E860" s="43">
        <f t="shared" si="255"/>
        <v>82.88094152749575</v>
      </c>
      <c r="F860" s="6">
        <f t="shared" si="256"/>
        <v>0.76186107117082291</v>
      </c>
      <c r="G860" s="44">
        <v>8</v>
      </c>
      <c r="H860" s="44">
        <f t="shared" si="257"/>
        <v>33.152376610998303</v>
      </c>
      <c r="I860" s="14">
        <f t="shared" si="258"/>
        <v>0.30410787173145409</v>
      </c>
      <c r="J860" s="49">
        <v>74</v>
      </c>
      <c r="K860" s="49">
        <f t="shared" si="259"/>
        <v>306.65948365173426</v>
      </c>
      <c r="L860" s="50">
        <f t="shared" si="260"/>
        <v>0.29434216944145075</v>
      </c>
      <c r="M860" s="45">
        <v>102</v>
      </c>
      <c r="N860" s="45">
        <f t="shared" si="261"/>
        <v>422.69280179022832</v>
      </c>
      <c r="O860" s="18">
        <f t="shared" si="262"/>
        <v>0.33556380035545086</v>
      </c>
      <c r="P860" s="37">
        <f t="shared" ref="P860:P923" si="263">D860/M860*100</f>
        <v>19.607843137254903</v>
      </c>
      <c r="Q860" s="37">
        <f t="shared" ref="Q860:Q923" si="264">P860/P$2345</f>
        <v>2.2703911159779766</v>
      </c>
      <c r="R860" s="37">
        <f t="shared" ref="R860:R923" si="265">(Q860-1)*100</f>
        <v>127.03911159779766</v>
      </c>
    </row>
    <row r="861" spans="1:18" ht="15" customHeight="1" x14ac:dyDescent="0.25">
      <c r="A861" s="143" t="s">
        <v>553</v>
      </c>
      <c r="B861" s="1" t="str">
        <f>VLOOKUP(A861,'[2]Catálogo MUNICIPIOS'!$1:$1048576,5,FALSE)</f>
        <v>Magdalena</v>
      </c>
      <c r="C861" s="130">
        <f>VLOOKUP(A861,[3]PROY_COVID!$1:$1048576,7,FALSE)</f>
        <v>24117</v>
      </c>
      <c r="D861" s="43">
        <v>10</v>
      </c>
      <c r="E861" s="43">
        <f t="shared" si="255"/>
        <v>41.464527097068462</v>
      </c>
      <c r="F861" s="6">
        <f t="shared" si="256"/>
        <v>0.3811516670486198</v>
      </c>
      <c r="G861" s="44">
        <v>6</v>
      </c>
      <c r="H861" s="44">
        <f t="shared" si="257"/>
        <v>24.878716258241074</v>
      </c>
      <c r="I861" s="14">
        <f t="shared" si="258"/>
        <v>0.22821330553401287</v>
      </c>
      <c r="J861" s="49">
        <v>36</v>
      </c>
      <c r="K861" s="49">
        <f t="shared" si="259"/>
        <v>149.27229754944645</v>
      </c>
      <c r="L861" s="50">
        <f t="shared" si="260"/>
        <v>0.14327661213997264</v>
      </c>
      <c r="M861" s="45">
        <v>52</v>
      </c>
      <c r="N861" s="45">
        <f t="shared" si="261"/>
        <v>215.61554090475599</v>
      </c>
      <c r="O861" s="18">
        <f t="shared" si="262"/>
        <v>0.17117104908165182</v>
      </c>
      <c r="P861" s="37">
        <f t="shared" si="263"/>
        <v>19.230769230769234</v>
      </c>
      <c r="Q861" s="37">
        <f t="shared" si="264"/>
        <v>2.2267297483630157</v>
      </c>
      <c r="R861" s="37">
        <f t="shared" si="265"/>
        <v>122.67297483630158</v>
      </c>
    </row>
    <row r="862" spans="1:18" ht="15" customHeight="1" x14ac:dyDescent="0.25">
      <c r="A862" s="143" t="s">
        <v>138</v>
      </c>
      <c r="B862" s="1" t="str">
        <f>VLOOKUP(A862,'[2]Catálogo MUNICIPIOS'!$1:$1048576,5,FALSE)</f>
        <v>Pantelhó</v>
      </c>
      <c r="C862" s="130">
        <f>VLOOKUP(A862,[3]PROY_COVID!$1:$1048576,7,FALSE)</f>
        <v>24107</v>
      </c>
      <c r="D862" s="43"/>
      <c r="E862" s="43">
        <f t="shared" si="255"/>
        <v>0</v>
      </c>
      <c r="F862" s="6">
        <f t="shared" si="256"/>
        <v>0</v>
      </c>
      <c r="G862" s="44"/>
      <c r="H862" s="44">
        <f t="shared" si="257"/>
        <v>0</v>
      </c>
      <c r="I862" s="14">
        <f t="shared" si="258"/>
        <v>0</v>
      </c>
      <c r="J862" s="49">
        <v>3</v>
      </c>
      <c r="K862" s="49">
        <f t="shared" si="259"/>
        <v>12.444518189737421</v>
      </c>
      <c r="L862" s="50">
        <f t="shared" si="260"/>
        <v>1.1944670479458666E-2</v>
      </c>
      <c r="M862" s="45">
        <v>3</v>
      </c>
      <c r="N862" s="45">
        <f t="shared" si="261"/>
        <v>12.444518189737421</v>
      </c>
      <c r="O862" s="18">
        <f t="shared" si="262"/>
        <v>9.8793492570834751E-3</v>
      </c>
      <c r="P862" s="37">
        <f t="shared" si="263"/>
        <v>0</v>
      </c>
      <c r="Q862" s="37">
        <f t="shared" si="264"/>
        <v>0</v>
      </c>
      <c r="R862" s="37">
        <f t="shared" si="265"/>
        <v>-100</v>
      </c>
    </row>
    <row r="863" spans="1:18" ht="15" customHeight="1" x14ac:dyDescent="0.25">
      <c r="A863" s="143" t="s">
        <v>1933</v>
      </c>
      <c r="B863" s="1" t="str">
        <f>VLOOKUP(A863,'[2]Catálogo MUNICIPIOS'!$1:$1048576,5,FALSE)</f>
        <v>José Azueta</v>
      </c>
      <c r="C863" s="130">
        <f>VLOOKUP(A863,[3]PROY_COVID!$1:$1048576,7,FALSE)</f>
        <v>24096</v>
      </c>
      <c r="D863" s="43">
        <v>9</v>
      </c>
      <c r="E863" s="43">
        <f t="shared" si="255"/>
        <v>37.350597609561753</v>
      </c>
      <c r="F863" s="6">
        <f t="shared" si="256"/>
        <v>0.34333546143718491</v>
      </c>
      <c r="G863" s="44"/>
      <c r="H863" s="44">
        <f t="shared" si="257"/>
        <v>0</v>
      </c>
      <c r="I863" s="14">
        <f t="shared" si="258"/>
        <v>0</v>
      </c>
      <c r="J863" s="49">
        <v>89</v>
      </c>
      <c r="K863" s="49">
        <f t="shared" si="259"/>
        <v>369.35590969455512</v>
      </c>
      <c r="L863" s="50">
        <f t="shared" si="260"/>
        <v>0.35452032482707496</v>
      </c>
      <c r="M863" s="45">
        <v>98</v>
      </c>
      <c r="N863" s="45">
        <f t="shared" si="261"/>
        <v>406.70650730411683</v>
      </c>
      <c r="O863" s="18">
        <f t="shared" si="262"/>
        <v>0.32287273557118895</v>
      </c>
      <c r="P863" s="37">
        <f t="shared" si="263"/>
        <v>9.183673469387756</v>
      </c>
      <c r="Q863" s="37">
        <f t="shared" si="264"/>
        <v>1.0633770635039708</v>
      </c>
      <c r="R863" s="37">
        <f t="shared" si="265"/>
        <v>6.3377063503970765</v>
      </c>
    </row>
    <row r="864" spans="1:18" ht="15" customHeight="1" x14ac:dyDescent="0.25">
      <c r="A864" s="143" t="s">
        <v>96</v>
      </c>
      <c r="B864" s="1" t="str">
        <f>VLOOKUP(A864,'[2]Catálogo MUNICIPIOS'!$1:$1048576,5,FALSE)</f>
        <v>Copainalá</v>
      </c>
      <c r="C864" s="130">
        <f>VLOOKUP(A864,[3]PROY_COVID!$1:$1048576,7,FALSE)</f>
        <v>24030</v>
      </c>
      <c r="D864" s="43">
        <v>1</v>
      </c>
      <c r="E864" s="43">
        <f t="shared" si="255"/>
        <v>4.1614648356221391</v>
      </c>
      <c r="F864" s="6">
        <f t="shared" si="256"/>
        <v>3.825316169043514E-2</v>
      </c>
      <c r="G864" s="44"/>
      <c r="H864" s="44">
        <f t="shared" si="257"/>
        <v>0</v>
      </c>
      <c r="I864" s="14">
        <f t="shared" si="258"/>
        <v>0</v>
      </c>
      <c r="J864" s="49">
        <v>6</v>
      </c>
      <c r="K864" s="49">
        <f t="shared" si="259"/>
        <v>24.968789013732831</v>
      </c>
      <c r="L864" s="50">
        <f t="shared" si="260"/>
        <v>2.3965890241224305E-2</v>
      </c>
      <c r="M864" s="45">
        <v>7</v>
      </c>
      <c r="N864" s="45">
        <f t="shared" si="261"/>
        <v>29.130253849354972</v>
      </c>
      <c r="O864" s="18">
        <f t="shared" si="262"/>
        <v>2.3125680507470929E-2</v>
      </c>
      <c r="P864" s="37">
        <f t="shared" si="263"/>
        <v>14.285714285714285</v>
      </c>
      <c r="Q864" s="37">
        <f t="shared" si="264"/>
        <v>1.6541420987839541</v>
      </c>
      <c r="R864" s="37">
        <f t="shared" si="265"/>
        <v>65.414209878395411</v>
      </c>
    </row>
    <row r="865" spans="1:18" ht="15" customHeight="1" x14ac:dyDescent="0.25">
      <c r="A865" s="143" t="s">
        <v>1268</v>
      </c>
      <c r="B865" s="1" t="str">
        <f>VLOOKUP(A865,'[2]Catálogo MUNICIPIOS'!$1:$1048576,5,FALSE)</f>
        <v>Tlacolula de Matamoros</v>
      </c>
      <c r="C865" s="130">
        <f>VLOOKUP(A865,[3]PROY_COVID!$1:$1048576,7,FALSE)</f>
        <v>24027</v>
      </c>
      <c r="D865" s="43">
        <v>34</v>
      </c>
      <c r="E865" s="43">
        <f t="shared" si="255"/>
        <v>141.50747076205934</v>
      </c>
      <c r="F865" s="6">
        <f t="shared" si="256"/>
        <v>1.3007698907195786</v>
      </c>
      <c r="G865" s="44">
        <v>25</v>
      </c>
      <c r="H865" s="44">
        <f t="shared" si="257"/>
        <v>104.04961085445539</v>
      </c>
      <c r="I865" s="14">
        <f t="shared" si="258"/>
        <v>0.95445059890328043</v>
      </c>
      <c r="J865" s="49">
        <v>341</v>
      </c>
      <c r="K865" s="49">
        <f t="shared" si="259"/>
        <v>1419.2366920547715</v>
      </c>
      <c r="L865" s="50">
        <f t="shared" si="260"/>
        <v>1.3622314950635219</v>
      </c>
      <c r="M865" s="45">
        <v>400</v>
      </c>
      <c r="N865" s="45">
        <f t="shared" si="261"/>
        <v>1664.7937736712863</v>
      </c>
      <c r="O865" s="18">
        <f t="shared" si="262"/>
        <v>1.3216324553794279</v>
      </c>
      <c r="P865" s="37">
        <f t="shared" si="263"/>
        <v>8.5</v>
      </c>
      <c r="Q865" s="37">
        <f t="shared" si="264"/>
        <v>0.98421454877645276</v>
      </c>
      <c r="R865" s="37">
        <f t="shared" si="265"/>
        <v>-1.5785451223547242</v>
      </c>
    </row>
    <row r="866" spans="1:18" ht="15" customHeight="1" x14ac:dyDescent="0.25">
      <c r="A866" s="143" t="s">
        <v>1849</v>
      </c>
      <c r="B866" s="1" t="str">
        <f>VLOOKUP(A866,'[2]Catálogo MUNICIPIOS'!$1:$1048576,5,FALSE)</f>
        <v>Ixhuatlán del Café</v>
      </c>
      <c r="C866" s="130">
        <f>VLOOKUP(A866,[3]PROY_COVID!$1:$1048576,7,FALSE)</f>
        <v>23980</v>
      </c>
      <c r="D866" s="43">
        <v>3</v>
      </c>
      <c r="E866" s="43">
        <f t="shared" si="255"/>
        <v>12.510425354462051</v>
      </c>
      <c r="F866" s="6">
        <f t="shared" si="256"/>
        <v>0.11499876673325558</v>
      </c>
      <c r="G866" s="44">
        <v>2</v>
      </c>
      <c r="H866" s="44">
        <f t="shared" si="257"/>
        <v>8.3402835696413682</v>
      </c>
      <c r="I866" s="14">
        <f t="shared" si="258"/>
        <v>7.6505703218846102E-2</v>
      </c>
      <c r="J866" s="49">
        <v>17</v>
      </c>
      <c r="K866" s="49">
        <f t="shared" si="259"/>
        <v>70.892410341951617</v>
      </c>
      <c r="L866" s="50">
        <f t="shared" si="260"/>
        <v>6.8044938993901447E-2</v>
      </c>
      <c r="M866" s="45">
        <v>22</v>
      </c>
      <c r="N866" s="45">
        <f t="shared" si="261"/>
        <v>91.743119266055047</v>
      </c>
      <c r="O866" s="18">
        <f t="shared" si="262"/>
        <v>7.2832254599544746E-2</v>
      </c>
      <c r="P866" s="37">
        <f t="shared" si="263"/>
        <v>13.636363636363635</v>
      </c>
      <c r="Q866" s="37">
        <f t="shared" si="264"/>
        <v>1.5789538215665015</v>
      </c>
      <c r="R866" s="37">
        <f t="shared" si="265"/>
        <v>57.895382156650157</v>
      </c>
    </row>
    <row r="867" spans="1:18" ht="15" customHeight="1" x14ac:dyDescent="0.25">
      <c r="A867" s="143" t="s">
        <v>613</v>
      </c>
      <c r="B867" s="1" t="str">
        <f>VLOOKUP(A867,'[2]Catálogo MUNICIPIOS'!$1:$1048576,5,FALSE)</f>
        <v>Yahualica de González Gallo</v>
      </c>
      <c r="C867" s="130">
        <f>VLOOKUP(A867,[3]PROY_COVID!$1:$1048576,7,FALSE)</f>
        <v>23957</v>
      </c>
      <c r="D867" s="43">
        <v>11</v>
      </c>
      <c r="E867" s="43">
        <f t="shared" si="255"/>
        <v>45.915598781149562</v>
      </c>
      <c r="F867" s="6">
        <f t="shared" si="256"/>
        <v>0.42206696287651713</v>
      </c>
      <c r="G867" s="44">
        <v>14</v>
      </c>
      <c r="H867" s="44">
        <f t="shared" si="257"/>
        <v>58.438034812372166</v>
      </c>
      <c r="I867" s="14">
        <f t="shared" si="258"/>
        <v>0.53605406947094825</v>
      </c>
      <c r="J867" s="49">
        <v>99</v>
      </c>
      <c r="K867" s="49">
        <f t="shared" si="259"/>
        <v>413.24038903034602</v>
      </c>
      <c r="L867" s="50">
        <f t="shared" si="260"/>
        <v>0.39664213596002135</v>
      </c>
      <c r="M867" s="45">
        <v>124</v>
      </c>
      <c r="N867" s="45">
        <f t="shared" si="261"/>
        <v>517.59402262386777</v>
      </c>
      <c r="O867" s="18">
        <f t="shared" si="262"/>
        <v>0.41090318202089027</v>
      </c>
      <c r="P867" s="37">
        <f t="shared" si="263"/>
        <v>8.870967741935484</v>
      </c>
      <c r="Q867" s="37">
        <f t="shared" si="264"/>
        <v>1.0271688839222941</v>
      </c>
      <c r="R867" s="37">
        <f t="shared" si="265"/>
        <v>2.7168883922294107</v>
      </c>
    </row>
    <row r="868" spans="1:18" ht="15" customHeight="1" x14ac:dyDescent="0.25">
      <c r="A868" s="143" t="s">
        <v>1778</v>
      </c>
      <c r="B868" s="1" t="str">
        <f>VLOOKUP(A868,'[2]Catálogo MUNICIPIOS'!$1:$1048576,5,FALSE)</f>
        <v>Acultzingo</v>
      </c>
      <c r="C868" s="130">
        <f>VLOOKUP(A868,[3]PROY_COVID!$1:$1048576,7,FALSE)</f>
        <v>23921</v>
      </c>
      <c r="D868" s="43">
        <v>8</v>
      </c>
      <c r="E868" s="43">
        <f t="shared" si="255"/>
        <v>33.443417917311152</v>
      </c>
      <c r="F868" s="6">
        <f t="shared" si="256"/>
        <v>0.30741974847912928</v>
      </c>
      <c r="G868" s="44">
        <v>6</v>
      </c>
      <c r="H868" s="44">
        <f t="shared" si="257"/>
        <v>25.08256343798336</v>
      </c>
      <c r="I868" s="14">
        <f t="shared" si="258"/>
        <v>0.23008320260707282</v>
      </c>
      <c r="J868" s="49">
        <v>44</v>
      </c>
      <c r="K868" s="49">
        <f t="shared" si="259"/>
        <v>183.93879854521131</v>
      </c>
      <c r="L868" s="50">
        <f t="shared" si="260"/>
        <v>0.17655069513434002</v>
      </c>
      <c r="M868" s="45">
        <v>58</v>
      </c>
      <c r="N868" s="45">
        <f t="shared" si="261"/>
        <v>242.46477990050582</v>
      </c>
      <c r="O868" s="18">
        <f t="shared" si="262"/>
        <v>0.19248589673438479</v>
      </c>
      <c r="P868" s="37">
        <f t="shared" si="263"/>
        <v>13.793103448275861</v>
      </c>
      <c r="Q868" s="37">
        <f t="shared" si="264"/>
        <v>1.5971027160672659</v>
      </c>
      <c r="R868" s="37">
        <f t="shared" si="265"/>
        <v>59.710271606726593</v>
      </c>
    </row>
    <row r="869" spans="1:18" ht="15" customHeight="1" x14ac:dyDescent="0.25">
      <c r="A869" s="143" t="s">
        <v>69</v>
      </c>
      <c r="B869" s="1" t="str">
        <f>VLOOKUP(A869,'[2]Catálogo MUNICIPIOS'!$1:$1048576,5,FALSE)</f>
        <v>Comala</v>
      </c>
      <c r="C869" s="130">
        <f>VLOOKUP(A869,[3]PROY_COVID!$1:$1048576,7,FALSE)</f>
        <v>23902</v>
      </c>
      <c r="D869" s="43">
        <v>17</v>
      </c>
      <c r="E869" s="43">
        <f t="shared" si="255"/>
        <v>71.123755334281654</v>
      </c>
      <c r="F869" s="6">
        <f t="shared" si="256"/>
        <v>0.65378625563382398</v>
      </c>
      <c r="G869" s="44">
        <v>5</v>
      </c>
      <c r="H869" s="44">
        <f t="shared" si="257"/>
        <v>20.918751568906366</v>
      </c>
      <c r="I869" s="14">
        <f t="shared" si="258"/>
        <v>0.19188841552881863</v>
      </c>
      <c r="J869" s="49">
        <v>71</v>
      </c>
      <c r="K869" s="49">
        <f t="shared" si="259"/>
        <v>297.04627227847038</v>
      </c>
      <c r="L869" s="50">
        <f t="shared" si="260"/>
        <v>0.28511508323752566</v>
      </c>
      <c r="M869" s="45">
        <v>93</v>
      </c>
      <c r="N869" s="45">
        <f t="shared" si="261"/>
        <v>389.08877918165842</v>
      </c>
      <c r="O869" s="18">
        <f t="shared" si="262"/>
        <v>0.30888652199631206</v>
      </c>
      <c r="P869" s="37">
        <f t="shared" si="263"/>
        <v>18.27956989247312</v>
      </c>
      <c r="Q869" s="37">
        <f t="shared" si="264"/>
        <v>2.1165904274762428</v>
      </c>
      <c r="R869" s="37">
        <f t="shared" si="265"/>
        <v>111.65904274762428</v>
      </c>
    </row>
    <row r="870" spans="1:18" ht="15" customHeight="1" x14ac:dyDescent="0.25">
      <c r="A870" s="143" t="s">
        <v>1902</v>
      </c>
      <c r="B870" s="1" t="str">
        <f>VLOOKUP(A870,'[2]Catálogo MUNICIPIOS'!$1:$1048576,5,FALSE)</f>
        <v>Puente Nacional</v>
      </c>
      <c r="C870" s="130">
        <f>VLOOKUP(A870,[3]PROY_COVID!$1:$1048576,7,FALSE)</f>
        <v>23890</v>
      </c>
      <c r="D870" s="43">
        <v>21</v>
      </c>
      <c r="E870" s="43">
        <f t="shared" si="255"/>
        <v>87.902888237756386</v>
      </c>
      <c r="F870" s="6">
        <f t="shared" si="256"/>
        <v>0.80802398425467914</v>
      </c>
      <c r="G870" s="44">
        <v>8</v>
      </c>
      <c r="H870" s="44">
        <f t="shared" si="257"/>
        <v>33.486814566764338</v>
      </c>
      <c r="I870" s="14">
        <f t="shared" si="258"/>
        <v>0.30717568240902959</v>
      </c>
      <c r="J870" s="49">
        <v>140</v>
      </c>
      <c r="K870" s="49">
        <f t="shared" si="259"/>
        <v>586.01925491837585</v>
      </c>
      <c r="L870" s="50">
        <f t="shared" si="260"/>
        <v>0.56248114936184468</v>
      </c>
      <c r="M870" s="45">
        <v>169</v>
      </c>
      <c r="N870" s="45">
        <f t="shared" si="261"/>
        <v>707.40895772289662</v>
      </c>
      <c r="O870" s="18">
        <f t="shared" si="262"/>
        <v>0.56159186353211132</v>
      </c>
      <c r="P870" s="37">
        <f t="shared" si="263"/>
        <v>12.42603550295858</v>
      </c>
      <c r="Q870" s="37">
        <f t="shared" si="264"/>
        <v>1.4388099912499484</v>
      </c>
      <c r="R870" s="37">
        <f t="shared" si="265"/>
        <v>43.880999124994837</v>
      </c>
    </row>
    <row r="871" spans="1:18" ht="15" customHeight="1" x14ac:dyDescent="0.25">
      <c r="A871" s="143" t="s">
        <v>777</v>
      </c>
      <c r="B871" s="1" t="str">
        <f>VLOOKUP(A871,'[2]Catálogo MUNICIPIOS'!$1:$1048576,5,FALSE)</f>
        <v>Gabriel Zamora</v>
      </c>
      <c r="C871" s="130">
        <f>VLOOKUP(A871,[3]PROY_COVID!$1:$1048576,7,FALSE)</f>
        <v>23887</v>
      </c>
      <c r="D871" s="43">
        <v>12</v>
      </c>
      <c r="E871" s="43">
        <f t="shared" si="255"/>
        <v>50.236530330305186</v>
      </c>
      <c r="F871" s="6">
        <f t="shared" si="256"/>
        <v>0.46178598003323468</v>
      </c>
      <c r="G871" s="44">
        <v>4</v>
      </c>
      <c r="H871" s="44">
        <f t="shared" si="257"/>
        <v>16.74551011010173</v>
      </c>
      <c r="I871" s="14">
        <f t="shared" si="258"/>
        <v>0.1536071305051224</v>
      </c>
      <c r="J871" s="49">
        <v>48</v>
      </c>
      <c r="K871" s="49">
        <f t="shared" si="259"/>
        <v>200.94612132122074</v>
      </c>
      <c r="L871" s="50">
        <f t="shared" si="260"/>
        <v>0.19287490015376402</v>
      </c>
      <c r="M871" s="45">
        <v>64</v>
      </c>
      <c r="N871" s="45">
        <f t="shared" si="261"/>
        <v>267.92816176162768</v>
      </c>
      <c r="O871" s="18">
        <f t="shared" si="262"/>
        <v>0.21270055180073855</v>
      </c>
      <c r="P871" s="37">
        <f t="shared" si="263"/>
        <v>18.75</v>
      </c>
      <c r="Q871" s="37">
        <f t="shared" si="264"/>
        <v>2.1710615046539399</v>
      </c>
      <c r="R871" s="37">
        <f t="shared" si="265"/>
        <v>117.10615046539399</v>
      </c>
    </row>
    <row r="872" spans="1:18" ht="15" customHeight="1" x14ac:dyDescent="0.25">
      <c r="A872" s="143" t="s">
        <v>410</v>
      </c>
      <c r="B872" s="1" t="str">
        <f>VLOOKUP(A872,'[2]Catálogo MUNICIPIOS'!$1:$1048576,5,FALSE)</f>
        <v>Zitlala</v>
      </c>
      <c r="C872" s="130">
        <f>VLOOKUP(A872,[3]PROY_COVID!$1:$1048576,7,FALSE)</f>
        <v>23871</v>
      </c>
      <c r="D872" s="43">
        <v>1</v>
      </c>
      <c r="E872" s="43">
        <f t="shared" si="255"/>
        <v>4.1891835281303669</v>
      </c>
      <c r="F872" s="6">
        <f t="shared" si="256"/>
        <v>3.8507958419050581E-2</v>
      </c>
      <c r="G872" s="44"/>
      <c r="H872" s="44">
        <f t="shared" si="257"/>
        <v>0</v>
      </c>
      <c r="I872" s="14">
        <f t="shared" si="258"/>
        <v>0</v>
      </c>
      <c r="J872" s="49">
        <v>42</v>
      </c>
      <c r="K872" s="49">
        <f t="shared" si="259"/>
        <v>175.94570818147542</v>
      </c>
      <c r="L872" s="50">
        <f t="shared" si="260"/>
        <v>0.16887865600420346</v>
      </c>
      <c r="M872" s="45">
        <v>43</v>
      </c>
      <c r="N872" s="45">
        <f t="shared" si="261"/>
        <v>180.1348917096058</v>
      </c>
      <c r="O872" s="18">
        <f t="shared" si="262"/>
        <v>0.1430039702182842</v>
      </c>
      <c r="P872" s="37">
        <f t="shared" si="263"/>
        <v>2.3255813953488373</v>
      </c>
      <c r="Q872" s="37">
        <f t="shared" si="264"/>
        <v>0.269278946313667</v>
      </c>
      <c r="R872" s="37">
        <f t="shared" si="265"/>
        <v>-73.072105368633302</v>
      </c>
    </row>
    <row r="873" spans="1:18" ht="15" customHeight="1" x14ac:dyDescent="0.25">
      <c r="A873" s="143" t="s">
        <v>1652</v>
      </c>
      <c r="B873" s="1" t="str">
        <f>VLOOKUP(A873,'[2]Catálogo MUNICIPIOS'!$1:$1048576,5,FALSE)</f>
        <v>Benito Juárez</v>
      </c>
      <c r="C873" s="130">
        <f>VLOOKUP(A873,[3]PROY_COVID!$1:$1048576,7,FALSE)</f>
        <v>23843</v>
      </c>
      <c r="D873" s="43">
        <v>33</v>
      </c>
      <c r="E873" s="43">
        <f t="shared" si="255"/>
        <v>138.40540200478128</v>
      </c>
      <c r="F873" s="6">
        <f t="shared" si="256"/>
        <v>1.2722549464789734</v>
      </c>
      <c r="G873" s="44">
        <v>14</v>
      </c>
      <c r="H873" s="44">
        <f t="shared" si="257"/>
        <v>58.717443274755695</v>
      </c>
      <c r="I873" s="14">
        <f t="shared" si="258"/>
        <v>0.53861709274485203</v>
      </c>
      <c r="J873" s="49">
        <v>97</v>
      </c>
      <c r="K873" s="49">
        <f t="shared" si="259"/>
        <v>406.82799983223589</v>
      </c>
      <c r="L873" s="50">
        <f t="shared" si="260"/>
        <v>0.39048730740099924</v>
      </c>
      <c r="M873" s="45">
        <v>144</v>
      </c>
      <c r="N873" s="45">
        <f t="shared" si="261"/>
        <v>603.95084511177288</v>
      </c>
      <c r="O873" s="18">
        <f t="shared" si="262"/>
        <v>0.47945940871302029</v>
      </c>
      <c r="P873" s="37">
        <f t="shared" si="263"/>
        <v>22.916666666666664</v>
      </c>
      <c r="Q873" s="37">
        <f t="shared" si="264"/>
        <v>2.6535196167992594</v>
      </c>
      <c r="R873" s="37">
        <f t="shared" si="265"/>
        <v>165.35196167992595</v>
      </c>
    </row>
    <row r="874" spans="1:18" ht="15" customHeight="1" x14ac:dyDescent="0.25">
      <c r="A874" s="143" t="s">
        <v>63</v>
      </c>
      <c r="B874" s="1" t="str">
        <f>VLOOKUP(A874,'[2]Catálogo MUNICIPIOS'!$1:$1048576,5,FALSE)</f>
        <v>Viesca</v>
      </c>
      <c r="C874" s="130">
        <f>VLOOKUP(A874,[3]PROY_COVID!$1:$1048576,7,FALSE)</f>
        <v>23781</v>
      </c>
      <c r="D874" s="43">
        <v>14</v>
      </c>
      <c r="E874" s="43">
        <f t="shared" si="255"/>
        <v>58.870526891215675</v>
      </c>
      <c r="F874" s="6">
        <f t="shared" si="256"/>
        <v>0.54115170328817919</v>
      </c>
      <c r="G874" s="44">
        <v>5</v>
      </c>
      <c r="H874" s="44">
        <f t="shared" si="257"/>
        <v>21.02518817543417</v>
      </c>
      <c r="I874" s="14">
        <f t="shared" si="258"/>
        <v>0.19286476211975204</v>
      </c>
      <c r="J874" s="49">
        <v>61</v>
      </c>
      <c r="K874" s="49">
        <f t="shared" si="259"/>
        <v>256.50729574029691</v>
      </c>
      <c r="L874" s="50">
        <f t="shared" si="260"/>
        <v>0.24620439911619799</v>
      </c>
      <c r="M874" s="45">
        <v>80</v>
      </c>
      <c r="N874" s="45">
        <f t="shared" si="261"/>
        <v>336.40301080694672</v>
      </c>
      <c r="O874" s="18">
        <f t="shared" si="262"/>
        <v>0.26706078806947992</v>
      </c>
      <c r="P874" s="37">
        <f t="shared" si="263"/>
        <v>17.5</v>
      </c>
      <c r="Q874" s="37">
        <f t="shared" si="264"/>
        <v>2.0263240710103441</v>
      </c>
      <c r="R874" s="37">
        <f t="shared" si="265"/>
        <v>102.6324071010344</v>
      </c>
    </row>
    <row r="875" spans="1:18" ht="15" customHeight="1" x14ac:dyDescent="0.25">
      <c r="A875" s="143" t="s">
        <v>120</v>
      </c>
      <c r="B875" s="1" t="str">
        <f>VLOOKUP(A875,'[2]Catálogo MUNICIPIOS'!$1:$1048576,5,FALSE)</f>
        <v>Juárez</v>
      </c>
      <c r="C875" s="130">
        <f>VLOOKUP(A875,[3]PROY_COVID!$1:$1048576,7,FALSE)</f>
        <v>23527</v>
      </c>
      <c r="D875" s="43">
        <v>7</v>
      </c>
      <c r="E875" s="43">
        <f t="shared" si="255"/>
        <v>29.753049687592977</v>
      </c>
      <c r="F875" s="6">
        <f t="shared" si="256"/>
        <v>0.27349701738207571</v>
      </c>
      <c r="G875" s="44"/>
      <c r="H875" s="44">
        <f t="shared" si="257"/>
        <v>0</v>
      </c>
      <c r="I875" s="14">
        <f t="shared" si="258"/>
        <v>0</v>
      </c>
      <c r="J875" s="49">
        <v>29</v>
      </c>
      <c r="K875" s="49">
        <f t="shared" si="259"/>
        <v>123.26263442002805</v>
      </c>
      <c r="L875" s="50">
        <f t="shared" si="260"/>
        <v>0.11831165563254972</v>
      </c>
      <c r="M875" s="45">
        <v>36</v>
      </c>
      <c r="N875" s="45">
        <f t="shared" si="261"/>
        <v>153.01568410762101</v>
      </c>
      <c r="O875" s="18">
        <f t="shared" si="262"/>
        <v>0.12147480216288248</v>
      </c>
      <c r="P875" s="37">
        <f t="shared" si="263"/>
        <v>19.444444444444446</v>
      </c>
      <c r="Q875" s="37">
        <f t="shared" si="264"/>
        <v>2.2514711900114937</v>
      </c>
      <c r="R875" s="37">
        <f t="shared" si="265"/>
        <v>125.14711900114936</v>
      </c>
    </row>
    <row r="876" spans="1:18" ht="15" customHeight="1" x14ac:dyDescent="0.25">
      <c r="A876" s="143" t="s">
        <v>1419</v>
      </c>
      <c r="B876" s="1" t="str">
        <f>VLOOKUP(A876,'[2]Catálogo MUNICIPIOS'!$1:$1048576,5,FALSE)</f>
        <v>Tecali de Herrera</v>
      </c>
      <c r="C876" s="130">
        <f>VLOOKUP(A876,[3]PROY_COVID!$1:$1048576,7,FALSE)</f>
        <v>23518</v>
      </c>
      <c r="D876" s="43">
        <v>15</v>
      </c>
      <c r="E876" s="43">
        <f t="shared" si="255"/>
        <v>63.780933752870141</v>
      </c>
      <c r="F876" s="6">
        <f t="shared" si="256"/>
        <v>0.5862893158991983</v>
      </c>
      <c r="G876" s="44">
        <v>5</v>
      </c>
      <c r="H876" s="44">
        <f t="shared" si="257"/>
        <v>21.260311250956715</v>
      </c>
      <c r="I876" s="14">
        <f t="shared" si="258"/>
        <v>0.19502155404242807</v>
      </c>
      <c r="J876" s="49">
        <v>85</v>
      </c>
      <c r="K876" s="49">
        <f t="shared" si="259"/>
        <v>361.42529126626414</v>
      </c>
      <c r="L876" s="50">
        <f t="shared" si="260"/>
        <v>0.34690824837863699</v>
      </c>
      <c r="M876" s="45">
        <v>105</v>
      </c>
      <c r="N876" s="45">
        <f t="shared" si="261"/>
        <v>446.46653627009101</v>
      </c>
      <c r="O876" s="18">
        <f t="shared" si="262"/>
        <v>0.3544370923938216</v>
      </c>
      <c r="P876" s="37">
        <f t="shared" si="263"/>
        <v>14.285714285714285</v>
      </c>
      <c r="Q876" s="37">
        <f t="shared" si="264"/>
        <v>1.6541420987839541</v>
      </c>
      <c r="R876" s="37">
        <f t="shared" si="265"/>
        <v>65.414209878395411</v>
      </c>
    </row>
    <row r="877" spans="1:18" ht="15" customHeight="1" x14ac:dyDescent="0.25">
      <c r="A877" s="143" t="s">
        <v>1822</v>
      </c>
      <c r="B877" s="1" t="str">
        <f>VLOOKUP(A877,'[2]Catálogo MUNICIPIOS'!$1:$1048576,5,FALSE)</f>
        <v>Coyutla</v>
      </c>
      <c r="C877" s="130">
        <f>VLOOKUP(A877,[3]PROY_COVID!$1:$1048576,7,FALSE)</f>
        <v>23502</v>
      </c>
      <c r="D877" s="43">
        <v>2</v>
      </c>
      <c r="E877" s="43">
        <f t="shared" si="255"/>
        <v>8.5099140498680956</v>
      </c>
      <c r="F877" s="6">
        <f t="shared" si="256"/>
        <v>7.8225127684550796E-2</v>
      </c>
      <c r="G877" s="44"/>
      <c r="H877" s="44">
        <f t="shared" si="257"/>
        <v>0</v>
      </c>
      <c r="I877" s="14">
        <f t="shared" si="258"/>
        <v>0</v>
      </c>
      <c r="J877" s="49">
        <v>8</v>
      </c>
      <c r="K877" s="49">
        <f t="shared" si="259"/>
        <v>34.039656199472383</v>
      </c>
      <c r="L877" s="50">
        <f t="shared" si="260"/>
        <v>3.2672416106238909E-2</v>
      </c>
      <c r="M877" s="45">
        <v>10</v>
      </c>
      <c r="N877" s="45">
        <f t="shared" si="261"/>
        <v>42.549570249340483</v>
      </c>
      <c r="O877" s="18">
        <f t="shared" si="262"/>
        <v>3.3778894355162868E-2</v>
      </c>
      <c r="P877" s="37">
        <f t="shared" si="263"/>
        <v>20</v>
      </c>
      <c r="Q877" s="37">
        <f t="shared" si="264"/>
        <v>2.3157989382975357</v>
      </c>
      <c r="R877" s="37">
        <f t="shared" si="265"/>
        <v>131.57989382975356</v>
      </c>
    </row>
    <row r="878" spans="1:18" ht="15" customHeight="1" x14ac:dyDescent="0.25">
      <c r="A878" s="143" t="s">
        <v>1273</v>
      </c>
      <c r="B878" s="1" t="str">
        <f>VLOOKUP(A878,'[2]Catálogo MUNICIPIOS'!$1:$1048576,5,FALSE)</f>
        <v>San Juan Bautista Valle Nacional</v>
      </c>
      <c r="C878" s="130">
        <f>VLOOKUP(A878,[3]PROY_COVID!$1:$1048576,7,FALSE)</f>
        <v>23370</v>
      </c>
      <c r="D878" s="43">
        <v>3</v>
      </c>
      <c r="E878" s="43">
        <f t="shared" si="255"/>
        <v>12.836970474967908</v>
      </c>
      <c r="F878" s="6">
        <f t="shared" si="256"/>
        <v>0.11800044613878773</v>
      </c>
      <c r="G878" s="44">
        <v>1</v>
      </c>
      <c r="H878" s="44">
        <f t="shared" si="257"/>
        <v>4.2789901583226362</v>
      </c>
      <c r="I878" s="14">
        <f t="shared" si="258"/>
        <v>3.9251321420366483E-2</v>
      </c>
      <c r="J878" s="49">
        <v>38</v>
      </c>
      <c r="K878" s="49">
        <f t="shared" si="259"/>
        <v>162.60162601626016</v>
      </c>
      <c r="L878" s="50">
        <f t="shared" si="260"/>
        <v>0.15607055352211927</v>
      </c>
      <c r="M878" s="45">
        <v>42</v>
      </c>
      <c r="N878" s="45">
        <f t="shared" si="261"/>
        <v>179.71758664955073</v>
      </c>
      <c r="O878" s="18">
        <f t="shared" si="262"/>
        <v>0.14267268359294644</v>
      </c>
      <c r="P878" s="37">
        <f t="shared" si="263"/>
        <v>7.1428571428571423</v>
      </c>
      <c r="Q878" s="37">
        <f t="shared" si="264"/>
        <v>0.82707104939197706</v>
      </c>
      <c r="R878" s="37">
        <f t="shared" si="265"/>
        <v>-17.292895060802294</v>
      </c>
    </row>
    <row r="879" spans="1:18" ht="15" customHeight="1" x14ac:dyDescent="0.25">
      <c r="A879" s="143" t="s">
        <v>1385</v>
      </c>
      <c r="B879" s="1" t="str">
        <f>VLOOKUP(A879,'[2]Catálogo MUNICIPIOS'!$1:$1048576,5,FALSE)</f>
        <v>Quimixtlán</v>
      </c>
      <c r="C879" s="130">
        <f>VLOOKUP(A879,[3]PROY_COVID!$1:$1048576,7,FALSE)</f>
        <v>23329</v>
      </c>
      <c r="D879" s="43">
        <v>1</v>
      </c>
      <c r="E879" s="43">
        <f t="shared" si="255"/>
        <v>4.2865103519224999</v>
      </c>
      <c r="F879" s="6">
        <f t="shared" si="256"/>
        <v>3.9402609431229647E-2</v>
      </c>
      <c r="G879" s="44">
        <v>3</v>
      </c>
      <c r="H879" s="44">
        <f t="shared" si="257"/>
        <v>12.8595310557675</v>
      </c>
      <c r="I879" s="14">
        <f t="shared" si="258"/>
        <v>0.11796091323168134</v>
      </c>
      <c r="J879" s="49">
        <v>7</v>
      </c>
      <c r="K879" s="49">
        <f t="shared" si="259"/>
        <v>30.005572463457501</v>
      </c>
      <c r="L879" s="50">
        <f t="shared" si="260"/>
        <v>2.8800365764187208E-2</v>
      </c>
      <c r="M879" s="45">
        <v>11</v>
      </c>
      <c r="N879" s="45">
        <f t="shared" si="261"/>
        <v>47.151613871147497</v>
      </c>
      <c r="O879" s="18">
        <f t="shared" si="262"/>
        <v>3.7432325974046957E-2</v>
      </c>
      <c r="P879" s="37">
        <f t="shared" si="263"/>
        <v>9.0909090909090917</v>
      </c>
      <c r="Q879" s="37">
        <f t="shared" si="264"/>
        <v>1.0526358810443346</v>
      </c>
      <c r="R879" s="37">
        <f t="shared" si="265"/>
        <v>5.2635881044334587</v>
      </c>
    </row>
    <row r="880" spans="1:18" ht="15" customHeight="1" x14ac:dyDescent="0.25">
      <c r="A880" s="143" t="s">
        <v>1378</v>
      </c>
      <c r="B880" s="1" t="str">
        <f>VLOOKUP(A880,'[2]Catálogo MUNICIPIOS'!$1:$1048576,5,FALSE)</f>
        <v>Pahuatlán</v>
      </c>
      <c r="C880" s="130">
        <f>VLOOKUP(A880,[3]PROY_COVID!$1:$1048576,7,FALSE)</f>
        <v>23302</v>
      </c>
      <c r="D880" s="43">
        <v>3</v>
      </c>
      <c r="E880" s="43">
        <f t="shared" si="255"/>
        <v>12.874431379280749</v>
      </c>
      <c r="F880" s="6">
        <f t="shared" si="256"/>
        <v>0.11834479556533642</v>
      </c>
      <c r="G880" s="44">
        <v>2</v>
      </c>
      <c r="H880" s="44">
        <f t="shared" si="257"/>
        <v>8.582954252853833</v>
      </c>
      <c r="I880" s="14">
        <f t="shared" si="258"/>
        <v>7.8731729602091211E-2</v>
      </c>
      <c r="J880" s="49">
        <v>15</v>
      </c>
      <c r="K880" s="49">
        <f t="shared" si="259"/>
        <v>64.372156896403737</v>
      </c>
      <c r="L880" s="50">
        <f t="shared" si="260"/>
        <v>6.1786578673141801E-2</v>
      </c>
      <c r="M880" s="45">
        <v>20</v>
      </c>
      <c r="N880" s="45">
        <f t="shared" si="261"/>
        <v>85.829542528538326</v>
      </c>
      <c r="O880" s="18">
        <f t="shared" si="262"/>
        <v>6.8137634120250423E-2</v>
      </c>
      <c r="P880" s="37">
        <f t="shared" si="263"/>
        <v>15</v>
      </c>
      <c r="Q880" s="37">
        <f t="shared" si="264"/>
        <v>1.736849203723152</v>
      </c>
      <c r="R880" s="37">
        <f t="shared" si="265"/>
        <v>73.684920372315204</v>
      </c>
    </row>
    <row r="881" spans="1:18" ht="15" customHeight="1" x14ac:dyDescent="0.25">
      <c r="A881" s="143" t="s">
        <v>2111</v>
      </c>
      <c r="B881" s="1" t="str">
        <f>VLOOKUP(A881,'[2]Catálogo MUNICIPIOS'!$1:$1048576,5,FALSE)</f>
        <v>Sain Alto</v>
      </c>
      <c r="C881" s="130">
        <f>VLOOKUP(A881,[3]PROY_COVID!$1:$1048576,7,FALSE)</f>
        <v>23283</v>
      </c>
      <c r="D881" s="43">
        <v>16</v>
      </c>
      <c r="E881" s="43">
        <f t="shared" si="255"/>
        <v>68.719666709616462</v>
      </c>
      <c r="F881" s="6">
        <f t="shared" si="256"/>
        <v>0.63168730862597189</v>
      </c>
      <c r="G881" s="44">
        <v>6</v>
      </c>
      <c r="H881" s="44">
        <f t="shared" si="257"/>
        <v>25.76987501610617</v>
      </c>
      <c r="I881" s="14">
        <f t="shared" si="258"/>
        <v>0.23638793495528018</v>
      </c>
      <c r="J881" s="49">
        <v>51</v>
      </c>
      <c r="K881" s="49">
        <f t="shared" si="259"/>
        <v>219.04393763690246</v>
      </c>
      <c r="L881" s="50">
        <f t="shared" si="260"/>
        <v>0.21024579784483405</v>
      </c>
      <c r="M881" s="45">
        <v>73</v>
      </c>
      <c r="N881" s="45">
        <f t="shared" si="261"/>
        <v>313.53347936262509</v>
      </c>
      <c r="O881" s="18">
        <f t="shared" si="262"/>
        <v>0.24890531711917604</v>
      </c>
      <c r="P881" s="37">
        <f t="shared" si="263"/>
        <v>21.917808219178081</v>
      </c>
      <c r="Q881" s="37">
        <f t="shared" si="264"/>
        <v>2.5378618501890804</v>
      </c>
      <c r="R881" s="37">
        <f t="shared" si="265"/>
        <v>153.78618501890804</v>
      </c>
    </row>
    <row r="882" spans="1:18" ht="15" customHeight="1" x14ac:dyDescent="0.25">
      <c r="A882" s="143" t="s">
        <v>289</v>
      </c>
      <c r="B882" s="1" t="str">
        <f>VLOOKUP(A882,'[2]Catálogo MUNICIPIOS'!$1:$1048576,5,FALSE)</f>
        <v>Vicente Guerrero</v>
      </c>
      <c r="C882" s="130">
        <f>VLOOKUP(A882,[3]PROY_COVID!$1:$1048576,7,FALSE)</f>
        <v>23279</v>
      </c>
      <c r="D882" s="43">
        <v>15</v>
      </c>
      <c r="E882" s="43">
        <f t="shared" si="255"/>
        <v>64.435757549722922</v>
      </c>
      <c r="F882" s="6">
        <f t="shared" si="256"/>
        <v>0.59230860996251322</v>
      </c>
      <c r="G882" s="44">
        <v>12</v>
      </c>
      <c r="H882" s="44">
        <f t="shared" si="257"/>
        <v>51.548606039778342</v>
      </c>
      <c r="I882" s="14">
        <f t="shared" si="258"/>
        <v>0.4728571063674375</v>
      </c>
      <c r="J882" s="49">
        <v>172</v>
      </c>
      <c r="K882" s="49">
        <f t="shared" si="259"/>
        <v>738.86335323682295</v>
      </c>
      <c r="L882" s="50">
        <f t="shared" si="260"/>
        <v>0.70918609697881252</v>
      </c>
      <c r="M882" s="45">
        <v>199</v>
      </c>
      <c r="N882" s="45">
        <f t="shared" si="261"/>
        <v>854.84771682632413</v>
      </c>
      <c r="O882" s="18">
        <f t="shared" si="262"/>
        <v>0.67863930345750467</v>
      </c>
      <c r="P882" s="37">
        <f t="shared" si="263"/>
        <v>7.5376884422110546</v>
      </c>
      <c r="Q882" s="37">
        <f t="shared" si="264"/>
        <v>0.87278854458449839</v>
      </c>
      <c r="R882" s="37">
        <f t="shared" si="265"/>
        <v>-12.721145541550161</v>
      </c>
    </row>
    <row r="883" spans="1:18" ht="15" customHeight="1" x14ac:dyDescent="0.25">
      <c r="A883" s="143" t="s">
        <v>767</v>
      </c>
      <c r="B883" s="1" t="str">
        <f>VLOOKUP(A883,'[2]Catálogo MUNICIPIOS'!$1:$1048576,5,FALSE)</f>
        <v>Charo</v>
      </c>
      <c r="C883" s="130">
        <f>VLOOKUP(A883,[3]PROY_COVID!$1:$1048576,7,FALSE)</f>
        <v>23273</v>
      </c>
      <c r="D883" s="43">
        <v>18</v>
      </c>
      <c r="E883" s="43">
        <f t="shared" si="255"/>
        <v>77.342843638551116</v>
      </c>
      <c r="F883" s="6">
        <f t="shared" si="256"/>
        <v>0.71095357528384029</v>
      </c>
      <c r="G883" s="44">
        <v>10</v>
      </c>
      <c r="H883" s="44">
        <f t="shared" si="257"/>
        <v>42.968246465861732</v>
      </c>
      <c r="I883" s="14">
        <f t="shared" si="258"/>
        <v>0.39414917784297887</v>
      </c>
      <c r="J883" s="49">
        <v>179</v>
      </c>
      <c r="K883" s="49">
        <f t="shared" si="259"/>
        <v>769.1316117389249</v>
      </c>
      <c r="L883" s="50">
        <f t="shared" si="260"/>
        <v>0.73823859770904054</v>
      </c>
      <c r="M883" s="45">
        <v>207</v>
      </c>
      <c r="N883" s="45">
        <f t="shared" si="261"/>
        <v>889.44270184333777</v>
      </c>
      <c r="O883" s="18">
        <f t="shared" si="262"/>
        <v>0.70610327870473433</v>
      </c>
      <c r="P883" s="37">
        <f t="shared" si="263"/>
        <v>8.695652173913043</v>
      </c>
      <c r="Q883" s="37">
        <f t="shared" si="264"/>
        <v>1.0068691036076243</v>
      </c>
      <c r="R883" s="37">
        <f t="shared" si="265"/>
        <v>0.68691036076242717</v>
      </c>
    </row>
    <row r="884" spans="1:18" ht="15" customHeight="1" x14ac:dyDescent="0.25">
      <c r="A884" s="143" t="s">
        <v>520</v>
      </c>
      <c r="B884" s="1" t="str">
        <f>VLOOKUP(A884,'[2]Catálogo MUNICIPIOS'!$1:$1048576,5,FALSE)</f>
        <v>Casimiro Castillo</v>
      </c>
      <c r="C884" s="130">
        <f>VLOOKUP(A884,[3]PROY_COVID!$1:$1048576,7,FALSE)</f>
        <v>23230</v>
      </c>
      <c r="D884" s="43">
        <v>25</v>
      </c>
      <c r="E884" s="43">
        <f t="shared" si="255"/>
        <v>107.6194575979337</v>
      </c>
      <c r="F884" s="6">
        <f t="shared" si="256"/>
        <v>0.98926331836112402</v>
      </c>
      <c r="G884" s="44">
        <v>10</v>
      </c>
      <c r="H884" s="44">
        <f t="shared" si="257"/>
        <v>43.047783039173481</v>
      </c>
      <c r="I884" s="14">
        <f t="shared" si="258"/>
        <v>0.39487876951957157</v>
      </c>
      <c r="J884" s="49">
        <v>77</v>
      </c>
      <c r="K884" s="49">
        <f t="shared" si="259"/>
        <v>331.46792940163579</v>
      </c>
      <c r="L884" s="50">
        <f t="shared" si="260"/>
        <v>0.31815415678174591</v>
      </c>
      <c r="M884" s="45">
        <v>112</v>
      </c>
      <c r="N884" s="45">
        <f t="shared" si="261"/>
        <v>482.13517003874301</v>
      </c>
      <c r="O884" s="18">
        <f t="shared" si="262"/>
        <v>0.38275340686665615</v>
      </c>
      <c r="P884" s="37">
        <f t="shared" si="263"/>
        <v>22.321428571428573</v>
      </c>
      <c r="Q884" s="37">
        <f t="shared" si="264"/>
        <v>2.5845970293499287</v>
      </c>
      <c r="R884" s="37">
        <f t="shared" si="265"/>
        <v>158.45970293499286</v>
      </c>
    </row>
    <row r="885" spans="1:18" ht="15" customHeight="1" x14ac:dyDescent="0.25">
      <c r="A885" s="143" t="s">
        <v>441</v>
      </c>
      <c r="B885" s="1" t="str">
        <f>VLOOKUP(A885,'[2]Catálogo MUNICIPIOS'!$1:$1048576,5,FALSE)</f>
        <v>Huautla</v>
      </c>
      <c r="C885" s="130">
        <f>VLOOKUP(A885,[3]PROY_COVID!$1:$1048576,7,FALSE)</f>
        <v>23193</v>
      </c>
      <c r="D885" s="43">
        <v>9</v>
      </c>
      <c r="E885" s="43">
        <f t="shared" si="255"/>
        <v>38.80481179666279</v>
      </c>
      <c r="F885" s="6">
        <f t="shared" si="256"/>
        <v>0.35670293962792254</v>
      </c>
      <c r="G885" s="44">
        <v>4</v>
      </c>
      <c r="H885" s="44">
        <f t="shared" si="257"/>
        <v>17.246583020739017</v>
      </c>
      <c r="I885" s="14">
        <f t="shared" si="258"/>
        <v>0.15820348925864952</v>
      </c>
      <c r="J885" s="49">
        <v>29</v>
      </c>
      <c r="K885" s="49">
        <f t="shared" si="259"/>
        <v>125.03772690035787</v>
      </c>
      <c r="L885" s="50">
        <f t="shared" si="260"/>
        <v>0.12001544957819157</v>
      </c>
      <c r="M885" s="45">
        <v>42</v>
      </c>
      <c r="N885" s="45">
        <f t="shared" si="261"/>
        <v>181.08912171775967</v>
      </c>
      <c r="O885" s="18">
        <f t="shared" si="262"/>
        <v>0.14376150629789844</v>
      </c>
      <c r="P885" s="37">
        <f t="shared" si="263"/>
        <v>21.428571428571427</v>
      </c>
      <c r="Q885" s="37">
        <f t="shared" si="264"/>
        <v>2.481213148175931</v>
      </c>
      <c r="R885" s="37">
        <f t="shared" si="265"/>
        <v>148.12131481759309</v>
      </c>
    </row>
    <row r="886" spans="1:18" ht="15" customHeight="1" x14ac:dyDescent="0.25">
      <c r="A886" s="143" t="s">
        <v>1566</v>
      </c>
      <c r="B886" s="1" t="str">
        <f>VLOOKUP(A886,'[2]Catálogo MUNICIPIOS'!$1:$1048576,5,FALSE)</f>
        <v>El Naranjo</v>
      </c>
      <c r="C886" s="130">
        <f>VLOOKUP(A886,[3]PROY_COVID!$1:$1048576,7,FALSE)</f>
        <v>23108</v>
      </c>
      <c r="D886" s="43">
        <v>16</v>
      </c>
      <c r="E886" s="43">
        <f t="shared" si="255"/>
        <v>69.240090012117008</v>
      </c>
      <c r="F886" s="6">
        <f t="shared" si="256"/>
        <v>0.636471161794119</v>
      </c>
      <c r="G886" s="44">
        <v>4</v>
      </c>
      <c r="H886" s="44">
        <f t="shared" si="257"/>
        <v>17.310022503029252</v>
      </c>
      <c r="I886" s="14">
        <f t="shared" si="258"/>
        <v>0.15878542177496358</v>
      </c>
      <c r="J886" s="49">
        <v>131</v>
      </c>
      <c r="K886" s="49">
        <f t="shared" si="259"/>
        <v>566.90323697420808</v>
      </c>
      <c r="L886" s="50">
        <f t="shared" si="260"/>
        <v>0.54413294722648164</v>
      </c>
      <c r="M886" s="45">
        <v>151</v>
      </c>
      <c r="N886" s="45">
        <f t="shared" si="261"/>
        <v>653.45334948935431</v>
      </c>
      <c r="O886" s="18">
        <f t="shared" si="262"/>
        <v>0.51875803983638002</v>
      </c>
      <c r="P886" s="37">
        <f t="shared" si="263"/>
        <v>10.596026490066226</v>
      </c>
      <c r="Q886" s="37">
        <f t="shared" si="264"/>
        <v>1.2269133447933966</v>
      </c>
      <c r="R886" s="37">
        <f t="shared" si="265"/>
        <v>22.691334479339666</v>
      </c>
    </row>
    <row r="887" spans="1:18" ht="15" customHeight="1" x14ac:dyDescent="0.25">
      <c r="A887" s="143" t="s">
        <v>1500</v>
      </c>
      <c r="B887" s="1" t="str">
        <f>VLOOKUP(A887,'[2]Catálogo MUNICIPIOS'!$1:$1048576,5,FALSE)</f>
        <v>Isla Mujeres</v>
      </c>
      <c r="C887" s="130">
        <f>VLOOKUP(A887,[3]PROY_COVID!$1:$1048576,7,FALSE)</f>
        <v>23070</v>
      </c>
      <c r="D887" s="43">
        <v>23</v>
      </c>
      <c r="E887" s="43">
        <f t="shared" si="255"/>
        <v>99.696575639358485</v>
      </c>
      <c r="F887" s="6">
        <f t="shared" si="256"/>
        <v>0.91643432746799292</v>
      </c>
      <c r="G887" s="44">
        <v>9</v>
      </c>
      <c r="H887" s="44">
        <f t="shared" si="257"/>
        <v>39.011703511053319</v>
      </c>
      <c r="I887" s="14">
        <f t="shared" si="258"/>
        <v>0.35785567552430353</v>
      </c>
      <c r="J887" s="49">
        <v>218</v>
      </c>
      <c r="K887" s="49">
        <f t="shared" si="259"/>
        <v>944.9501517121804</v>
      </c>
      <c r="L887" s="50">
        <f t="shared" si="260"/>
        <v>0.90699519335546286</v>
      </c>
      <c r="M887" s="45">
        <v>250</v>
      </c>
      <c r="N887" s="45">
        <f t="shared" si="261"/>
        <v>1083.6584308625922</v>
      </c>
      <c r="O887" s="18">
        <f t="shared" si="262"/>
        <v>0.8602856254172494</v>
      </c>
      <c r="P887" s="37">
        <f t="shared" si="263"/>
        <v>9.1999999999999993</v>
      </c>
      <c r="Q887" s="37">
        <f t="shared" si="264"/>
        <v>1.0652675116168664</v>
      </c>
      <c r="R887" s="37">
        <f t="shared" si="265"/>
        <v>6.5267511616866392</v>
      </c>
    </row>
    <row r="888" spans="1:18" ht="15" customHeight="1" x14ac:dyDescent="0.25">
      <c r="A888" s="143" t="s">
        <v>500</v>
      </c>
      <c r="B888" s="1" t="str">
        <f>VLOOKUP(A888,'[2]Catálogo MUNICIPIOS'!$1:$1048576,5,FALSE)</f>
        <v>Acatic</v>
      </c>
      <c r="C888" s="130">
        <f>VLOOKUP(A888,[3]PROY_COVID!$1:$1048576,7,FALSE)</f>
        <v>23033</v>
      </c>
      <c r="D888" s="43">
        <v>9</v>
      </c>
      <c r="E888" s="43">
        <f t="shared" si="255"/>
        <v>39.07437155385751</v>
      </c>
      <c r="F888" s="6">
        <f t="shared" si="256"/>
        <v>0.35918079619634469</v>
      </c>
      <c r="G888" s="44">
        <v>7</v>
      </c>
      <c r="H888" s="44">
        <f t="shared" si="257"/>
        <v>30.391177875222507</v>
      </c>
      <c r="I888" s="14">
        <f t="shared" si="258"/>
        <v>0.2787793023556529</v>
      </c>
      <c r="J888" s="49">
        <v>41</v>
      </c>
      <c r="K888" s="49">
        <f t="shared" si="259"/>
        <v>178.00547041201753</v>
      </c>
      <c r="L888" s="50">
        <f t="shared" si="260"/>
        <v>0.17085568562758813</v>
      </c>
      <c r="M888" s="45">
        <v>57</v>
      </c>
      <c r="N888" s="45">
        <f t="shared" si="261"/>
        <v>247.47101984109756</v>
      </c>
      <c r="O888" s="18">
        <f t="shared" si="262"/>
        <v>0.19646020832152628</v>
      </c>
      <c r="P888" s="37">
        <f t="shared" si="263"/>
        <v>15.789473684210526</v>
      </c>
      <c r="Q888" s="37">
        <f t="shared" si="264"/>
        <v>1.828262319708581</v>
      </c>
      <c r="R888" s="37">
        <f t="shared" si="265"/>
        <v>82.826231970858103</v>
      </c>
    </row>
    <row r="889" spans="1:18" ht="15" customHeight="1" x14ac:dyDescent="0.25">
      <c r="A889" s="143" t="s">
        <v>1880</v>
      </c>
      <c r="B889" s="1" t="str">
        <f>VLOOKUP(A889,'[2]Catálogo MUNICIPIOS'!$1:$1048576,5,FALSE)</f>
        <v>Naolinco</v>
      </c>
      <c r="C889" s="130">
        <f>VLOOKUP(A889,[3]PROY_COVID!$1:$1048576,7,FALSE)</f>
        <v>22956</v>
      </c>
      <c r="D889" s="43">
        <v>12</v>
      </c>
      <c r="E889" s="43">
        <f t="shared" si="255"/>
        <v>52.273915316257188</v>
      </c>
      <c r="F889" s="6">
        <f t="shared" si="256"/>
        <v>0.48051410110881149</v>
      </c>
      <c r="G889" s="44">
        <v>2</v>
      </c>
      <c r="H889" s="44">
        <f t="shared" si="257"/>
        <v>8.712319219376198</v>
      </c>
      <c r="I889" s="14">
        <f t="shared" si="258"/>
        <v>7.9918398814598765E-2</v>
      </c>
      <c r="J889" s="49">
        <v>23</v>
      </c>
      <c r="K889" s="49">
        <f t="shared" si="259"/>
        <v>100.19167102282628</v>
      </c>
      <c r="L889" s="50">
        <f t="shared" si="260"/>
        <v>9.6167362762257236E-2</v>
      </c>
      <c r="M889" s="45">
        <v>37</v>
      </c>
      <c r="N889" s="45">
        <f t="shared" si="261"/>
        <v>161.17790555845968</v>
      </c>
      <c r="O889" s="18">
        <f t="shared" si="262"/>
        <v>0.12795455776266074</v>
      </c>
      <c r="P889" s="37">
        <f t="shared" si="263"/>
        <v>32.432432432432435</v>
      </c>
      <c r="Q889" s="37">
        <f t="shared" si="264"/>
        <v>3.75534962967168</v>
      </c>
      <c r="R889" s="37">
        <f t="shared" si="265"/>
        <v>275.53496296716798</v>
      </c>
    </row>
    <row r="890" spans="1:18" ht="15" customHeight="1" x14ac:dyDescent="0.25">
      <c r="A890" s="143" t="s">
        <v>1012</v>
      </c>
      <c r="B890" s="1" t="str">
        <f>VLOOKUP(A890,'[2]Catálogo MUNICIPIOS'!$1:$1048576,5,FALSE)</f>
        <v>Ocotlán de Morelos</v>
      </c>
      <c r="C890" s="130">
        <f>VLOOKUP(A890,[3]PROY_COVID!$1:$1048576,7,FALSE)</f>
        <v>22936</v>
      </c>
      <c r="D890" s="43">
        <v>21</v>
      </c>
      <c r="E890" s="43">
        <f t="shared" si="255"/>
        <v>91.559121032438085</v>
      </c>
      <c r="F890" s="6">
        <f t="shared" si="256"/>
        <v>0.84163293441944032</v>
      </c>
      <c r="G890" s="44">
        <v>20</v>
      </c>
      <c r="H890" s="44">
        <f t="shared" si="257"/>
        <v>87.19916288803627</v>
      </c>
      <c r="I890" s="14">
        <f t="shared" si="258"/>
        <v>0.7998808698935862</v>
      </c>
      <c r="J890" s="49">
        <v>366</v>
      </c>
      <c r="K890" s="49">
        <f t="shared" si="259"/>
        <v>1595.7446808510638</v>
      </c>
      <c r="L890" s="50">
        <f t="shared" si="260"/>
        <v>1.5316498470654789</v>
      </c>
      <c r="M890" s="45">
        <v>407</v>
      </c>
      <c r="N890" s="45">
        <f t="shared" si="261"/>
        <v>1774.502964771538</v>
      </c>
      <c r="O890" s="18">
        <f t="shared" si="262"/>
        <v>1.4087274637249751</v>
      </c>
      <c r="P890" s="37">
        <f t="shared" si="263"/>
        <v>5.1597051597051591</v>
      </c>
      <c r="Q890" s="37">
        <f t="shared" si="264"/>
        <v>0.59744198653867631</v>
      </c>
      <c r="R890" s="37">
        <f t="shared" si="265"/>
        <v>-40.255801346132372</v>
      </c>
    </row>
    <row r="891" spans="1:18" ht="15" customHeight="1" x14ac:dyDescent="0.25">
      <c r="A891" s="143" t="s">
        <v>748</v>
      </c>
      <c r="B891" s="1" t="str">
        <f>VLOOKUP(A891,'[2]Catálogo MUNICIPIOS'!$1:$1048576,5,FALSE)</f>
        <v>Álvaro Obregón</v>
      </c>
      <c r="C891" s="130">
        <f>VLOOKUP(A891,[3]PROY_COVID!$1:$1048576,7,FALSE)</f>
        <v>22905</v>
      </c>
      <c r="D891" s="43">
        <v>6</v>
      </c>
      <c r="E891" s="43">
        <f t="shared" si="255"/>
        <v>26.195153896529142</v>
      </c>
      <c r="F891" s="6">
        <f t="shared" si="256"/>
        <v>0.24079200403959564</v>
      </c>
      <c r="G891" s="44">
        <v>20</v>
      </c>
      <c r="H891" s="44">
        <f t="shared" si="257"/>
        <v>87.317179655097135</v>
      </c>
      <c r="I891" s="14">
        <f t="shared" si="258"/>
        <v>0.80096344168868339</v>
      </c>
      <c r="J891" s="49">
        <v>157</v>
      </c>
      <c r="K891" s="49">
        <f t="shared" si="259"/>
        <v>685.43986029251255</v>
      </c>
      <c r="L891" s="50">
        <f t="shared" si="260"/>
        <v>0.65790841717215576</v>
      </c>
      <c r="M891" s="45">
        <v>183</v>
      </c>
      <c r="N891" s="45">
        <f t="shared" si="261"/>
        <v>798.95219384413883</v>
      </c>
      <c r="O891" s="18">
        <f t="shared" si="262"/>
        <v>0.63426543658464052</v>
      </c>
      <c r="P891" s="37">
        <f t="shared" si="263"/>
        <v>3.278688524590164</v>
      </c>
      <c r="Q891" s="37">
        <f t="shared" si="264"/>
        <v>0.37963917021271082</v>
      </c>
      <c r="R891" s="37">
        <f t="shared" si="265"/>
        <v>-62.036082978728913</v>
      </c>
    </row>
    <row r="892" spans="1:18" ht="15" customHeight="1" x14ac:dyDescent="0.25">
      <c r="A892" s="143" t="s">
        <v>532</v>
      </c>
      <c r="B892" s="1" t="str">
        <f>VLOOKUP(A892,'[2]Catálogo MUNICIPIOS'!$1:$1048576,5,FALSE)</f>
        <v>Degollado</v>
      </c>
      <c r="C892" s="130">
        <f>VLOOKUP(A892,[3]PROY_COVID!$1:$1048576,7,FALSE)</f>
        <v>22848</v>
      </c>
      <c r="D892" s="43">
        <v>9</v>
      </c>
      <c r="E892" s="43">
        <f t="shared" si="255"/>
        <v>39.390756302521012</v>
      </c>
      <c r="F892" s="6">
        <f t="shared" si="256"/>
        <v>0.3620890790787118</v>
      </c>
      <c r="G892" s="44">
        <v>2</v>
      </c>
      <c r="H892" s="44">
        <f t="shared" si="257"/>
        <v>8.753501400560225</v>
      </c>
      <c r="I892" s="14">
        <f t="shared" si="258"/>
        <v>8.0296164355214E-2</v>
      </c>
      <c r="J892" s="49">
        <v>20</v>
      </c>
      <c r="K892" s="49">
        <f t="shared" si="259"/>
        <v>87.53501400560225</v>
      </c>
      <c r="L892" s="50">
        <f t="shared" si="260"/>
        <v>8.4019074243787947E-2</v>
      </c>
      <c r="M892" s="45">
        <v>31</v>
      </c>
      <c r="N892" s="45">
        <f t="shared" si="261"/>
        <v>135.67927170868347</v>
      </c>
      <c r="O892" s="18">
        <f t="shared" si="262"/>
        <v>0.10771191714454731</v>
      </c>
      <c r="P892" s="37">
        <f t="shared" si="263"/>
        <v>29.032258064516132</v>
      </c>
      <c r="Q892" s="37">
        <f t="shared" si="264"/>
        <v>3.3616436201093265</v>
      </c>
      <c r="R892" s="37">
        <f t="shared" si="265"/>
        <v>236.16436201093265</v>
      </c>
    </row>
    <row r="893" spans="1:18" ht="15" customHeight="1" x14ac:dyDescent="0.25">
      <c r="A893" s="143" t="s">
        <v>755</v>
      </c>
      <c r="B893" s="1" t="str">
        <f>VLOOKUP(A893,'[2]Catálogo MUNICIPIOS'!$1:$1048576,5,FALSE)</f>
        <v>Arteaga</v>
      </c>
      <c r="C893" s="130">
        <f>VLOOKUP(A893,[3]PROY_COVID!$1:$1048576,7,FALSE)</f>
        <v>22819</v>
      </c>
      <c r="D893" s="43">
        <v>9</v>
      </c>
      <c r="E893" s="43">
        <f t="shared" si="255"/>
        <v>39.440816863140363</v>
      </c>
      <c r="F893" s="6">
        <f t="shared" si="256"/>
        <v>0.36254924750385237</v>
      </c>
      <c r="G893" s="44">
        <v>1</v>
      </c>
      <c r="H893" s="44">
        <f t="shared" si="257"/>
        <v>4.3823129847933737</v>
      </c>
      <c r="I893" s="14">
        <f t="shared" si="258"/>
        <v>4.0199105201541026E-2</v>
      </c>
      <c r="J893" s="49">
        <v>30</v>
      </c>
      <c r="K893" s="49">
        <f t="shared" si="259"/>
        <v>131.46938954380121</v>
      </c>
      <c r="L893" s="50">
        <f t="shared" si="260"/>
        <v>0.12618877744349447</v>
      </c>
      <c r="M893" s="45">
        <v>40</v>
      </c>
      <c r="N893" s="45">
        <f t="shared" si="261"/>
        <v>175.29251939173494</v>
      </c>
      <c r="O893" s="18">
        <f t="shared" si="262"/>
        <v>0.13915974847890578</v>
      </c>
      <c r="P893" s="37">
        <f t="shared" si="263"/>
        <v>22.5</v>
      </c>
      <c r="Q893" s="37">
        <f t="shared" si="264"/>
        <v>2.6052738055847278</v>
      </c>
      <c r="R893" s="37">
        <f t="shared" si="265"/>
        <v>160.52738055847277</v>
      </c>
    </row>
    <row r="894" spans="1:18" ht="15" customHeight="1" x14ac:dyDescent="0.25">
      <c r="A894" s="143" t="s">
        <v>2087</v>
      </c>
      <c r="B894" s="1" t="s">
        <v>2445</v>
      </c>
      <c r="C894" s="130">
        <f>VLOOKUP(A894,[3]PROY_COVID!$1:$1048576,7,FALSE)</f>
        <v>22792</v>
      </c>
      <c r="D894" s="43">
        <v>18</v>
      </c>
      <c r="E894" s="43"/>
      <c r="F894" s="6"/>
      <c r="G894" s="44">
        <v>8</v>
      </c>
      <c r="H894" s="44"/>
      <c r="I894" s="14"/>
      <c r="J894" s="49">
        <v>74</v>
      </c>
      <c r="K894" s="49"/>
      <c r="L894" s="50"/>
      <c r="M894" s="45">
        <v>100</v>
      </c>
      <c r="N894" s="45"/>
      <c r="O894" s="18"/>
      <c r="P894" s="37">
        <f t="shared" si="263"/>
        <v>18</v>
      </c>
      <c r="Q894" s="37">
        <f t="shared" si="264"/>
        <v>2.0842190444677824</v>
      </c>
      <c r="R894" s="37">
        <f t="shared" si="265"/>
        <v>108.42190444677824</v>
      </c>
    </row>
    <row r="895" spans="1:18" ht="15" customHeight="1" x14ac:dyDescent="0.25">
      <c r="A895" s="143" t="s">
        <v>2094</v>
      </c>
      <c r="B895" s="1" t="s">
        <v>2445</v>
      </c>
      <c r="C895" s="130">
        <f>VLOOKUP(A895,[3]PROY_COVID!$1:$1048576,7,FALSE)</f>
        <v>22780</v>
      </c>
      <c r="D895" s="43">
        <v>16</v>
      </c>
      <c r="E895" s="43"/>
      <c r="F895" s="6"/>
      <c r="G895" s="44">
        <v>11</v>
      </c>
      <c r="H895" s="44"/>
      <c r="I895" s="14"/>
      <c r="J895" s="49">
        <v>108</v>
      </c>
      <c r="K895" s="49"/>
      <c r="L895" s="50"/>
      <c r="M895" s="45">
        <v>135</v>
      </c>
      <c r="N895" s="45"/>
      <c r="O895" s="18"/>
      <c r="P895" s="37">
        <f t="shared" si="263"/>
        <v>11.851851851851853</v>
      </c>
      <c r="Q895" s="37">
        <f t="shared" si="264"/>
        <v>1.3723252967689104</v>
      </c>
      <c r="R895" s="37">
        <f t="shared" si="265"/>
        <v>37.232529676891033</v>
      </c>
    </row>
    <row r="896" spans="1:18" ht="15" customHeight="1" x14ac:dyDescent="0.25">
      <c r="A896" s="143" t="s">
        <v>981</v>
      </c>
      <c r="B896" s="1" t="str">
        <f>VLOOKUP(A896,'[2]Catálogo MUNICIPIOS'!$1:$1048576,5,FALSE)</f>
        <v>Cuilápam de Guerrero</v>
      </c>
      <c r="C896" s="130">
        <f>VLOOKUP(A896,[3]PROY_COVID!$1:$1048576,7,FALSE)</f>
        <v>22761</v>
      </c>
      <c r="D896" s="43">
        <v>10</v>
      </c>
      <c r="E896" s="43">
        <f t="shared" ref="E896:E927" si="266">((D896/($C896/100000)))</f>
        <v>43.934800755678573</v>
      </c>
      <c r="F896" s="6">
        <f t="shared" ref="F896:F927" si="267">((D896/$C896)/(D$2345/$C$2345))</f>
        <v>0.40385900242570905</v>
      </c>
      <c r="G896" s="44">
        <v>4</v>
      </c>
      <c r="H896" s="44">
        <f t="shared" ref="H896:H927" si="268">((G896/($C896/100000)))</f>
        <v>17.573920302271429</v>
      </c>
      <c r="I896" s="14">
        <f t="shared" ref="I896:I927" si="269">((G896/$C896)/(G$2345/$C$2345))</f>
        <v>0.16120616521136413</v>
      </c>
      <c r="J896" s="49">
        <v>252</v>
      </c>
      <c r="K896" s="49">
        <f t="shared" ref="K896:K927" si="270">((J896/($C896/100000)))</f>
        <v>1107.1569790430999</v>
      </c>
      <c r="L896" s="50">
        <f t="shared" ref="L896:L927" si="271">((J896/$C896)/(J$2345/$C$2345))</f>
        <v>1.0626868057140741</v>
      </c>
      <c r="M896" s="45">
        <v>266</v>
      </c>
      <c r="N896" s="45">
        <f t="shared" ref="N896:N927" si="272">((M896/($C896/100000)))</f>
        <v>1168.6657001010501</v>
      </c>
      <c r="O896" s="18">
        <f t="shared" ref="O896:O927" si="273">((M896/$C896)/(M$2345/$C$2345))</f>
        <v>0.92777048014551222</v>
      </c>
      <c r="P896" s="37">
        <f t="shared" si="263"/>
        <v>3.7593984962406015</v>
      </c>
      <c r="Q896" s="37">
        <f t="shared" si="264"/>
        <v>0.43530055231156689</v>
      </c>
      <c r="R896" s="37">
        <f t="shared" si="265"/>
        <v>-56.469944768843305</v>
      </c>
    </row>
    <row r="897" spans="1:18" ht="15" customHeight="1" x14ac:dyDescent="0.25">
      <c r="A897" s="143" t="s">
        <v>3</v>
      </c>
      <c r="B897" s="1" t="str">
        <f>VLOOKUP(A897,'[2]Catálogo MUNICIPIOS'!$1:$1048576,5,FALSE)</f>
        <v>Tepezalá</v>
      </c>
      <c r="C897" s="130">
        <f>VLOOKUP(A897,[3]PROY_COVID!$1:$1048576,7,FALSE)</f>
        <v>22743</v>
      </c>
      <c r="D897" s="43">
        <v>7</v>
      </c>
      <c r="E897" s="43">
        <f t="shared" si="266"/>
        <v>30.778701138811943</v>
      </c>
      <c r="F897" s="6">
        <f t="shared" si="267"/>
        <v>0.28292504629767817</v>
      </c>
      <c r="G897" s="44">
        <v>4</v>
      </c>
      <c r="H897" s="44">
        <f t="shared" si="268"/>
        <v>17.587829222178254</v>
      </c>
      <c r="I897" s="14">
        <f t="shared" si="269"/>
        <v>0.16133375220401261</v>
      </c>
      <c r="J897" s="49">
        <v>207</v>
      </c>
      <c r="K897" s="49">
        <f t="shared" si="270"/>
        <v>910.17016224772465</v>
      </c>
      <c r="L897" s="50">
        <f t="shared" si="271"/>
        <v>0.87361218028111476</v>
      </c>
      <c r="M897" s="45">
        <v>218</v>
      </c>
      <c r="N897" s="45">
        <f t="shared" si="272"/>
        <v>958.53669260871482</v>
      </c>
      <c r="O897" s="18">
        <f t="shared" si="273"/>
        <v>0.76095503398600983</v>
      </c>
      <c r="P897" s="37">
        <f t="shared" si="263"/>
        <v>3.2110091743119269</v>
      </c>
      <c r="Q897" s="37">
        <f t="shared" si="264"/>
        <v>0.3718025818367604</v>
      </c>
      <c r="R897" s="37">
        <f t="shared" si="265"/>
        <v>-62.819741816323962</v>
      </c>
    </row>
    <row r="898" spans="1:18" ht="15" customHeight="1" x14ac:dyDescent="0.25">
      <c r="A898" s="143" t="s">
        <v>1731</v>
      </c>
      <c r="B898" s="1" t="str">
        <f>VLOOKUP(A898,'[2]Catálogo MUNICIPIOS'!$1:$1048576,5,FALSE)</f>
        <v>Tepetitla de Lardizábal</v>
      </c>
      <c r="C898" s="130">
        <f>VLOOKUP(A898,[3]PROY_COVID!$1:$1048576,7,FALSE)</f>
        <v>22733</v>
      </c>
      <c r="D898" s="43">
        <v>21</v>
      </c>
      <c r="E898" s="43">
        <f t="shared" si="266"/>
        <v>92.376721066291296</v>
      </c>
      <c r="F898" s="6">
        <f t="shared" si="267"/>
        <v>0.84914850586567037</v>
      </c>
      <c r="G898" s="44">
        <v>9</v>
      </c>
      <c r="H898" s="44">
        <f t="shared" si="268"/>
        <v>39.590023314124842</v>
      </c>
      <c r="I898" s="14">
        <f t="shared" si="269"/>
        <v>0.36316062263430621</v>
      </c>
      <c r="J898" s="49">
        <v>79</v>
      </c>
      <c r="K898" s="49">
        <f t="shared" si="270"/>
        <v>347.51242686842915</v>
      </c>
      <c r="L898" s="50">
        <f t="shared" si="271"/>
        <v>0.33355420942559999</v>
      </c>
      <c r="M898" s="45">
        <v>109</v>
      </c>
      <c r="N898" s="45">
        <f t="shared" si="272"/>
        <v>479.47917124884526</v>
      </c>
      <c r="O898" s="18">
        <f t="shared" si="273"/>
        <v>0.38064488492376336</v>
      </c>
      <c r="P898" s="37">
        <f t="shared" si="263"/>
        <v>19.26605504587156</v>
      </c>
      <c r="Q898" s="37">
        <f t="shared" si="264"/>
        <v>2.2308154910205622</v>
      </c>
      <c r="R898" s="37">
        <f t="shared" si="265"/>
        <v>123.08154910205621</v>
      </c>
    </row>
    <row r="899" spans="1:18" ht="15" customHeight="1" x14ac:dyDescent="0.25">
      <c r="A899" s="143" t="s">
        <v>1516</v>
      </c>
      <c r="B899" s="1" t="str">
        <f>VLOOKUP(A899,'[2]Catálogo MUNICIPIOS'!$1:$1048576,5,FALSE)</f>
        <v>Cerritos</v>
      </c>
      <c r="C899" s="130">
        <f>VLOOKUP(A899,[3]PROY_COVID!$1:$1048576,7,FALSE)</f>
        <v>22722</v>
      </c>
      <c r="D899" s="43">
        <v>7</v>
      </c>
      <c r="E899" s="43">
        <f t="shared" si="266"/>
        <v>30.807147258163894</v>
      </c>
      <c r="F899" s="6">
        <f t="shared" si="267"/>
        <v>0.28318652970460767</v>
      </c>
      <c r="G899" s="44">
        <v>17</v>
      </c>
      <c r="H899" s="44">
        <f t="shared" si="268"/>
        <v>74.817357626969454</v>
      </c>
      <c r="I899" s="14">
        <f t="shared" si="269"/>
        <v>0.68630215153144092</v>
      </c>
      <c r="J899" s="49">
        <v>99</v>
      </c>
      <c r="K899" s="49">
        <f t="shared" si="270"/>
        <v>435.70108265117506</v>
      </c>
      <c r="L899" s="50">
        <f t="shared" si="271"/>
        <v>0.41820067120826654</v>
      </c>
      <c r="M899" s="45">
        <v>123</v>
      </c>
      <c r="N899" s="45">
        <f t="shared" si="272"/>
        <v>541.32558753630838</v>
      </c>
      <c r="O899" s="18">
        <f t="shared" si="273"/>
        <v>0.42974299683834893</v>
      </c>
      <c r="P899" s="37">
        <f t="shared" si="263"/>
        <v>5.6910569105691051</v>
      </c>
      <c r="Q899" s="37">
        <f t="shared" si="264"/>
        <v>0.65896717756433942</v>
      </c>
      <c r="R899" s="37">
        <f t="shared" si="265"/>
        <v>-34.103282243566056</v>
      </c>
    </row>
    <row r="900" spans="1:18" ht="15" customHeight="1" x14ac:dyDescent="0.25">
      <c r="A900" s="143" t="s">
        <v>403</v>
      </c>
      <c r="B900" s="1" t="str">
        <f>VLOOKUP(A900,'[2]Catálogo MUNICIPIOS'!$1:$1048576,5,FALSE)</f>
        <v>Tlapehuala</v>
      </c>
      <c r="C900" s="130">
        <f>VLOOKUP(A900,[3]PROY_COVID!$1:$1048576,7,FALSE)</f>
        <v>22706</v>
      </c>
      <c r="D900" s="43">
        <v>19</v>
      </c>
      <c r="E900" s="43">
        <f t="shared" si="266"/>
        <v>83.678322910243978</v>
      </c>
      <c r="F900" s="6">
        <f t="shared" si="267"/>
        <v>0.76919078802968244</v>
      </c>
      <c r="G900" s="44">
        <v>7</v>
      </c>
      <c r="H900" s="44">
        <f t="shared" si="268"/>
        <v>30.828855809037258</v>
      </c>
      <c r="I900" s="14">
        <f t="shared" si="269"/>
        <v>0.28279413684302618</v>
      </c>
      <c r="J900" s="49">
        <v>98</v>
      </c>
      <c r="K900" s="49">
        <f t="shared" si="270"/>
        <v>431.60398132652159</v>
      </c>
      <c r="L900" s="50">
        <f t="shared" si="271"/>
        <v>0.41426813444808103</v>
      </c>
      <c r="M900" s="45">
        <v>124</v>
      </c>
      <c r="N900" s="45">
        <f t="shared" si="272"/>
        <v>546.11116004580288</v>
      </c>
      <c r="O900" s="18">
        <f t="shared" si="273"/>
        <v>0.43354212682438426</v>
      </c>
      <c r="P900" s="37">
        <f t="shared" si="263"/>
        <v>15.32258064516129</v>
      </c>
      <c r="Q900" s="37">
        <f t="shared" si="264"/>
        <v>1.7742007995021445</v>
      </c>
      <c r="R900" s="37">
        <f t="shared" si="265"/>
        <v>77.420079950214443</v>
      </c>
    </row>
    <row r="901" spans="1:18" ht="15" customHeight="1" x14ac:dyDescent="0.25">
      <c r="A901" s="143" t="s">
        <v>119</v>
      </c>
      <c r="B901" s="1" t="str">
        <f>VLOOKUP(A901,'[2]Catálogo MUNICIPIOS'!$1:$1048576,5,FALSE)</f>
        <v>Jitotol</v>
      </c>
      <c r="C901" s="130">
        <f>VLOOKUP(A901,[3]PROY_COVID!$1:$1048576,7,FALSE)</f>
        <v>22619</v>
      </c>
      <c r="D901" s="43">
        <v>2</v>
      </c>
      <c r="E901" s="43">
        <f t="shared" si="266"/>
        <v>8.8421238781555331</v>
      </c>
      <c r="F901" s="6">
        <f t="shared" si="267"/>
        <v>8.1278878413825223E-2</v>
      </c>
      <c r="G901" s="44"/>
      <c r="H901" s="44">
        <f t="shared" si="268"/>
        <v>0</v>
      </c>
      <c r="I901" s="14">
        <f t="shared" si="269"/>
        <v>0</v>
      </c>
      <c r="J901" s="49">
        <v>7</v>
      </c>
      <c r="K901" s="49">
        <f t="shared" si="270"/>
        <v>30.947433573544366</v>
      </c>
      <c r="L901" s="50">
        <f t="shared" si="271"/>
        <v>2.970439599065933E-2</v>
      </c>
      <c r="M901" s="45">
        <v>9</v>
      </c>
      <c r="N901" s="45">
        <f t="shared" si="272"/>
        <v>39.789557451699899</v>
      </c>
      <c r="O901" s="18">
        <f t="shared" si="273"/>
        <v>3.1587798648107075E-2</v>
      </c>
      <c r="P901" s="37">
        <f t="shared" si="263"/>
        <v>22.222222222222221</v>
      </c>
      <c r="Q901" s="37">
        <f t="shared" si="264"/>
        <v>2.5731099314417065</v>
      </c>
      <c r="R901" s="37">
        <f t="shared" si="265"/>
        <v>157.31099314417065</v>
      </c>
    </row>
    <row r="902" spans="1:18" ht="15" customHeight="1" x14ac:dyDescent="0.25">
      <c r="A902" s="143" t="s">
        <v>306</v>
      </c>
      <c r="B902" s="1" t="str">
        <f>VLOOKUP(A902,'[2]Catálogo MUNICIPIOS'!$1:$1048576,5,FALSE)</f>
        <v>Huanímaro</v>
      </c>
      <c r="C902" s="130">
        <f>VLOOKUP(A902,[3]PROY_COVID!$1:$1048576,7,FALSE)</f>
        <v>22612</v>
      </c>
      <c r="D902" s="43">
        <v>17</v>
      </c>
      <c r="E902" s="43">
        <f t="shared" si="266"/>
        <v>75.181319653281449</v>
      </c>
      <c r="F902" s="6">
        <f t="shared" si="267"/>
        <v>0.69108433938438263</v>
      </c>
      <c r="G902" s="44">
        <v>23</v>
      </c>
      <c r="H902" s="44">
        <f t="shared" si="268"/>
        <v>101.71590306032196</v>
      </c>
      <c r="I902" s="14">
        <f t="shared" si="269"/>
        <v>0.93304341839117233</v>
      </c>
      <c r="J902" s="49">
        <v>189</v>
      </c>
      <c r="K902" s="49">
        <f t="shared" si="270"/>
        <v>835.83937732177606</v>
      </c>
      <c r="L902" s="50">
        <f t="shared" si="271"/>
        <v>0.80226697278628756</v>
      </c>
      <c r="M902" s="45">
        <v>229</v>
      </c>
      <c r="N902" s="45">
        <f t="shared" si="272"/>
        <v>1012.7366000353795</v>
      </c>
      <c r="O902" s="18">
        <f t="shared" si="273"/>
        <v>0.80398279986698928</v>
      </c>
      <c r="P902" s="37">
        <f t="shared" si="263"/>
        <v>7.4235807860262017</v>
      </c>
      <c r="Q902" s="37">
        <f t="shared" si="264"/>
        <v>0.85957602513227327</v>
      </c>
      <c r="R902" s="37">
        <f t="shared" si="265"/>
        <v>-14.042397486772673</v>
      </c>
    </row>
    <row r="903" spans="1:18" ht="15" customHeight="1" x14ac:dyDescent="0.25">
      <c r="A903" s="143" t="s">
        <v>1843</v>
      </c>
      <c r="B903" s="1" t="str">
        <f>VLOOKUP(A903,'[2]Catálogo MUNICIPIOS'!$1:$1048576,5,FALSE)</f>
        <v>Huayacocotla</v>
      </c>
      <c r="C903" s="130">
        <f>VLOOKUP(A903,[3]PROY_COVID!$1:$1048576,7,FALSE)</f>
        <v>22587</v>
      </c>
      <c r="D903" s="43">
        <v>1</v>
      </c>
      <c r="E903" s="43">
        <f t="shared" si="266"/>
        <v>4.4273254526940278</v>
      </c>
      <c r="F903" s="6">
        <f t="shared" si="267"/>
        <v>4.0697014894459489E-2</v>
      </c>
      <c r="G903" s="44">
        <v>7</v>
      </c>
      <c r="H903" s="44">
        <f t="shared" si="268"/>
        <v>30.991278168858194</v>
      </c>
      <c r="I903" s="14">
        <f t="shared" si="269"/>
        <v>0.28428404264212837</v>
      </c>
      <c r="J903" s="49">
        <v>25</v>
      </c>
      <c r="K903" s="49">
        <f t="shared" si="270"/>
        <v>110.6831363173507</v>
      </c>
      <c r="L903" s="50">
        <f t="shared" si="271"/>
        <v>0.10623742685627058</v>
      </c>
      <c r="M903" s="45">
        <v>33</v>
      </c>
      <c r="N903" s="45">
        <f t="shared" si="272"/>
        <v>146.10173993890291</v>
      </c>
      <c r="O903" s="18">
        <f t="shared" si="273"/>
        <v>0.1159860184152665</v>
      </c>
      <c r="P903" s="37">
        <f t="shared" si="263"/>
        <v>3.0303030303030303</v>
      </c>
      <c r="Q903" s="37">
        <f t="shared" si="264"/>
        <v>0.35087862701477818</v>
      </c>
      <c r="R903" s="37">
        <f t="shared" si="265"/>
        <v>-64.912137298522183</v>
      </c>
    </row>
    <row r="904" spans="1:18" ht="15" customHeight="1" x14ac:dyDescent="0.25">
      <c r="A904" s="143" t="s">
        <v>1292</v>
      </c>
      <c r="B904" s="1" t="str">
        <f>VLOOKUP(A904,'[2]Catálogo MUNICIPIOS'!$1:$1048576,5,FALSE)</f>
        <v>Altepexi</v>
      </c>
      <c r="C904" s="130">
        <f>VLOOKUP(A904,[3]PROY_COVID!$1:$1048576,7,FALSE)</f>
        <v>22578</v>
      </c>
      <c r="D904" s="43">
        <v>11</v>
      </c>
      <c r="E904" s="43">
        <f t="shared" si="266"/>
        <v>48.719992913455577</v>
      </c>
      <c r="F904" s="6">
        <f t="shared" si="267"/>
        <v>0.44784561208400747</v>
      </c>
      <c r="G904" s="44"/>
      <c r="H904" s="44">
        <f t="shared" si="268"/>
        <v>0</v>
      </c>
      <c r="I904" s="14">
        <f t="shared" si="269"/>
        <v>0</v>
      </c>
      <c r="J904" s="49">
        <v>21</v>
      </c>
      <c r="K904" s="49">
        <f t="shared" si="270"/>
        <v>93.010895562051545</v>
      </c>
      <c r="L904" s="50">
        <f t="shared" si="271"/>
        <v>8.9275011016838088E-2</v>
      </c>
      <c r="M904" s="45">
        <v>32</v>
      </c>
      <c r="N904" s="45">
        <f t="shared" si="272"/>
        <v>141.73088847550713</v>
      </c>
      <c r="O904" s="18">
        <f t="shared" si="273"/>
        <v>0.11251612367933921</v>
      </c>
      <c r="P904" s="37">
        <f t="shared" si="263"/>
        <v>34.375</v>
      </c>
      <c r="Q904" s="37">
        <f t="shared" si="264"/>
        <v>3.9802794251988898</v>
      </c>
      <c r="R904" s="37">
        <f t="shared" si="265"/>
        <v>298.027942519889</v>
      </c>
    </row>
    <row r="905" spans="1:18" ht="15" customHeight="1" x14ac:dyDescent="0.25">
      <c r="A905" s="143" t="s">
        <v>1360</v>
      </c>
      <c r="B905" s="1" t="str">
        <f>VLOOKUP(A905,'[2]Catálogo MUNICIPIOS'!$1:$1048576,5,FALSE)</f>
        <v>Juan C. Bonilla</v>
      </c>
      <c r="C905" s="130">
        <f>VLOOKUP(A905,[3]PROY_COVID!$1:$1048576,7,FALSE)</f>
        <v>22555</v>
      </c>
      <c r="D905" s="43">
        <v>14</v>
      </c>
      <c r="E905" s="43">
        <f t="shared" si="266"/>
        <v>62.07049434715141</v>
      </c>
      <c r="F905" s="6">
        <f t="shared" si="267"/>
        <v>0.5705665553489776</v>
      </c>
      <c r="G905" s="44">
        <v>13</v>
      </c>
      <c r="H905" s="44">
        <f t="shared" si="268"/>
        <v>57.636887608069166</v>
      </c>
      <c r="I905" s="14">
        <f t="shared" si="269"/>
        <v>0.52870511907433126</v>
      </c>
      <c r="J905" s="49">
        <v>65</v>
      </c>
      <c r="K905" s="49">
        <f t="shared" si="270"/>
        <v>288.18443804034581</v>
      </c>
      <c r="L905" s="50">
        <f t="shared" si="271"/>
        <v>0.27660919428271857</v>
      </c>
      <c r="M905" s="45">
        <v>92</v>
      </c>
      <c r="N905" s="45">
        <f t="shared" si="272"/>
        <v>407.89181999556638</v>
      </c>
      <c r="O905" s="18">
        <f t="shared" si="273"/>
        <v>0.32381372162457756</v>
      </c>
      <c r="P905" s="37">
        <f t="shared" si="263"/>
        <v>15.217391304347828</v>
      </c>
      <c r="Q905" s="37">
        <f t="shared" si="264"/>
        <v>1.7620209313133428</v>
      </c>
      <c r="R905" s="37">
        <f t="shared" si="265"/>
        <v>76.20209313133428</v>
      </c>
    </row>
    <row r="906" spans="1:18" ht="15" customHeight="1" x14ac:dyDescent="0.25">
      <c r="A906" s="143" t="s">
        <v>591</v>
      </c>
      <c r="B906" s="1" t="str">
        <f>VLOOKUP(A906,'[2]Catálogo MUNICIPIOS'!$1:$1048576,5,FALSE)</f>
        <v>Tizapán el Alto</v>
      </c>
      <c r="C906" s="130">
        <f>VLOOKUP(A906,[3]PROY_COVID!$1:$1048576,7,FALSE)</f>
        <v>22538</v>
      </c>
      <c r="D906" s="43">
        <v>12</v>
      </c>
      <c r="E906" s="43">
        <f t="shared" si="266"/>
        <v>53.243411127872925</v>
      </c>
      <c r="F906" s="6">
        <f t="shared" si="267"/>
        <v>0.48942593420240821</v>
      </c>
      <c r="G906" s="44">
        <v>4</v>
      </c>
      <c r="H906" s="44">
        <f t="shared" si="268"/>
        <v>17.747803709290974</v>
      </c>
      <c r="I906" s="14">
        <f t="shared" si="269"/>
        <v>0.16280120358398523</v>
      </c>
      <c r="J906" s="49">
        <v>27</v>
      </c>
      <c r="K906" s="49">
        <f t="shared" si="270"/>
        <v>119.79767503771409</v>
      </c>
      <c r="L906" s="50">
        <f t="shared" si="271"/>
        <v>0.11498587014086388</v>
      </c>
      <c r="M906" s="45">
        <v>43</v>
      </c>
      <c r="N906" s="45">
        <f t="shared" si="272"/>
        <v>190.78888987487798</v>
      </c>
      <c r="O906" s="18">
        <f t="shared" si="273"/>
        <v>0.15146187652323462</v>
      </c>
      <c r="P906" s="37">
        <f t="shared" si="263"/>
        <v>27.906976744186046</v>
      </c>
      <c r="Q906" s="37">
        <f t="shared" si="264"/>
        <v>3.2313473557640036</v>
      </c>
      <c r="R906" s="37">
        <f t="shared" si="265"/>
        <v>223.13473557640035</v>
      </c>
    </row>
    <row r="907" spans="1:18" ht="15" customHeight="1" x14ac:dyDescent="0.25">
      <c r="A907" s="143" t="s">
        <v>1455</v>
      </c>
      <c r="B907" s="1" t="str">
        <f>VLOOKUP(A907,'[2]Catálogo MUNICIPIOS'!$1:$1048576,5,FALSE)</f>
        <v>Tochtepec</v>
      </c>
      <c r="C907" s="130">
        <f>VLOOKUP(A907,[3]PROY_COVID!$1:$1048576,7,FALSE)</f>
        <v>22451</v>
      </c>
      <c r="D907" s="43">
        <v>11</v>
      </c>
      <c r="E907" s="43">
        <f t="shared" si="266"/>
        <v>48.995590396864287</v>
      </c>
      <c r="F907" s="6">
        <f t="shared" si="267"/>
        <v>0.45037896884917022</v>
      </c>
      <c r="G907" s="44">
        <v>6</v>
      </c>
      <c r="H907" s="44">
        <f t="shared" si="268"/>
        <v>26.724867489198701</v>
      </c>
      <c r="I907" s="14">
        <f t="shared" si="269"/>
        <v>0.24514811320492577</v>
      </c>
      <c r="J907" s="49">
        <v>45</v>
      </c>
      <c r="K907" s="49">
        <f t="shared" si="270"/>
        <v>200.43650616899026</v>
      </c>
      <c r="L907" s="50">
        <f t="shared" si="271"/>
        <v>0.19238575425257898</v>
      </c>
      <c r="M907" s="45">
        <v>62</v>
      </c>
      <c r="N907" s="45">
        <f t="shared" si="272"/>
        <v>276.15696405505327</v>
      </c>
      <c r="O907" s="18">
        <f t="shared" si="273"/>
        <v>0.21923316403889509</v>
      </c>
      <c r="P907" s="37">
        <f t="shared" si="263"/>
        <v>17.741935483870968</v>
      </c>
      <c r="Q907" s="37">
        <f t="shared" si="264"/>
        <v>2.0543377678445882</v>
      </c>
      <c r="R907" s="37">
        <f t="shared" si="265"/>
        <v>105.43377678445881</v>
      </c>
    </row>
    <row r="908" spans="1:18" ht="15" customHeight="1" x14ac:dyDescent="0.25">
      <c r="A908" s="143" t="s">
        <v>1794</v>
      </c>
      <c r="B908" s="1" t="str">
        <f>VLOOKUP(A908,'[2]Catálogo MUNICIPIOS'!$1:$1048576,5,FALSE)</f>
        <v>Atzacan</v>
      </c>
      <c r="C908" s="130">
        <f>VLOOKUP(A908,[3]PROY_COVID!$1:$1048576,7,FALSE)</f>
        <v>22414</v>
      </c>
      <c r="D908" s="43">
        <v>8</v>
      </c>
      <c r="E908" s="43">
        <f t="shared" si="266"/>
        <v>35.69197822789328</v>
      </c>
      <c r="F908" s="6">
        <f t="shared" si="267"/>
        <v>0.3280890427130031</v>
      </c>
      <c r="G908" s="44">
        <v>6</v>
      </c>
      <c r="H908" s="44">
        <f t="shared" si="268"/>
        <v>26.768983670919962</v>
      </c>
      <c r="I908" s="14">
        <f t="shared" si="269"/>
        <v>0.24555279243168501</v>
      </c>
      <c r="J908" s="49">
        <v>77</v>
      </c>
      <c r="K908" s="49">
        <f t="shared" si="270"/>
        <v>343.53529044347283</v>
      </c>
      <c r="L908" s="50">
        <f t="shared" si="271"/>
        <v>0.32973681904345309</v>
      </c>
      <c r="M908" s="45">
        <v>91</v>
      </c>
      <c r="N908" s="45">
        <f t="shared" si="272"/>
        <v>405.99625234228608</v>
      </c>
      <c r="O908" s="18">
        <f t="shared" si="273"/>
        <v>0.32230888434589289</v>
      </c>
      <c r="P908" s="37">
        <f t="shared" si="263"/>
        <v>8.791208791208792</v>
      </c>
      <c r="Q908" s="37">
        <f t="shared" si="264"/>
        <v>1.0179335992516643</v>
      </c>
      <c r="R908" s="37">
        <f t="shared" si="265"/>
        <v>1.7933599251664267</v>
      </c>
    </row>
    <row r="909" spans="1:18" ht="15" customHeight="1" x14ac:dyDescent="0.25">
      <c r="A909" s="143" t="s">
        <v>1435</v>
      </c>
      <c r="B909" s="1" t="str">
        <f>VLOOKUP(A909,'[2]Catálogo MUNICIPIOS'!$1:$1048576,5,FALSE)</f>
        <v>Tepexi de Rodríguez</v>
      </c>
      <c r="C909" s="130">
        <f>VLOOKUP(A909,[3]PROY_COVID!$1:$1048576,7,FALSE)</f>
        <v>22408</v>
      </c>
      <c r="D909" s="43">
        <v>7</v>
      </c>
      <c r="E909" s="43">
        <f t="shared" si="266"/>
        <v>31.23884327026062</v>
      </c>
      <c r="F909" s="6">
        <f t="shared" si="267"/>
        <v>0.28715478079025769</v>
      </c>
      <c r="G909" s="44">
        <v>17</v>
      </c>
      <c r="H909" s="44">
        <f t="shared" si="268"/>
        <v>75.865762227775789</v>
      </c>
      <c r="I909" s="14">
        <f t="shared" si="269"/>
        <v>0.69591920238742411</v>
      </c>
      <c r="J909" s="49">
        <v>62</v>
      </c>
      <c r="K909" s="49">
        <f t="shared" si="270"/>
        <v>276.68689753659407</v>
      </c>
      <c r="L909" s="50">
        <f t="shared" si="271"/>
        <v>0.26557346509275293</v>
      </c>
      <c r="M909" s="45">
        <v>86</v>
      </c>
      <c r="N909" s="45">
        <f t="shared" si="272"/>
        <v>383.79150303463047</v>
      </c>
      <c r="O909" s="18">
        <f t="shared" si="273"/>
        <v>0.30468116503754572</v>
      </c>
      <c r="P909" s="37">
        <f t="shared" si="263"/>
        <v>8.1395348837209305</v>
      </c>
      <c r="Q909" s="37">
        <f t="shared" si="264"/>
        <v>0.94247631209783445</v>
      </c>
      <c r="R909" s="37">
        <f t="shared" si="265"/>
        <v>-5.7523687902165559</v>
      </c>
    </row>
    <row r="910" spans="1:18" ht="15" customHeight="1" x14ac:dyDescent="0.25">
      <c r="A910" s="143" t="s">
        <v>791</v>
      </c>
      <c r="B910" s="1" t="str">
        <f>VLOOKUP(A910,'[2]Catálogo MUNICIPIOS'!$1:$1048576,5,FALSE)</f>
        <v>Jungapeo</v>
      </c>
      <c r="C910" s="130">
        <f>VLOOKUP(A910,[3]PROY_COVID!$1:$1048576,7,FALSE)</f>
        <v>22358</v>
      </c>
      <c r="D910" s="43">
        <v>4</v>
      </c>
      <c r="E910" s="43">
        <f t="shared" si="266"/>
        <v>17.890687896949636</v>
      </c>
      <c r="F910" s="6">
        <f t="shared" si="267"/>
        <v>0.16445540306309267</v>
      </c>
      <c r="G910" s="44">
        <v>7</v>
      </c>
      <c r="H910" s="44">
        <f t="shared" si="268"/>
        <v>31.308703819661865</v>
      </c>
      <c r="I910" s="14">
        <f t="shared" si="269"/>
        <v>0.28719579887099705</v>
      </c>
      <c r="J910" s="49">
        <v>41</v>
      </c>
      <c r="K910" s="49">
        <f t="shared" si="270"/>
        <v>183.37955094373379</v>
      </c>
      <c r="L910" s="50">
        <f t="shared" si="271"/>
        <v>0.17601391032562114</v>
      </c>
      <c r="M910" s="45">
        <v>52</v>
      </c>
      <c r="N910" s="45">
        <f t="shared" si="272"/>
        <v>232.57894266034529</v>
      </c>
      <c r="O910" s="18">
        <f t="shared" si="273"/>
        <v>0.18463781155300996</v>
      </c>
      <c r="P910" s="37">
        <f t="shared" si="263"/>
        <v>7.6923076923076925</v>
      </c>
      <c r="Q910" s="37">
        <f t="shared" si="264"/>
        <v>0.8906918993452061</v>
      </c>
      <c r="R910" s="37">
        <f t="shared" si="265"/>
        <v>-10.93081006547939</v>
      </c>
    </row>
    <row r="911" spans="1:18" ht="15" customHeight="1" x14ac:dyDescent="0.25">
      <c r="A911" s="143" t="s">
        <v>1583</v>
      </c>
      <c r="B911" s="1" t="str">
        <f>VLOOKUP(A911,'[2]Catálogo MUNICIPIOS'!$1:$1048576,5,FALSE)</f>
        <v>San Ignacio</v>
      </c>
      <c r="C911" s="130">
        <f>VLOOKUP(A911,[3]PROY_COVID!$1:$1048576,7,FALSE)</f>
        <v>22273</v>
      </c>
      <c r="D911" s="43">
        <v>12</v>
      </c>
      <c r="E911" s="43">
        <f t="shared" si="266"/>
        <v>53.876891303371792</v>
      </c>
      <c r="F911" s="6">
        <f t="shared" si="267"/>
        <v>0.49524903268773302</v>
      </c>
      <c r="G911" s="44">
        <v>3</v>
      </c>
      <c r="H911" s="44">
        <f t="shared" si="268"/>
        <v>13.469222825842948</v>
      </c>
      <c r="I911" s="14">
        <f t="shared" si="269"/>
        <v>0.12355363645588355</v>
      </c>
      <c r="J911" s="49">
        <v>42</v>
      </c>
      <c r="K911" s="49">
        <f t="shared" si="270"/>
        <v>188.56911956180127</v>
      </c>
      <c r="L911" s="50">
        <f t="shared" si="271"/>
        <v>0.18099503423321242</v>
      </c>
      <c r="M911" s="45">
        <v>57</v>
      </c>
      <c r="N911" s="45">
        <f t="shared" si="272"/>
        <v>255.91523369101603</v>
      </c>
      <c r="O911" s="18">
        <f t="shared" si="273"/>
        <v>0.20316382967133817</v>
      </c>
      <c r="P911" s="37">
        <f t="shared" si="263"/>
        <v>21.052631578947366</v>
      </c>
      <c r="Q911" s="37">
        <f t="shared" si="264"/>
        <v>2.4376830929447744</v>
      </c>
      <c r="R911" s="37">
        <f t="shared" si="265"/>
        <v>143.76830929447743</v>
      </c>
    </row>
    <row r="912" spans="1:18" ht="15" customHeight="1" x14ac:dyDescent="0.25">
      <c r="A912" s="143" t="s">
        <v>238</v>
      </c>
      <c r="B912" s="1" t="str">
        <f>VLOOKUP(A912,'[2]Catálogo MUNICIPIOS'!$1:$1048576,5,FALSE)</f>
        <v>Urique</v>
      </c>
      <c r="C912" s="130">
        <f>VLOOKUP(A912,[3]PROY_COVID!$1:$1048576,7,FALSE)</f>
        <v>22257</v>
      </c>
      <c r="D912" s="43">
        <v>3</v>
      </c>
      <c r="E912" s="43">
        <f t="shared" si="266"/>
        <v>13.478905512872355</v>
      </c>
      <c r="F912" s="6">
        <f t="shared" si="267"/>
        <v>0.12390126370415909</v>
      </c>
      <c r="G912" s="44"/>
      <c r="H912" s="44">
        <f t="shared" si="268"/>
        <v>0</v>
      </c>
      <c r="I912" s="14">
        <f t="shared" si="269"/>
        <v>0</v>
      </c>
      <c r="J912" s="49">
        <v>28</v>
      </c>
      <c r="K912" s="49">
        <f t="shared" si="270"/>
        <v>125.80311812014199</v>
      </c>
      <c r="L912" s="50">
        <f t="shared" si="271"/>
        <v>0.12075009802088753</v>
      </c>
      <c r="M912" s="45">
        <v>31</v>
      </c>
      <c r="N912" s="45">
        <f t="shared" si="272"/>
        <v>139.28202363301435</v>
      </c>
      <c r="O912" s="18">
        <f t="shared" si="273"/>
        <v>0.11057203948953663</v>
      </c>
      <c r="P912" s="37">
        <f t="shared" si="263"/>
        <v>9.67741935483871</v>
      </c>
      <c r="Q912" s="37">
        <f t="shared" si="264"/>
        <v>1.1205478733697756</v>
      </c>
      <c r="R912" s="37">
        <f t="shared" si="265"/>
        <v>12.054787336977558</v>
      </c>
    </row>
    <row r="913" spans="1:18" ht="15" customHeight="1" x14ac:dyDescent="0.25">
      <c r="A913" s="143" t="s">
        <v>453</v>
      </c>
      <c r="B913" s="1" t="str">
        <f>VLOOKUP(A913,'[2]Catálogo MUNICIPIOS'!$1:$1048576,5,FALSE)</f>
        <v>Metztitlán</v>
      </c>
      <c r="C913" s="130">
        <f>VLOOKUP(A913,[3]PROY_COVID!$1:$1048576,7,FALSE)</f>
        <v>22194</v>
      </c>
      <c r="D913" s="43">
        <v>12</v>
      </c>
      <c r="E913" s="43">
        <f t="shared" si="266"/>
        <v>54.068667207353336</v>
      </c>
      <c r="F913" s="6">
        <f t="shared" si="267"/>
        <v>0.49701188181733247</v>
      </c>
      <c r="G913" s="44">
        <v>8</v>
      </c>
      <c r="H913" s="44">
        <f t="shared" si="268"/>
        <v>36.045778138235562</v>
      </c>
      <c r="I913" s="14">
        <f t="shared" si="269"/>
        <v>0.33064914178389282</v>
      </c>
      <c r="J913" s="49">
        <v>27</v>
      </c>
      <c r="K913" s="49">
        <f t="shared" si="270"/>
        <v>121.65450121654501</v>
      </c>
      <c r="L913" s="50">
        <f t="shared" si="271"/>
        <v>0.11676811486143961</v>
      </c>
      <c r="M913" s="45">
        <v>47</v>
      </c>
      <c r="N913" s="45">
        <f t="shared" si="272"/>
        <v>211.76894656213392</v>
      </c>
      <c r="O913" s="18">
        <f t="shared" si="273"/>
        <v>0.16811734717196888</v>
      </c>
      <c r="P913" s="37">
        <f t="shared" si="263"/>
        <v>25.531914893617021</v>
      </c>
      <c r="Q913" s="37">
        <f t="shared" si="264"/>
        <v>2.9563390701670671</v>
      </c>
      <c r="R913" s="37">
        <f t="shared" si="265"/>
        <v>195.6339070167067</v>
      </c>
    </row>
    <row r="914" spans="1:18" ht="15" customHeight="1" x14ac:dyDescent="0.25">
      <c r="A914" s="143" t="s">
        <v>70</v>
      </c>
      <c r="B914" s="1" t="str">
        <f>VLOOKUP(A914,'[2]Catálogo MUNICIPIOS'!$1:$1048576,5,FALSE)</f>
        <v>Coquimatlán</v>
      </c>
      <c r="C914" s="130">
        <f>VLOOKUP(A914,[3]PROY_COVID!$1:$1048576,7,FALSE)</f>
        <v>22167</v>
      </c>
      <c r="D914" s="43">
        <v>17</v>
      </c>
      <c r="E914" s="43">
        <f t="shared" si="266"/>
        <v>76.690576081562682</v>
      </c>
      <c r="F914" s="6">
        <f t="shared" si="267"/>
        <v>0.70495777877744659</v>
      </c>
      <c r="G914" s="44">
        <v>6</v>
      </c>
      <c r="H914" s="44">
        <f t="shared" si="268"/>
        <v>27.067262146433887</v>
      </c>
      <c r="I914" s="14">
        <f t="shared" si="269"/>
        <v>0.24828891097414121</v>
      </c>
      <c r="J914" s="49">
        <v>127</v>
      </c>
      <c r="K914" s="49">
        <f t="shared" si="270"/>
        <v>572.9237154328506</v>
      </c>
      <c r="L914" s="50">
        <f t="shared" si="271"/>
        <v>0.54991160657035798</v>
      </c>
      <c r="M914" s="45">
        <v>150</v>
      </c>
      <c r="N914" s="45">
        <f t="shared" si="272"/>
        <v>676.68155366084716</v>
      </c>
      <c r="O914" s="18">
        <f t="shared" si="273"/>
        <v>0.5371982508695613</v>
      </c>
      <c r="P914" s="37">
        <f t="shared" si="263"/>
        <v>11.333333333333332</v>
      </c>
      <c r="Q914" s="37">
        <f t="shared" si="264"/>
        <v>1.3122860650352701</v>
      </c>
      <c r="R914" s="37">
        <f t="shared" si="265"/>
        <v>31.228606503527011</v>
      </c>
    </row>
    <row r="915" spans="1:18" ht="15" customHeight="1" x14ac:dyDescent="0.25">
      <c r="A915" s="143" t="s">
        <v>418</v>
      </c>
      <c r="B915" s="1" t="str">
        <f>VLOOKUP(A915,'[2]Catálogo MUNICIPIOS'!$1:$1048576,5,FALSE)</f>
        <v>Acatlán</v>
      </c>
      <c r="C915" s="130">
        <f>VLOOKUP(A915,[3]PROY_COVID!$1:$1048576,7,FALSE)</f>
        <v>22119</v>
      </c>
      <c r="D915" s="43">
        <v>24</v>
      </c>
      <c r="E915" s="43">
        <f t="shared" si="266"/>
        <v>108.50400108504002</v>
      </c>
      <c r="F915" s="6">
        <f t="shared" si="267"/>
        <v>0.99739424974491397</v>
      </c>
      <c r="G915" s="44">
        <v>6</v>
      </c>
      <c r="H915" s="44">
        <f t="shared" si="268"/>
        <v>27.126000271260004</v>
      </c>
      <c r="I915" s="14">
        <f t="shared" si="269"/>
        <v>0.24882771777945603</v>
      </c>
      <c r="J915" s="49">
        <v>87</v>
      </c>
      <c r="K915" s="49">
        <f t="shared" si="270"/>
        <v>393.32700393327002</v>
      </c>
      <c r="L915" s="50">
        <f t="shared" si="271"/>
        <v>0.37752859379723275</v>
      </c>
      <c r="M915" s="45">
        <v>117</v>
      </c>
      <c r="N915" s="45">
        <f t="shared" si="272"/>
        <v>528.95700528957002</v>
      </c>
      <c r="O915" s="18">
        <f t="shared" si="273"/>
        <v>0.41992393096794345</v>
      </c>
      <c r="P915" s="37">
        <f t="shared" si="263"/>
        <v>20.512820512820511</v>
      </c>
      <c r="Q915" s="37">
        <f t="shared" si="264"/>
        <v>2.3751783982538828</v>
      </c>
      <c r="R915" s="37">
        <f t="shared" si="265"/>
        <v>137.51783982538828</v>
      </c>
    </row>
    <row r="916" spans="1:18" ht="15" customHeight="1" x14ac:dyDescent="0.25">
      <c r="A916" s="143" t="s">
        <v>1537</v>
      </c>
      <c r="B916" s="1" t="str">
        <f>VLOOKUP(A916,'[2]Catálogo MUNICIPIOS'!$1:$1048576,5,FALSE)</f>
        <v>San Martín Chalchicuautla</v>
      </c>
      <c r="C916" s="130">
        <f>VLOOKUP(A916,[3]PROY_COVID!$1:$1048576,7,FALSE)</f>
        <v>22089</v>
      </c>
      <c r="D916" s="43">
        <v>2</v>
      </c>
      <c r="E916" s="43">
        <f t="shared" si="266"/>
        <v>9.0542804110643313</v>
      </c>
      <c r="F916" s="6">
        <f t="shared" si="267"/>
        <v>8.3229071068962504E-2</v>
      </c>
      <c r="G916" s="44">
        <v>3</v>
      </c>
      <c r="H916" s="44">
        <f t="shared" si="268"/>
        <v>13.581420616596496</v>
      </c>
      <c r="I916" s="14">
        <f t="shared" si="269"/>
        <v>0.12458283058453956</v>
      </c>
      <c r="J916" s="49">
        <v>86</v>
      </c>
      <c r="K916" s="49">
        <f t="shared" si="270"/>
        <v>389.33405767576619</v>
      </c>
      <c r="L916" s="50">
        <f t="shared" si="271"/>
        <v>0.37369602860178769</v>
      </c>
      <c r="M916" s="45">
        <v>91</v>
      </c>
      <c r="N916" s="45">
        <f t="shared" si="272"/>
        <v>411.96975870342703</v>
      </c>
      <c r="O916" s="18">
        <f t="shared" si="273"/>
        <v>0.32705108124989102</v>
      </c>
      <c r="P916" s="37">
        <f t="shared" si="263"/>
        <v>2.197802197802198</v>
      </c>
      <c r="Q916" s="37">
        <f t="shared" si="264"/>
        <v>0.25448339981291607</v>
      </c>
      <c r="R916" s="37">
        <f t="shared" si="265"/>
        <v>-74.55166001870839</v>
      </c>
    </row>
    <row r="917" spans="1:18" ht="15" customHeight="1" x14ac:dyDescent="0.25">
      <c r="A917" s="143" t="s">
        <v>423</v>
      </c>
      <c r="B917" s="1" t="str">
        <f>VLOOKUP(A917,'[2]Catálogo MUNICIPIOS'!$1:$1048576,5,FALSE)</f>
        <v>Alfajayucan</v>
      </c>
      <c r="C917" s="130">
        <f>VLOOKUP(A917,[3]PROY_COVID!$1:$1048576,7,FALSE)</f>
        <v>22078</v>
      </c>
      <c r="D917" s="43">
        <v>13</v>
      </c>
      <c r="E917" s="43">
        <f t="shared" si="266"/>
        <v>58.882145121840743</v>
      </c>
      <c r="F917" s="6">
        <f t="shared" si="267"/>
        <v>0.54125850079151339</v>
      </c>
      <c r="G917" s="44">
        <v>5</v>
      </c>
      <c r="H917" s="44">
        <f t="shared" si="268"/>
        <v>22.646978893015671</v>
      </c>
      <c r="I917" s="14">
        <f t="shared" si="269"/>
        <v>0.20774150321450419</v>
      </c>
      <c r="J917" s="49">
        <v>43</v>
      </c>
      <c r="K917" s="49">
        <f t="shared" si="270"/>
        <v>194.76401847993478</v>
      </c>
      <c r="L917" s="50">
        <f t="shared" si="271"/>
        <v>0.18694110824768748</v>
      </c>
      <c r="M917" s="45">
        <v>61</v>
      </c>
      <c r="N917" s="45">
        <f t="shared" si="272"/>
        <v>276.2931424947912</v>
      </c>
      <c r="O917" s="18">
        <f t="shared" si="273"/>
        <v>0.21934127223134933</v>
      </c>
      <c r="P917" s="37">
        <f t="shared" si="263"/>
        <v>21.311475409836063</v>
      </c>
      <c r="Q917" s="37">
        <f t="shared" si="264"/>
        <v>2.4676546063826201</v>
      </c>
      <c r="R917" s="37">
        <f t="shared" si="265"/>
        <v>146.76546063826203</v>
      </c>
    </row>
    <row r="918" spans="1:18" ht="15" customHeight="1" x14ac:dyDescent="0.25">
      <c r="A918" s="143" t="s">
        <v>1738</v>
      </c>
      <c r="B918" s="1" t="str">
        <f>VLOOKUP(A918,'[2]Catálogo MUNICIPIOS'!$1:$1048576,5,FALSE)</f>
        <v>Santa Cruz Tlaxcala</v>
      </c>
      <c r="C918" s="130">
        <f>VLOOKUP(A918,[3]PROY_COVID!$1:$1048576,7,FALSE)</f>
        <v>22062</v>
      </c>
      <c r="D918" s="43">
        <v>27</v>
      </c>
      <c r="E918" s="43">
        <f t="shared" si="266"/>
        <v>122.38237693772096</v>
      </c>
      <c r="F918" s="6">
        <f t="shared" si="267"/>
        <v>1.1249675385899385</v>
      </c>
      <c r="G918" s="44">
        <v>35</v>
      </c>
      <c r="H918" s="44">
        <f t="shared" si="268"/>
        <v>158.64382195630495</v>
      </c>
      <c r="I918" s="14">
        <f t="shared" si="269"/>
        <v>1.4552451434950939</v>
      </c>
      <c r="J918" s="49">
        <v>172</v>
      </c>
      <c r="K918" s="49">
        <f t="shared" si="270"/>
        <v>779.62106789955578</v>
      </c>
      <c r="L918" s="50">
        <f t="shared" si="271"/>
        <v>0.74830673336822484</v>
      </c>
      <c r="M918" s="45">
        <v>234</v>
      </c>
      <c r="N918" s="45">
        <f t="shared" si="272"/>
        <v>1060.6472667935816</v>
      </c>
      <c r="O918" s="18">
        <f t="shared" si="273"/>
        <v>0.84201771635209322</v>
      </c>
      <c r="P918" s="37">
        <f t="shared" si="263"/>
        <v>11.538461538461538</v>
      </c>
      <c r="Q918" s="37">
        <f t="shared" si="264"/>
        <v>1.3360378490178091</v>
      </c>
      <c r="R918" s="37">
        <f t="shared" si="265"/>
        <v>33.603784901780912</v>
      </c>
    </row>
    <row r="919" spans="1:18" ht="15" customHeight="1" x14ac:dyDescent="0.25">
      <c r="A919" s="143" t="s">
        <v>1833</v>
      </c>
      <c r="B919" s="1" t="str">
        <f>VLOOKUP(A919,'[2]Catálogo MUNICIPIOS'!$1:$1048576,5,FALSE)</f>
        <v>Chocamán</v>
      </c>
      <c r="C919" s="130">
        <f>VLOOKUP(A919,[3]PROY_COVID!$1:$1048576,7,FALSE)</f>
        <v>22053</v>
      </c>
      <c r="D919" s="43">
        <v>5</v>
      </c>
      <c r="E919" s="43">
        <f t="shared" si="266"/>
        <v>22.672652246859837</v>
      </c>
      <c r="F919" s="6">
        <f t="shared" si="267"/>
        <v>0.2084123419537379</v>
      </c>
      <c r="G919" s="44">
        <v>3</v>
      </c>
      <c r="H919" s="44">
        <f t="shared" si="268"/>
        <v>13.603591348115902</v>
      </c>
      <c r="I919" s="14">
        <f t="shared" si="269"/>
        <v>0.12478620345449118</v>
      </c>
      <c r="J919" s="49">
        <v>32</v>
      </c>
      <c r="K919" s="49">
        <f t="shared" si="270"/>
        <v>145.10497437990296</v>
      </c>
      <c r="L919" s="50">
        <f t="shared" si="271"/>
        <v>0.139276674072249</v>
      </c>
      <c r="M919" s="45">
        <v>40</v>
      </c>
      <c r="N919" s="45">
        <f t="shared" si="272"/>
        <v>181.38121797487869</v>
      </c>
      <c r="O919" s="18">
        <f t="shared" si="273"/>
        <v>0.14399339321362856</v>
      </c>
      <c r="P919" s="37">
        <f t="shared" si="263"/>
        <v>12.5</v>
      </c>
      <c r="Q919" s="37">
        <f t="shared" si="264"/>
        <v>1.4473743364359599</v>
      </c>
      <c r="R919" s="37">
        <f t="shared" si="265"/>
        <v>44.737433643595992</v>
      </c>
    </row>
    <row r="920" spans="1:18" ht="15" customHeight="1" x14ac:dyDescent="0.25">
      <c r="A920" s="143" t="s">
        <v>86</v>
      </c>
      <c r="B920" s="1" t="str">
        <f>VLOOKUP(A920,'[2]Catálogo MUNICIPIOS'!$1:$1048576,5,FALSE)</f>
        <v>Bella Vista</v>
      </c>
      <c r="C920" s="130">
        <f>VLOOKUP(A920,[3]PROY_COVID!$1:$1048576,7,FALSE)</f>
        <v>22028</v>
      </c>
      <c r="D920" s="43">
        <v>1</v>
      </c>
      <c r="E920" s="43">
        <f t="shared" si="266"/>
        <v>4.5396767750136187</v>
      </c>
      <c r="F920" s="6">
        <f t="shared" si="267"/>
        <v>4.1729774624167257E-2</v>
      </c>
      <c r="G920" s="44"/>
      <c r="H920" s="44">
        <f t="shared" si="268"/>
        <v>0</v>
      </c>
      <c r="I920" s="14">
        <f t="shared" si="269"/>
        <v>0</v>
      </c>
      <c r="J920" s="49">
        <v>2</v>
      </c>
      <c r="K920" s="49">
        <f t="shared" si="270"/>
        <v>9.0793535500272373</v>
      </c>
      <c r="L920" s="50">
        <f t="shared" si="271"/>
        <v>8.7146713651809829E-3</v>
      </c>
      <c r="M920" s="45">
        <v>3</v>
      </c>
      <c r="N920" s="45">
        <f t="shared" si="272"/>
        <v>13.619030325040857</v>
      </c>
      <c r="O920" s="18">
        <f t="shared" si="273"/>
        <v>1.0811761055952031E-2</v>
      </c>
      <c r="P920" s="37">
        <f t="shared" si="263"/>
        <v>33.333333333333329</v>
      </c>
      <c r="Q920" s="37">
        <f t="shared" si="264"/>
        <v>3.8596648971625593</v>
      </c>
      <c r="R920" s="37">
        <f t="shared" si="265"/>
        <v>285.96648971625592</v>
      </c>
    </row>
    <row r="921" spans="1:18" ht="15" customHeight="1" x14ac:dyDescent="0.25">
      <c r="A921" s="143" t="s">
        <v>878</v>
      </c>
      <c r="B921" s="1" t="str">
        <f>VLOOKUP(A921,'[2]Catálogo MUNICIPIOS'!$1:$1048576,5,FALSE)</f>
        <v>Tetela del Volcán</v>
      </c>
      <c r="C921" s="130">
        <f>VLOOKUP(A921,[3]PROY_COVID!$1:$1048576,7,FALSE)</f>
        <v>22015</v>
      </c>
      <c r="D921" s="43">
        <v>9</v>
      </c>
      <c r="E921" s="43">
        <f t="shared" si="266"/>
        <v>40.881217351805581</v>
      </c>
      <c r="F921" s="6">
        <f t="shared" si="267"/>
        <v>0.37578974693574413</v>
      </c>
      <c r="G921" s="44">
        <v>1</v>
      </c>
      <c r="H921" s="44">
        <f t="shared" si="268"/>
        <v>4.5423574835339542</v>
      </c>
      <c r="I921" s="14">
        <f t="shared" si="269"/>
        <v>4.1667198800543481E-2</v>
      </c>
      <c r="J921" s="49">
        <v>53</v>
      </c>
      <c r="K921" s="49">
        <f t="shared" si="270"/>
        <v>240.74494662729956</v>
      </c>
      <c r="L921" s="50">
        <f t="shared" si="271"/>
        <v>0.2310751620283206</v>
      </c>
      <c r="M921" s="45">
        <v>63</v>
      </c>
      <c r="N921" s="45">
        <f t="shared" si="272"/>
        <v>286.16852146263909</v>
      </c>
      <c r="O921" s="18">
        <f t="shared" si="273"/>
        <v>0.22718105488761015</v>
      </c>
      <c r="P921" s="37">
        <f t="shared" si="263"/>
        <v>14.285714285714285</v>
      </c>
      <c r="Q921" s="37">
        <f t="shared" si="264"/>
        <v>1.6541420987839541</v>
      </c>
      <c r="R921" s="37">
        <f t="shared" si="265"/>
        <v>65.414209878395411</v>
      </c>
    </row>
    <row r="922" spans="1:18" ht="15" customHeight="1" x14ac:dyDescent="0.25">
      <c r="A922" s="143" t="s">
        <v>1492</v>
      </c>
      <c r="B922" s="1" t="str">
        <f>VLOOKUP(A922,'[2]Catálogo MUNICIPIOS'!$1:$1048576,5,FALSE)</f>
        <v>Peñamiller</v>
      </c>
      <c r="C922" s="130">
        <f>VLOOKUP(A922,[3]PROY_COVID!$1:$1048576,7,FALSE)</f>
        <v>21988</v>
      </c>
      <c r="D922" s="43">
        <v>3</v>
      </c>
      <c r="E922" s="43">
        <f t="shared" si="266"/>
        <v>13.643805712206658</v>
      </c>
      <c r="F922" s="6">
        <f t="shared" si="267"/>
        <v>0.12541706504745631</v>
      </c>
      <c r="G922" s="44">
        <v>14</v>
      </c>
      <c r="H922" s="44">
        <f t="shared" si="268"/>
        <v>63.671093323631077</v>
      </c>
      <c r="I922" s="14">
        <f t="shared" si="269"/>
        <v>0.58405709215551693</v>
      </c>
      <c r="J922" s="49">
        <v>21</v>
      </c>
      <c r="K922" s="49">
        <f t="shared" si="270"/>
        <v>95.506639985446611</v>
      </c>
      <c r="L922" s="50">
        <f t="shared" si="271"/>
        <v>9.1670511130533483E-2</v>
      </c>
      <c r="M922" s="45">
        <v>38</v>
      </c>
      <c r="N922" s="45">
        <f t="shared" si="272"/>
        <v>172.82153902128434</v>
      </c>
      <c r="O922" s="18">
        <f t="shared" si="273"/>
        <v>0.13719810740008839</v>
      </c>
      <c r="P922" s="37">
        <f t="shared" si="263"/>
        <v>7.8947368421052628</v>
      </c>
      <c r="Q922" s="37">
        <f t="shared" si="264"/>
        <v>0.9141311598542905</v>
      </c>
      <c r="R922" s="37">
        <f t="shared" si="265"/>
        <v>-8.5868840145709502</v>
      </c>
    </row>
    <row r="923" spans="1:18" ht="15" customHeight="1" x14ac:dyDescent="0.25">
      <c r="A923" s="143" t="s">
        <v>1820</v>
      </c>
      <c r="B923" s="1" t="str">
        <f>VLOOKUP(A923,'[2]Catálogo MUNICIPIOS'!$1:$1048576,5,FALSE)</f>
        <v>Cotaxtla</v>
      </c>
      <c r="C923" s="130">
        <f>VLOOKUP(A923,[3]PROY_COVID!$1:$1048576,7,FALSE)</f>
        <v>21972</v>
      </c>
      <c r="D923" s="43">
        <v>10</v>
      </c>
      <c r="E923" s="43">
        <f t="shared" si="266"/>
        <v>45.512470416894232</v>
      </c>
      <c r="F923" s="6">
        <f t="shared" si="267"/>
        <v>0.41836131231620077</v>
      </c>
      <c r="G923" s="44">
        <v>2</v>
      </c>
      <c r="H923" s="44">
        <f t="shared" si="268"/>
        <v>9.1024940833788452</v>
      </c>
      <c r="I923" s="14">
        <f t="shared" si="269"/>
        <v>8.3497486036224713E-2</v>
      </c>
      <c r="J923" s="49">
        <v>17</v>
      </c>
      <c r="K923" s="49">
        <f t="shared" si="270"/>
        <v>77.371199708720184</v>
      </c>
      <c r="L923" s="50">
        <f t="shared" si="271"/>
        <v>7.4263500686043926E-2</v>
      </c>
      <c r="M923" s="45">
        <v>29</v>
      </c>
      <c r="N923" s="45">
        <f t="shared" si="272"/>
        <v>131.98616420899327</v>
      </c>
      <c r="O923" s="18">
        <f t="shared" si="273"/>
        <v>0.10478006407662523</v>
      </c>
      <c r="P923" s="37">
        <f t="shared" si="263"/>
        <v>34.482758620689658</v>
      </c>
      <c r="Q923" s="37">
        <f t="shared" si="264"/>
        <v>3.9927567901681655</v>
      </c>
      <c r="R923" s="37">
        <f t="shared" si="265"/>
        <v>299.27567901681653</v>
      </c>
    </row>
    <row r="924" spans="1:18" ht="15" customHeight="1" x14ac:dyDescent="0.25">
      <c r="A924" s="143" t="s">
        <v>4</v>
      </c>
      <c r="B924" s="1" t="str">
        <f>VLOOKUP(A924,'[2]Catálogo MUNICIPIOS'!$1:$1048576,5,FALSE)</f>
        <v>El Llano</v>
      </c>
      <c r="C924" s="130">
        <f>VLOOKUP(A924,[3]PROY_COVID!$1:$1048576,7,FALSE)</f>
        <v>21947</v>
      </c>
      <c r="D924" s="43">
        <v>9</v>
      </c>
      <c r="E924" s="43">
        <f t="shared" si="266"/>
        <v>41.00788262632706</v>
      </c>
      <c r="F924" s="6">
        <f t="shared" si="267"/>
        <v>0.3769540838743522</v>
      </c>
      <c r="G924" s="44">
        <v>3</v>
      </c>
      <c r="H924" s="44">
        <f t="shared" si="268"/>
        <v>13.669294208775687</v>
      </c>
      <c r="I924" s="14">
        <f t="shared" si="269"/>
        <v>0.12538889801712735</v>
      </c>
      <c r="J924" s="49">
        <v>31</v>
      </c>
      <c r="K924" s="49">
        <f t="shared" si="270"/>
        <v>141.2493734906821</v>
      </c>
      <c r="L924" s="50">
        <f t="shared" si="271"/>
        <v>0.13557593761786138</v>
      </c>
      <c r="M924" s="45">
        <v>43</v>
      </c>
      <c r="N924" s="45">
        <f t="shared" si="272"/>
        <v>195.92655032578486</v>
      </c>
      <c r="O924" s="18">
        <f t="shared" si="273"/>
        <v>0.15554051911790506</v>
      </c>
      <c r="P924" s="37">
        <f t="shared" ref="P924:P987" si="274">D924/M924*100</f>
        <v>20.930232558139537</v>
      </c>
      <c r="Q924" s="37">
        <f t="shared" ref="Q924:Q987" si="275">P924/P$2345</f>
        <v>2.4235105168230029</v>
      </c>
      <c r="R924" s="37">
        <f t="shared" ref="R924:R987" si="276">(Q924-1)*100</f>
        <v>142.35105168230029</v>
      </c>
    </row>
    <row r="925" spans="1:18" ht="15" customHeight="1" x14ac:dyDescent="0.25">
      <c r="A925" s="143" t="s">
        <v>1523</v>
      </c>
      <c r="B925" s="1" t="str">
        <f>VLOOKUP(A925,'[2]Catálogo MUNICIPIOS'!$1:$1048576,5,FALSE)</f>
        <v>Charcas</v>
      </c>
      <c r="C925" s="130">
        <f>VLOOKUP(A925,[3]PROY_COVID!$1:$1048576,7,FALSE)</f>
        <v>21918</v>
      </c>
      <c r="D925" s="43">
        <v>22</v>
      </c>
      <c r="E925" s="43">
        <f t="shared" si="266"/>
        <v>100.37412172643489</v>
      </c>
      <c r="F925" s="6">
        <f t="shared" si="267"/>
        <v>0.92266249015719681</v>
      </c>
      <c r="G925" s="44">
        <v>17</v>
      </c>
      <c r="H925" s="44">
        <f t="shared" si="268"/>
        <v>77.561821334063325</v>
      </c>
      <c r="I925" s="14">
        <f t="shared" si="269"/>
        <v>0.71147720992323205</v>
      </c>
      <c r="J925" s="49">
        <v>165</v>
      </c>
      <c r="K925" s="49">
        <f t="shared" si="270"/>
        <v>752.80591294826161</v>
      </c>
      <c r="L925" s="50">
        <f t="shared" si="271"/>
        <v>0.72256863850064112</v>
      </c>
      <c r="M925" s="45">
        <v>204</v>
      </c>
      <c r="N925" s="45">
        <f t="shared" si="272"/>
        <v>930.7418560087599</v>
      </c>
      <c r="O925" s="18">
        <f t="shared" si="273"/>
        <v>0.73888950327378267</v>
      </c>
      <c r="P925" s="37">
        <f t="shared" si="274"/>
        <v>10.784313725490197</v>
      </c>
      <c r="Q925" s="37">
        <f t="shared" si="275"/>
        <v>1.2487151137878871</v>
      </c>
      <c r="R925" s="37">
        <f t="shared" si="276"/>
        <v>24.871511378788714</v>
      </c>
    </row>
    <row r="926" spans="1:18" ht="15" customHeight="1" x14ac:dyDescent="0.25">
      <c r="A926" s="143" t="s">
        <v>986</v>
      </c>
      <c r="B926" s="1" t="str">
        <f>VLOOKUP(A926,'[2]Catálogo MUNICIPIOS'!$1:$1048576,5,FALSE)</f>
        <v>Heroica Ciudad de Ejutla de Crespo</v>
      </c>
      <c r="C926" s="130">
        <f>VLOOKUP(A926,[3]PROY_COVID!$1:$1048576,7,FALSE)</f>
        <v>21913</v>
      </c>
      <c r="D926" s="43">
        <v>6</v>
      </c>
      <c r="E926" s="43">
        <f t="shared" si="266"/>
        <v>27.381006708346643</v>
      </c>
      <c r="F926" s="6">
        <f t="shared" si="267"/>
        <v>0.251692641469764</v>
      </c>
      <c r="G926" s="44">
        <v>3</v>
      </c>
      <c r="H926" s="44">
        <f t="shared" si="268"/>
        <v>13.690503354173321</v>
      </c>
      <c r="I926" s="14">
        <f t="shared" si="269"/>
        <v>0.12558345022506703</v>
      </c>
      <c r="J926" s="49">
        <v>144</v>
      </c>
      <c r="K926" s="49">
        <f t="shared" si="270"/>
        <v>657.14416100031951</v>
      </c>
      <c r="L926" s="50">
        <f t="shared" si="271"/>
        <v>0.63074924564956336</v>
      </c>
      <c r="M926" s="45">
        <v>153</v>
      </c>
      <c r="N926" s="45">
        <f t="shared" si="272"/>
        <v>698.21567106283942</v>
      </c>
      <c r="O926" s="18">
        <f t="shared" si="273"/>
        <v>0.55429357457062378</v>
      </c>
      <c r="P926" s="37">
        <f t="shared" si="274"/>
        <v>3.9215686274509802</v>
      </c>
      <c r="Q926" s="37">
        <f t="shared" si="275"/>
        <v>0.45407822319559527</v>
      </c>
      <c r="R926" s="37">
        <f t="shared" si="276"/>
        <v>-54.592177680440471</v>
      </c>
    </row>
    <row r="927" spans="1:18" ht="15" customHeight="1" x14ac:dyDescent="0.25">
      <c r="A927" s="143" t="s">
        <v>1336</v>
      </c>
      <c r="B927" s="1" t="str">
        <f>VLOOKUP(A927,'[2]Catálogo MUNICIPIOS'!$1:$1048576,5,FALSE)</f>
        <v>General Felipe Ángeles</v>
      </c>
      <c r="C927" s="130">
        <f>VLOOKUP(A927,[3]PROY_COVID!$1:$1048576,7,FALSE)</f>
        <v>21893</v>
      </c>
      <c r="D927" s="43">
        <v>2</v>
      </c>
      <c r="E927" s="43">
        <f t="shared" si="266"/>
        <v>9.1353400630338459</v>
      </c>
      <c r="F927" s="6">
        <f t="shared" si="267"/>
        <v>8.3974190418960981E-2</v>
      </c>
      <c r="G927" s="44">
        <v>1</v>
      </c>
      <c r="H927" s="44">
        <f t="shared" si="268"/>
        <v>4.567670031516923</v>
      </c>
      <c r="I927" s="14">
        <f t="shared" si="269"/>
        <v>4.1899391659158854E-2</v>
      </c>
      <c r="J927" s="49">
        <v>15</v>
      </c>
      <c r="K927" s="49">
        <f t="shared" si="270"/>
        <v>68.515050472753842</v>
      </c>
      <c r="L927" s="50">
        <f t="shared" si="271"/>
        <v>6.5763068389053589E-2</v>
      </c>
      <c r="M927" s="45">
        <v>18</v>
      </c>
      <c r="N927" s="45">
        <f t="shared" si="272"/>
        <v>82.218060567304619</v>
      </c>
      <c r="O927" s="18">
        <f t="shared" si="273"/>
        <v>6.5270581247114046E-2</v>
      </c>
      <c r="P927" s="37">
        <f t="shared" si="274"/>
        <v>11.111111111111111</v>
      </c>
      <c r="Q927" s="37">
        <f t="shared" si="275"/>
        <v>1.2865549657208533</v>
      </c>
      <c r="R927" s="37">
        <f t="shared" si="276"/>
        <v>28.655496572085326</v>
      </c>
    </row>
    <row r="928" spans="1:18" ht="15" customHeight="1" x14ac:dyDescent="0.25">
      <c r="A928" s="143" t="s">
        <v>81</v>
      </c>
      <c r="B928" s="1" t="str">
        <f>VLOOKUP(A928,'[2]Catálogo MUNICIPIOS'!$1:$1048576,5,FALSE)</f>
        <v>Amatán</v>
      </c>
      <c r="C928" s="130">
        <f>VLOOKUP(A928,[3]PROY_COVID!$1:$1048576,7,FALSE)</f>
        <v>21836</v>
      </c>
      <c r="D928" s="43">
        <v>1</v>
      </c>
      <c r="E928" s="43">
        <f t="shared" ref="E928:E959" si="277">((D928/($C928/100000)))</f>
        <v>4.5795933321121085</v>
      </c>
      <c r="F928" s="6">
        <f t="shared" ref="F928:F959" si="278">((D928/$C928)/(D$2345/$C$2345))</f>
        <v>4.2096696987596466E-2</v>
      </c>
      <c r="G928" s="44"/>
      <c r="H928" s="44">
        <f t="shared" ref="H928:H959" si="279">((G928/($C928/100000)))</f>
        <v>0</v>
      </c>
      <c r="I928" s="14">
        <f t="shared" ref="I928:I959" si="280">((G928/$C928)/(G$2345/$C$2345))</f>
        <v>0</v>
      </c>
      <c r="J928" s="49">
        <v>1</v>
      </c>
      <c r="K928" s="49">
        <f t="shared" ref="K928:K959" si="281">((J928/($C928/100000)))</f>
        <v>4.5795933321121085</v>
      </c>
      <c r="L928" s="50">
        <f t="shared" ref="L928:L959" si="282">((J928/$C928)/(J$2345/$C$2345))</f>
        <v>4.3956489474310011E-3</v>
      </c>
      <c r="M928" s="45">
        <v>2</v>
      </c>
      <c r="N928" s="45">
        <f t="shared" ref="N928:N959" si="283">((M928/($C928/100000)))</f>
        <v>9.159186664224217</v>
      </c>
      <c r="O928" s="18">
        <f t="shared" ref="O928:O959" si="284">((M928/$C928)/(M$2345/$C$2345))</f>
        <v>7.271217944083511E-3</v>
      </c>
      <c r="P928" s="37">
        <f t="shared" si="274"/>
        <v>50</v>
      </c>
      <c r="Q928" s="37">
        <f t="shared" si="275"/>
        <v>5.7894973457438397</v>
      </c>
      <c r="R928" s="37">
        <f t="shared" si="276"/>
        <v>478.94973457438397</v>
      </c>
    </row>
    <row r="929" spans="1:18" ht="15" customHeight="1" x14ac:dyDescent="0.25">
      <c r="A929" s="143" t="s">
        <v>1310</v>
      </c>
      <c r="B929" s="1" t="str">
        <f>VLOOKUP(A929,'[2]Catálogo MUNICIPIOS'!$1:$1048576,5,FALSE)</f>
        <v>Coxcatlán</v>
      </c>
      <c r="C929" s="130">
        <f>VLOOKUP(A929,[3]PROY_COVID!$1:$1048576,7,FALSE)</f>
        <v>21827</v>
      </c>
      <c r="D929" s="43">
        <v>9</v>
      </c>
      <c r="E929" s="43">
        <f t="shared" si="277"/>
        <v>41.233334860493883</v>
      </c>
      <c r="F929" s="6">
        <f t="shared" si="278"/>
        <v>0.37902649373667507</v>
      </c>
      <c r="G929" s="44">
        <v>16</v>
      </c>
      <c r="H929" s="44">
        <f t="shared" si="279"/>
        <v>73.303706418655793</v>
      </c>
      <c r="I929" s="14">
        <f t="shared" si="280"/>
        <v>0.67241737781204181</v>
      </c>
      <c r="J929" s="49">
        <v>49</v>
      </c>
      <c r="K929" s="49">
        <f t="shared" si="281"/>
        <v>224.49260090713338</v>
      </c>
      <c r="L929" s="50">
        <f t="shared" si="282"/>
        <v>0.21547560958395856</v>
      </c>
      <c r="M929" s="45">
        <v>74</v>
      </c>
      <c r="N929" s="45">
        <f t="shared" si="283"/>
        <v>339.02964218628307</v>
      </c>
      <c r="O929" s="18">
        <f t="shared" si="284"/>
        <v>0.26914599605989276</v>
      </c>
      <c r="P929" s="37">
        <f t="shared" si="274"/>
        <v>12.162162162162163</v>
      </c>
      <c r="Q929" s="37">
        <f t="shared" si="275"/>
        <v>1.4082561111268801</v>
      </c>
      <c r="R929" s="37">
        <f t="shared" si="276"/>
        <v>40.825611112688009</v>
      </c>
    </row>
    <row r="930" spans="1:18" ht="15" customHeight="1" x14ac:dyDescent="0.25">
      <c r="A930" s="143" t="s">
        <v>1427</v>
      </c>
      <c r="B930" s="1" t="str">
        <f>VLOOKUP(A930,'[2]Catálogo MUNICIPIOS'!$1:$1048576,5,FALSE)</f>
        <v>Tepanco de López</v>
      </c>
      <c r="C930" s="130">
        <f>VLOOKUP(A930,[3]PROY_COVID!$1:$1048576,7,FALSE)</f>
        <v>21821</v>
      </c>
      <c r="D930" s="43">
        <v>15</v>
      </c>
      <c r="E930" s="43">
        <f t="shared" si="277"/>
        <v>68.741120938545436</v>
      </c>
      <c r="F930" s="6">
        <f t="shared" si="278"/>
        <v>0.63188452093475755</v>
      </c>
      <c r="G930" s="44">
        <v>2</v>
      </c>
      <c r="H930" s="44">
        <f t="shared" si="279"/>
        <v>9.1654827918060597</v>
      </c>
      <c r="I930" s="14">
        <f t="shared" si="280"/>
        <v>8.4075283588649893E-2</v>
      </c>
      <c r="J930" s="49">
        <v>26</v>
      </c>
      <c r="K930" s="49">
        <f t="shared" si="281"/>
        <v>119.15127629347876</v>
      </c>
      <c r="L930" s="50">
        <f t="shared" si="282"/>
        <v>0.11436543471053971</v>
      </c>
      <c r="M930" s="45">
        <v>43</v>
      </c>
      <c r="N930" s="45">
        <f t="shared" si="283"/>
        <v>197.05788002383028</v>
      </c>
      <c r="O930" s="18">
        <f t="shared" si="284"/>
        <v>0.1564386496072894</v>
      </c>
      <c r="P930" s="37">
        <f t="shared" si="274"/>
        <v>34.883720930232556</v>
      </c>
      <c r="Q930" s="37">
        <f t="shared" si="275"/>
        <v>4.0391841947050047</v>
      </c>
      <c r="R930" s="37">
        <f t="shared" si="276"/>
        <v>303.91841947050045</v>
      </c>
    </row>
    <row r="931" spans="1:18" ht="15" customHeight="1" x14ac:dyDescent="0.25">
      <c r="A931" s="143" t="s">
        <v>1936</v>
      </c>
      <c r="B931" s="1" t="str">
        <f>VLOOKUP(A931,'[2]Catálogo MUNICIPIOS'!$1:$1048576,5,FALSE)</f>
        <v>Texistepec</v>
      </c>
      <c r="C931" s="130">
        <f>VLOOKUP(A931,[3]PROY_COVID!$1:$1048576,7,FALSE)</f>
        <v>21798</v>
      </c>
      <c r="D931" s="43">
        <v>4</v>
      </c>
      <c r="E931" s="43">
        <f t="shared" si="277"/>
        <v>18.350307367648409</v>
      </c>
      <c r="F931" s="6">
        <f t="shared" si="278"/>
        <v>0.16868033313536221</v>
      </c>
      <c r="G931" s="44">
        <v>1</v>
      </c>
      <c r="H931" s="44">
        <f t="shared" si="279"/>
        <v>4.5875768419121021</v>
      </c>
      <c r="I931" s="14">
        <f t="shared" si="280"/>
        <v>4.2081997504081328E-2</v>
      </c>
      <c r="J931" s="49">
        <v>8</v>
      </c>
      <c r="K931" s="49">
        <f t="shared" si="281"/>
        <v>36.700614735296817</v>
      </c>
      <c r="L931" s="50">
        <f t="shared" si="282"/>
        <v>3.5226494326489902E-2</v>
      </c>
      <c r="M931" s="45">
        <v>13</v>
      </c>
      <c r="N931" s="45">
        <f t="shared" si="283"/>
        <v>59.638498944857325</v>
      </c>
      <c r="O931" s="18">
        <f t="shared" si="284"/>
        <v>4.7345309096043169E-2</v>
      </c>
      <c r="P931" s="37">
        <f t="shared" si="274"/>
        <v>30.76923076923077</v>
      </c>
      <c r="Q931" s="37">
        <f t="shared" si="275"/>
        <v>3.5627675973808244</v>
      </c>
      <c r="R931" s="37">
        <f t="shared" si="276"/>
        <v>256.27675973808243</v>
      </c>
    </row>
    <row r="932" spans="1:18" ht="15" customHeight="1" x14ac:dyDescent="0.25">
      <c r="A932" s="143" t="s">
        <v>611</v>
      </c>
      <c r="B932" s="1" t="str">
        <f>VLOOKUP(A932,'[2]Catálogo MUNICIPIOS'!$1:$1048576,5,FALSE)</f>
        <v>Villa Hidalgo</v>
      </c>
      <c r="C932" s="130">
        <f>VLOOKUP(A932,[3]PROY_COVID!$1:$1048576,7,FALSE)</f>
        <v>21795</v>
      </c>
      <c r="D932" s="43">
        <v>2</v>
      </c>
      <c r="E932" s="43">
        <f t="shared" si="277"/>
        <v>9.176416609314062</v>
      </c>
      <c r="F932" s="6">
        <f t="shared" si="278"/>
        <v>8.4351775675260962E-2</v>
      </c>
      <c r="G932" s="44">
        <v>1</v>
      </c>
      <c r="H932" s="44">
        <f t="shared" si="279"/>
        <v>4.588208304657031</v>
      </c>
      <c r="I932" s="14">
        <f t="shared" si="280"/>
        <v>4.2087789933194064E-2</v>
      </c>
      <c r="J932" s="49">
        <v>54</v>
      </c>
      <c r="K932" s="49">
        <f t="shared" si="281"/>
        <v>247.76324845147968</v>
      </c>
      <c r="L932" s="50">
        <f t="shared" si="282"/>
        <v>0.23781156606880388</v>
      </c>
      <c r="M932" s="45">
        <v>57</v>
      </c>
      <c r="N932" s="45">
        <f t="shared" si="283"/>
        <v>261.52787336545077</v>
      </c>
      <c r="O932" s="18">
        <f t="shared" si="284"/>
        <v>0.20761954477034708</v>
      </c>
      <c r="P932" s="37">
        <f t="shared" si="274"/>
        <v>3.5087719298245612</v>
      </c>
      <c r="Q932" s="37">
        <f t="shared" si="275"/>
        <v>0.40628051549079575</v>
      </c>
      <c r="R932" s="37">
        <f t="shared" si="276"/>
        <v>-59.371948450920421</v>
      </c>
    </row>
    <row r="933" spans="1:18" ht="15" customHeight="1" x14ac:dyDescent="0.25">
      <c r="A933" s="143" t="s">
        <v>761</v>
      </c>
      <c r="B933" s="1" t="str">
        <f>VLOOKUP(A933,'[2]Catálogo MUNICIPIOS'!$1:$1048576,5,FALSE)</f>
        <v>Coeneo</v>
      </c>
      <c r="C933" s="130">
        <f>VLOOKUP(A933,[3]PROY_COVID!$1:$1048576,7,FALSE)</f>
        <v>21736</v>
      </c>
      <c r="D933" s="43">
        <v>12</v>
      </c>
      <c r="E933" s="43">
        <f t="shared" si="277"/>
        <v>55.207949944792048</v>
      </c>
      <c r="F933" s="6">
        <f t="shared" si="278"/>
        <v>0.50748443619128991</v>
      </c>
      <c r="G933" s="44">
        <v>7</v>
      </c>
      <c r="H933" s="44">
        <f t="shared" si="279"/>
        <v>32.204637467795365</v>
      </c>
      <c r="I933" s="14">
        <f t="shared" si="280"/>
        <v>0.29541422852216381</v>
      </c>
      <c r="J933" s="49">
        <v>53</v>
      </c>
      <c r="K933" s="49">
        <f t="shared" si="281"/>
        <v>243.83511225616488</v>
      </c>
      <c r="L933" s="50">
        <f t="shared" si="282"/>
        <v>0.23404120776837861</v>
      </c>
      <c r="M933" s="45">
        <v>72</v>
      </c>
      <c r="N933" s="45">
        <f t="shared" si="283"/>
        <v>331.24769966875232</v>
      </c>
      <c r="O933" s="18">
        <f t="shared" si="284"/>
        <v>0.26296813309589029</v>
      </c>
      <c r="P933" s="37">
        <f t="shared" si="274"/>
        <v>16.666666666666664</v>
      </c>
      <c r="Q933" s="37">
        <f t="shared" si="275"/>
        <v>1.9298324485812797</v>
      </c>
      <c r="R933" s="37">
        <f t="shared" si="276"/>
        <v>92.983244858127961</v>
      </c>
    </row>
    <row r="934" spans="1:18" ht="15" customHeight="1" x14ac:dyDescent="0.25">
      <c r="A934" s="143" t="s">
        <v>848</v>
      </c>
      <c r="B934" s="1" t="str">
        <f>VLOOKUP(A934,'[2]Catálogo MUNICIPIOS'!$1:$1048576,5,FALSE)</f>
        <v>Vista Hermosa</v>
      </c>
      <c r="C934" s="130">
        <f>VLOOKUP(A934,[3]PROY_COVID!$1:$1048576,7,FALSE)</f>
        <v>21677</v>
      </c>
      <c r="D934" s="43">
        <v>11</v>
      </c>
      <c r="E934" s="43">
        <f t="shared" si="277"/>
        <v>50.745029293721458</v>
      </c>
      <c r="F934" s="6">
        <f t="shared" si="278"/>
        <v>0.46646022187723024</v>
      </c>
      <c r="G934" s="44">
        <v>5</v>
      </c>
      <c r="H934" s="44">
        <f t="shared" si="279"/>
        <v>23.065922406237025</v>
      </c>
      <c r="I934" s="14">
        <f t="shared" si="280"/>
        <v>0.21158448622825221</v>
      </c>
      <c r="J934" s="49">
        <v>28</v>
      </c>
      <c r="K934" s="49">
        <f t="shared" si="281"/>
        <v>129.16916547492735</v>
      </c>
      <c r="L934" s="50">
        <f t="shared" si="282"/>
        <v>0.12398094439502209</v>
      </c>
      <c r="M934" s="45">
        <v>44</v>
      </c>
      <c r="N934" s="45">
        <f t="shared" si="283"/>
        <v>202.98011717488583</v>
      </c>
      <c r="O934" s="18">
        <f t="shared" si="284"/>
        <v>0.16114014534272111</v>
      </c>
      <c r="P934" s="37">
        <f t="shared" si="274"/>
        <v>25</v>
      </c>
      <c r="Q934" s="37">
        <f t="shared" si="275"/>
        <v>2.8947486728719198</v>
      </c>
      <c r="R934" s="37">
        <f t="shared" si="276"/>
        <v>189.47486728719198</v>
      </c>
    </row>
    <row r="935" spans="1:18" ht="15" customHeight="1" x14ac:dyDescent="0.25">
      <c r="A935" s="143" t="s">
        <v>1520</v>
      </c>
      <c r="B935" s="1" t="str">
        <f>VLOOKUP(A935,'[2]Catálogo MUNICIPIOS'!$1:$1048576,5,FALSE)</f>
        <v>Tancanhuitz</v>
      </c>
      <c r="C935" s="130">
        <f>VLOOKUP(A935,[3]PROY_COVID!$1:$1048576,7,FALSE)</f>
        <v>21674</v>
      </c>
      <c r="D935" s="43">
        <v>9</v>
      </c>
      <c r="E935" s="43">
        <f t="shared" si="277"/>
        <v>41.524407123742733</v>
      </c>
      <c r="F935" s="6">
        <f t="shared" si="278"/>
        <v>0.38170209831089824</v>
      </c>
      <c r="G935" s="44">
        <v>5</v>
      </c>
      <c r="H935" s="44">
        <f t="shared" si="279"/>
        <v>23.069115068745965</v>
      </c>
      <c r="I935" s="14">
        <f t="shared" si="280"/>
        <v>0.21161377262940959</v>
      </c>
      <c r="J935" s="49">
        <v>146</v>
      </c>
      <c r="K935" s="49">
        <f t="shared" si="281"/>
        <v>673.61816000738213</v>
      </c>
      <c r="L935" s="50">
        <f t="shared" si="282"/>
        <v>0.64656154843365732</v>
      </c>
      <c r="M935" s="45">
        <v>160</v>
      </c>
      <c r="N935" s="45">
        <f t="shared" si="283"/>
        <v>738.21168219987089</v>
      </c>
      <c r="O935" s="18">
        <f t="shared" si="284"/>
        <v>0.58604527093109737</v>
      </c>
      <c r="P935" s="37">
        <f t="shared" si="274"/>
        <v>5.625</v>
      </c>
      <c r="Q935" s="37">
        <f t="shared" si="275"/>
        <v>0.65131845139618194</v>
      </c>
      <c r="R935" s="37">
        <f t="shared" si="276"/>
        <v>-34.868154860381807</v>
      </c>
    </row>
    <row r="936" spans="1:18" ht="15" customHeight="1" x14ac:dyDescent="0.25">
      <c r="A936" s="143" t="s">
        <v>428</v>
      </c>
      <c r="B936" s="1" t="str">
        <f>VLOOKUP(A936,'[2]Catálogo MUNICIPIOS'!$1:$1048576,5,FALSE)</f>
        <v>Atlapexco</v>
      </c>
      <c r="C936" s="130">
        <f>VLOOKUP(A936,[3]PROY_COVID!$1:$1048576,7,FALSE)</f>
        <v>21662</v>
      </c>
      <c r="D936" s="43">
        <v>5</v>
      </c>
      <c r="E936" s="43">
        <f t="shared" si="277"/>
        <v>23.081894561905642</v>
      </c>
      <c r="F936" s="6">
        <f t="shared" si="278"/>
        <v>0.21217419338499593</v>
      </c>
      <c r="G936" s="44">
        <v>1</v>
      </c>
      <c r="H936" s="44">
        <f t="shared" si="279"/>
        <v>4.6163789123811281</v>
      </c>
      <c r="I936" s="14">
        <f t="shared" si="280"/>
        <v>4.2346199870462779E-2</v>
      </c>
      <c r="J936" s="49">
        <v>42</v>
      </c>
      <c r="K936" s="49">
        <f t="shared" si="281"/>
        <v>193.88791432000738</v>
      </c>
      <c r="L936" s="50">
        <f t="shared" si="282"/>
        <v>0.18610019377141265</v>
      </c>
      <c r="M936" s="45">
        <v>48</v>
      </c>
      <c r="N936" s="45">
        <f t="shared" si="283"/>
        <v>221.58618779429415</v>
      </c>
      <c r="O936" s="18">
        <f t="shared" si="284"/>
        <v>0.17591097593242455</v>
      </c>
      <c r="P936" s="37">
        <f t="shared" si="274"/>
        <v>10.416666666666668</v>
      </c>
      <c r="Q936" s="37">
        <f t="shared" si="275"/>
        <v>1.2061452803633002</v>
      </c>
      <c r="R936" s="37">
        <f t="shared" si="276"/>
        <v>20.614528036330015</v>
      </c>
    </row>
    <row r="937" spans="1:18" ht="15" customHeight="1" x14ac:dyDescent="0.25">
      <c r="A937" s="143" t="s">
        <v>17</v>
      </c>
      <c r="B937" s="1" t="str">
        <f>VLOOKUP(A937,'[2]Catálogo MUNICIPIOS'!$1:$1048576,5,FALSE)</f>
        <v>Loreto</v>
      </c>
      <c r="C937" s="130">
        <f>VLOOKUP(A937,[3]PROY_COVID!$1:$1048576,7,FALSE)</f>
        <v>21657</v>
      </c>
      <c r="D937" s="43">
        <v>23</v>
      </c>
      <c r="E937" s="43">
        <f t="shared" si="277"/>
        <v>106.20122824029181</v>
      </c>
      <c r="F937" s="6">
        <f t="shared" si="278"/>
        <v>0.97622662117036518</v>
      </c>
      <c r="G937" s="44">
        <v>129</v>
      </c>
      <c r="H937" s="44">
        <f t="shared" si="279"/>
        <v>595.65036708685409</v>
      </c>
      <c r="I937" s="14">
        <f t="shared" si="280"/>
        <v>5.463920959764577</v>
      </c>
      <c r="J937" s="49">
        <v>848</v>
      </c>
      <c r="K937" s="49">
        <f t="shared" si="281"/>
        <v>3915.5931107724982</v>
      </c>
      <c r="L937" s="50">
        <f t="shared" si="282"/>
        <v>3.7583190226188137</v>
      </c>
      <c r="M937" s="45">
        <v>1000</v>
      </c>
      <c r="N937" s="45">
        <f t="shared" si="283"/>
        <v>4617.4447060996445</v>
      </c>
      <c r="O937" s="18">
        <f t="shared" si="284"/>
        <v>3.6656581019302661</v>
      </c>
      <c r="P937" s="37">
        <f t="shared" si="274"/>
        <v>2.2999999999999998</v>
      </c>
      <c r="Q937" s="37">
        <f t="shared" si="275"/>
        <v>0.2663168779042166</v>
      </c>
      <c r="R937" s="37">
        <f t="shared" si="276"/>
        <v>-73.368312209578335</v>
      </c>
    </row>
    <row r="938" spans="1:18" ht="15" customHeight="1" x14ac:dyDescent="0.25">
      <c r="A938" s="143" t="s">
        <v>1402</v>
      </c>
      <c r="B938" s="1" t="str">
        <f>VLOOKUP(A938,'[2]Catálogo MUNICIPIOS'!$1:$1048576,5,FALSE)</f>
        <v>San Matías Tlalancaleca</v>
      </c>
      <c r="C938" s="130">
        <f>VLOOKUP(A938,[3]PROY_COVID!$1:$1048576,7,FALSE)</f>
        <v>21644</v>
      </c>
      <c r="D938" s="43">
        <v>16</v>
      </c>
      <c r="E938" s="43">
        <f t="shared" si="277"/>
        <v>73.923489188689715</v>
      </c>
      <c r="F938" s="6">
        <f t="shared" si="278"/>
        <v>0.6795220664728564</v>
      </c>
      <c r="G938" s="44">
        <v>5</v>
      </c>
      <c r="H938" s="44">
        <f t="shared" si="279"/>
        <v>23.101090371465535</v>
      </c>
      <c r="I938" s="14">
        <f t="shared" si="280"/>
        <v>0.21190708316253112</v>
      </c>
      <c r="J938" s="49">
        <v>47</v>
      </c>
      <c r="K938" s="49">
        <f t="shared" si="281"/>
        <v>217.15024949177601</v>
      </c>
      <c r="L938" s="50">
        <f t="shared" si="282"/>
        <v>0.20842817175923384</v>
      </c>
      <c r="M938" s="45">
        <v>68</v>
      </c>
      <c r="N938" s="45">
        <f t="shared" si="283"/>
        <v>314.17482905193128</v>
      </c>
      <c r="O938" s="18">
        <f t="shared" si="284"/>
        <v>0.24941446640723786</v>
      </c>
      <c r="P938" s="37">
        <f t="shared" si="274"/>
        <v>23.52941176470588</v>
      </c>
      <c r="Q938" s="37">
        <f t="shared" si="275"/>
        <v>2.7244693391735715</v>
      </c>
      <c r="R938" s="37">
        <f t="shared" si="276"/>
        <v>172.44693391735714</v>
      </c>
    </row>
    <row r="939" spans="1:18" ht="15" customHeight="1" x14ac:dyDescent="0.25">
      <c r="A939" s="143" t="s">
        <v>2002</v>
      </c>
      <c r="B939" s="1" t="str">
        <f>VLOOKUP(A939,'[2]Catálogo MUNICIPIOS'!$1:$1048576,5,FALSE)</f>
        <v>Halachó</v>
      </c>
      <c r="C939" s="130">
        <f>VLOOKUP(A939,[3]PROY_COVID!$1:$1048576,7,FALSE)</f>
        <v>21620</v>
      </c>
      <c r="D939" s="43">
        <v>21</v>
      </c>
      <c r="E939" s="43">
        <f t="shared" si="277"/>
        <v>97.132284921369106</v>
      </c>
      <c r="F939" s="6">
        <f t="shared" si="278"/>
        <v>0.89286276521018892</v>
      </c>
      <c r="G939" s="44">
        <v>2</v>
      </c>
      <c r="H939" s="44">
        <f t="shared" si="279"/>
        <v>9.250693802035153</v>
      </c>
      <c r="I939" s="14">
        <f t="shared" si="280"/>
        <v>8.485692706697176E-2</v>
      </c>
      <c r="J939" s="49">
        <v>40</v>
      </c>
      <c r="K939" s="49">
        <f t="shared" si="281"/>
        <v>185.01387604070305</v>
      </c>
      <c r="L939" s="50">
        <f t="shared" si="282"/>
        <v>0.17758259096411352</v>
      </c>
      <c r="M939" s="45">
        <v>63</v>
      </c>
      <c r="N939" s="45">
        <f t="shared" si="283"/>
        <v>291.39685476410733</v>
      </c>
      <c r="O939" s="18">
        <f t="shared" si="284"/>
        <v>0.23133168008097768</v>
      </c>
      <c r="P939" s="37">
        <f t="shared" si="274"/>
        <v>33.333333333333329</v>
      </c>
      <c r="Q939" s="37">
        <f t="shared" si="275"/>
        <v>3.8596648971625593</v>
      </c>
      <c r="R939" s="37">
        <f t="shared" si="276"/>
        <v>285.96648971625592</v>
      </c>
    </row>
    <row r="940" spans="1:18" ht="15" customHeight="1" x14ac:dyDescent="0.25">
      <c r="A940" s="143" t="s">
        <v>180</v>
      </c>
      <c r="B940" s="1" t="str">
        <f>VLOOKUP(A940,'[2]Catálogo MUNICIPIOS'!$1:$1048576,5,FALSE)</f>
        <v>Benemérito de las Américas</v>
      </c>
      <c r="C940" s="130">
        <f>VLOOKUP(A940,[3]PROY_COVID!$1:$1048576,7,FALSE)</f>
        <v>21603</v>
      </c>
      <c r="D940" s="43">
        <v>6</v>
      </c>
      <c r="E940" s="43">
        <f t="shared" si="277"/>
        <v>27.773920288848771</v>
      </c>
      <c r="F940" s="6">
        <f t="shared" si="278"/>
        <v>0.25530439533985733</v>
      </c>
      <c r="G940" s="44"/>
      <c r="H940" s="44">
        <f t="shared" si="279"/>
        <v>0</v>
      </c>
      <c r="I940" s="14">
        <f t="shared" si="280"/>
        <v>0</v>
      </c>
      <c r="J940" s="49">
        <v>34</v>
      </c>
      <c r="K940" s="49">
        <f t="shared" si="281"/>
        <v>157.38554830347636</v>
      </c>
      <c r="L940" s="50">
        <f t="shared" si="282"/>
        <v>0.15106398528665066</v>
      </c>
      <c r="M940" s="45">
        <v>40</v>
      </c>
      <c r="N940" s="45">
        <f t="shared" si="283"/>
        <v>185.15946859232514</v>
      </c>
      <c r="O940" s="18">
        <f t="shared" si="284"/>
        <v>0.14699283898255572</v>
      </c>
      <c r="P940" s="37">
        <f t="shared" si="274"/>
        <v>15</v>
      </c>
      <c r="Q940" s="37">
        <f t="shared" si="275"/>
        <v>1.736849203723152</v>
      </c>
      <c r="R940" s="37">
        <f t="shared" si="276"/>
        <v>73.684920372315204</v>
      </c>
    </row>
    <row r="941" spans="1:18" ht="15" customHeight="1" x14ac:dyDescent="0.25">
      <c r="A941" s="143" t="s">
        <v>366</v>
      </c>
      <c r="B941" s="1" t="str">
        <f>VLOOKUP(A941,'[2]Catálogo MUNICIPIOS'!$1:$1048576,5,FALSE)</f>
        <v>Florencio Villarreal</v>
      </c>
      <c r="C941" s="130">
        <f>VLOOKUP(A941,[3]PROY_COVID!$1:$1048576,7,FALSE)</f>
        <v>21527</v>
      </c>
      <c r="D941" s="43">
        <v>8</v>
      </c>
      <c r="E941" s="43">
        <f t="shared" si="277"/>
        <v>37.162632972546106</v>
      </c>
      <c r="F941" s="6">
        <f t="shared" si="278"/>
        <v>0.34160764636824686</v>
      </c>
      <c r="G941" s="44"/>
      <c r="H941" s="44">
        <f t="shared" si="279"/>
        <v>0</v>
      </c>
      <c r="I941" s="14">
        <f t="shared" si="280"/>
        <v>0</v>
      </c>
      <c r="J941" s="49">
        <v>40</v>
      </c>
      <c r="K941" s="49">
        <f t="shared" si="281"/>
        <v>185.81316486273053</v>
      </c>
      <c r="L941" s="50">
        <f t="shared" si="282"/>
        <v>0.1783497754747124</v>
      </c>
      <c r="M941" s="45">
        <v>48</v>
      </c>
      <c r="N941" s="45">
        <f t="shared" si="283"/>
        <v>222.97579783527664</v>
      </c>
      <c r="O941" s="18">
        <f t="shared" si="284"/>
        <v>0.17701414784448277</v>
      </c>
      <c r="P941" s="37">
        <f t="shared" si="274"/>
        <v>16.666666666666664</v>
      </c>
      <c r="Q941" s="37">
        <f t="shared" si="275"/>
        <v>1.9298324485812797</v>
      </c>
      <c r="R941" s="37">
        <f t="shared" si="276"/>
        <v>92.983244858127961</v>
      </c>
    </row>
    <row r="942" spans="1:18" ht="15" customHeight="1" x14ac:dyDescent="0.25">
      <c r="A942" s="143" t="s">
        <v>333</v>
      </c>
      <c r="B942" s="1" t="str">
        <f>VLOOKUP(A942,'[2]Catálogo MUNICIPIOS'!$1:$1048576,5,FALSE)</f>
        <v>Victoria</v>
      </c>
      <c r="C942" s="130">
        <f>VLOOKUP(A942,[3]PROY_COVID!$1:$1048576,7,FALSE)</f>
        <v>21521</v>
      </c>
      <c r="D942" s="43">
        <v>9</v>
      </c>
      <c r="E942" s="43">
        <f t="shared" si="277"/>
        <v>41.819618047488497</v>
      </c>
      <c r="F942" s="6">
        <f t="shared" si="278"/>
        <v>0.38441574642397691</v>
      </c>
      <c r="G942" s="44">
        <v>33</v>
      </c>
      <c r="H942" s="44">
        <f t="shared" si="279"/>
        <v>153.33859950745781</v>
      </c>
      <c r="I942" s="14">
        <f t="shared" si="280"/>
        <v>1.4065801585707371</v>
      </c>
      <c r="J942" s="49">
        <v>126</v>
      </c>
      <c r="K942" s="49">
        <f t="shared" si="281"/>
        <v>585.47465266483891</v>
      </c>
      <c r="L942" s="50">
        <f t="shared" si="282"/>
        <v>0.5619584216546174</v>
      </c>
      <c r="M942" s="45">
        <v>168</v>
      </c>
      <c r="N942" s="45">
        <f t="shared" si="283"/>
        <v>780.63287021978533</v>
      </c>
      <c r="O942" s="18">
        <f t="shared" si="284"/>
        <v>0.61972224628356642</v>
      </c>
      <c r="P942" s="37">
        <f t="shared" si="274"/>
        <v>5.3571428571428568</v>
      </c>
      <c r="Q942" s="37">
        <f t="shared" si="275"/>
        <v>0.62030328704398274</v>
      </c>
      <c r="R942" s="37">
        <f t="shared" si="276"/>
        <v>-37.969671295601728</v>
      </c>
    </row>
    <row r="943" spans="1:18" ht="15" customHeight="1" x14ac:dyDescent="0.25">
      <c r="A943" s="143" t="s">
        <v>1322</v>
      </c>
      <c r="B943" s="1" t="str">
        <f>VLOOKUP(A943,'[2]Catálogo MUNICIPIOS'!$1:$1048576,5,FALSE)</f>
        <v>Chiautzingo</v>
      </c>
      <c r="C943" s="130">
        <f>VLOOKUP(A943,[3]PROY_COVID!$1:$1048576,7,FALSE)</f>
        <v>21492</v>
      </c>
      <c r="D943" s="43">
        <v>22</v>
      </c>
      <c r="E943" s="43">
        <f t="shared" si="277"/>
        <v>102.36367020286619</v>
      </c>
      <c r="F943" s="6">
        <f t="shared" si="278"/>
        <v>0.94095088680743721</v>
      </c>
      <c r="G943" s="44">
        <v>4</v>
      </c>
      <c r="H943" s="44">
        <f t="shared" si="279"/>
        <v>18.611576400521123</v>
      </c>
      <c r="I943" s="14">
        <f t="shared" si="280"/>
        <v>0.17072461968992458</v>
      </c>
      <c r="J943" s="49">
        <v>62</v>
      </c>
      <c r="K943" s="49">
        <f t="shared" si="281"/>
        <v>288.47943420807741</v>
      </c>
      <c r="L943" s="50">
        <f t="shared" si="282"/>
        <v>0.27689234160610493</v>
      </c>
      <c r="M943" s="45">
        <v>88</v>
      </c>
      <c r="N943" s="45">
        <f t="shared" si="283"/>
        <v>409.45468081146475</v>
      </c>
      <c r="O943" s="18">
        <f t="shared" si="284"/>
        <v>0.3250544324022116</v>
      </c>
      <c r="P943" s="37">
        <f t="shared" si="274"/>
        <v>25</v>
      </c>
      <c r="Q943" s="37">
        <f t="shared" si="275"/>
        <v>2.8947486728719198</v>
      </c>
      <c r="R943" s="37">
        <f t="shared" si="276"/>
        <v>189.47486728719198</v>
      </c>
    </row>
    <row r="944" spans="1:18" ht="15" customHeight="1" x14ac:dyDescent="0.25">
      <c r="A944" s="143" t="s">
        <v>1449</v>
      </c>
      <c r="B944" s="1" t="str">
        <f>VLOOKUP(A944,'[2]Catálogo MUNICIPIOS'!$1:$1048576,5,FALSE)</f>
        <v>Tlaola</v>
      </c>
      <c r="C944" s="130">
        <f>VLOOKUP(A944,[3]PROY_COVID!$1:$1048576,7,FALSE)</f>
        <v>21336</v>
      </c>
      <c r="D944" s="43"/>
      <c r="E944" s="43">
        <f t="shared" si="277"/>
        <v>0</v>
      </c>
      <c r="F944" s="6">
        <f t="shared" si="278"/>
        <v>0</v>
      </c>
      <c r="G944" s="44">
        <v>5</v>
      </c>
      <c r="H944" s="44">
        <f t="shared" si="279"/>
        <v>23.434570678665168</v>
      </c>
      <c r="I944" s="14">
        <f t="shared" si="280"/>
        <v>0.2149661092974233</v>
      </c>
      <c r="J944" s="49">
        <v>17</v>
      </c>
      <c r="K944" s="49">
        <f t="shared" si="281"/>
        <v>79.67754030746157</v>
      </c>
      <c r="L944" s="50">
        <f t="shared" si="282"/>
        <v>7.6477204587258943E-2</v>
      </c>
      <c r="M944" s="45">
        <v>22</v>
      </c>
      <c r="N944" s="45">
        <f t="shared" si="283"/>
        <v>103.11211098612674</v>
      </c>
      <c r="O944" s="18">
        <f t="shared" si="284"/>
        <v>8.1857773964055261E-2</v>
      </c>
      <c r="P944" s="37">
        <f t="shared" si="274"/>
        <v>0</v>
      </c>
      <c r="Q944" s="37">
        <f t="shared" si="275"/>
        <v>0</v>
      </c>
      <c r="R944" s="37">
        <f t="shared" si="276"/>
        <v>-100</v>
      </c>
    </row>
    <row r="945" spans="1:18" ht="15" customHeight="1" x14ac:dyDescent="0.25">
      <c r="A945" s="143" t="s">
        <v>1954</v>
      </c>
      <c r="B945" s="1" t="str">
        <f>VLOOKUP(A945,'[2]Catálogo MUNICIPIOS'!$1:$1048576,5,FALSE)</f>
        <v>Vega de Alatorre</v>
      </c>
      <c r="C945" s="130">
        <f>VLOOKUP(A945,[3]PROY_COVID!$1:$1048576,7,FALSE)</f>
        <v>21319</v>
      </c>
      <c r="D945" s="43">
        <v>4</v>
      </c>
      <c r="E945" s="43">
        <f t="shared" si="277"/>
        <v>18.762606125990899</v>
      </c>
      <c r="F945" s="6">
        <f t="shared" si="278"/>
        <v>0.17247028011091634</v>
      </c>
      <c r="G945" s="44">
        <v>5</v>
      </c>
      <c r="H945" s="44">
        <f t="shared" si="279"/>
        <v>23.453257657488628</v>
      </c>
      <c r="I945" s="14">
        <f t="shared" si="280"/>
        <v>0.21513752558608862</v>
      </c>
      <c r="J945" s="49">
        <v>38</v>
      </c>
      <c r="K945" s="49">
        <f t="shared" si="281"/>
        <v>178.24475819691355</v>
      </c>
      <c r="L945" s="50">
        <f t="shared" si="282"/>
        <v>0.17108536215638293</v>
      </c>
      <c r="M945" s="45">
        <v>47</v>
      </c>
      <c r="N945" s="45">
        <f t="shared" si="283"/>
        <v>220.46062198039309</v>
      </c>
      <c r="O945" s="18">
        <f t="shared" si="284"/>
        <v>0.17501742122682476</v>
      </c>
      <c r="P945" s="37">
        <f t="shared" si="274"/>
        <v>8.5106382978723403</v>
      </c>
      <c r="Q945" s="37">
        <f t="shared" si="275"/>
        <v>0.9854463567223557</v>
      </c>
      <c r="R945" s="37">
        <f t="shared" si="276"/>
        <v>-1.4553643277644301</v>
      </c>
    </row>
    <row r="946" spans="1:18" ht="15" customHeight="1" x14ac:dyDescent="0.25">
      <c r="A946" s="143" t="s">
        <v>493</v>
      </c>
      <c r="B946" s="1" t="str">
        <f>VLOOKUP(A946,'[2]Catálogo MUNICIPIOS'!$1:$1048576,5,FALSE)</f>
        <v>Xochiatipan</v>
      </c>
      <c r="C946" s="130">
        <f>VLOOKUP(A946,[3]PROY_COVID!$1:$1048576,7,FALSE)</f>
        <v>21234</v>
      </c>
      <c r="D946" s="43">
        <v>3</v>
      </c>
      <c r="E946" s="43">
        <f t="shared" si="277"/>
        <v>14.128284826222096</v>
      </c>
      <c r="F946" s="6">
        <f t="shared" si="278"/>
        <v>0.12987051079699866</v>
      </c>
      <c r="G946" s="44"/>
      <c r="H946" s="44">
        <f t="shared" si="279"/>
        <v>0</v>
      </c>
      <c r="I946" s="14">
        <f t="shared" si="280"/>
        <v>0</v>
      </c>
      <c r="J946" s="49">
        <v>19</v>
      </c>
      <c r="K946" s="49">
        <f t="shared" si="281"/>
        <v>89.479137232739944</v>
      </c>
      <c r="L946" s="50">
        <f t="shared" si="282"/>
        <v>8.5885109631061676E-2</v>
      </c>
      <c r="M946" s="45">
        <v>22</v>
      </c>
      <c r="N946" s="45">
        <f t="shared" si="283"/>
        <v>103.60742205896204</v>
      </c>
      <c r="O946" s="18">
        <f t="shared" si="284"/>
        <v>8.2250987345628856E-2</v>
      </c>
      <c r="P946" s="37">
        <f t="shared" si="274"/>
        <v>13.636363636363635</v>
      </c>
      <c r="Q946" s="37">
        <f t="shared" si="275"/>
        <v>1.5789538215665015</v>
      </c>
      <c r="R946" s="37">
        <f t="shared" si="276"/>
        <v>57.895382156650157</v>
      </c>
    </row>
    <row r="947" spans="1:18" ht="15" customHeight="1" x14ac:dyDescent="0.25">
      <c r="A947" s="143" t="s">
        <v>534</v>
      </c>
      <c r="B947" s="1" t="str">
        <f>VLOOKUP(A947,'[2]Catálogo MUNICIPIOS'!$1:$1048576,5,FALSE)</f>
        <v>Etzatlán</v>
      </c>
      <c r="C947" s="130">
        <f>VLOOKUP(A947,[3]PROY_COVID!$1:$1048576,7,FALSE)</f>
        <v>21176</v>
      </c>
      <c r="D947" s="43">
        <v>9</v>
      </c>
      <c r="E947" s="43">
        <f t="shared" si="277"/>
        <v>42.500944465432568</v>
      </c>
      <c r="F947" s="6">
        <f t="shared" si="278"/>
        <v>0.39067865880196484</v>
      </c>
      <c r="G947" s="44">
        <v>1</v>
      </c>
      <c r="H947" s="44">
        <f t="shared" si="279"/>
        <v>4.7223271628258408</v>
      </c>
      <c r="I947" s="14">
        <f t="shared" si="280"/>
        <v>4.3318066754531766E-2</v>
      </c>
      <c r="J947" s="49">
        <v>19</v>
      </c>
      <c r="K947" s="49">
        <f t="shared" si="281"/>
        <v>89.72421609369097</v>
      </c>
      <c r="L947" s="50">
        <f t="shared" si="282"/>
        <v>8.6120344630995632E-2</v>
      </c>
      <c r="M947" s="45">
        <v>29</v>
      </c>
      <c r="N947" s="45">
        <f t="shared" si="283"/>
        <v>136.94748772194939</v>
      </c>
      <c r="O947" s="18">
        <f t="shared" si="284"/>
        <v>0.10871871778861018</v>
      </c>
      <c r="P947" s="37">
        <f t="shared" si="274"/>
        <v>31.03448275862069</v>
      </c>
      <c r="Q947" s="37">
        <f t="shared" si="275"/>
        <v>3.5934811111513487</v>
      </c>
      <c r="R947" s="37">
        <f t="shared" si="276"/>
        <v>259.34811111513488</v>
      </c>
    </row>
    <row r="948" spans="1:18" ht="15" customHeight="1" x14ac:dyDescent="0.25">
      <c r="A948" s="143" t="s">
        <v>1814</v>
      </c>
      <c r="B948" s="1" t="str">
        <f>VLOOKUP(A948,'[2]Catálogo MUNICIPIOS'!$1:$1048576,5,FALSE)</f>
        <v>Comapa</v>
      </c>
      <c r="C948" s="130">
        <f>VLOOKUP(A948,[3]PROY_COVID!$1:$1048576,7,FALSE)</f>
        <v>21159</v>
      </c>
      <c r="D948" s="43">
        <v>3</v>
      </c>
      <c r="E948" s="43">
        <f t="shared" si="277"/>
        <v>14.178363816815539</v>
      </c>
      <c r="F948" s="6">
        <f t="shared" si="278"/>
        <v>0.13033084863478753</v>
      </c>
      <c r="G948" s="44">
        <v>1</v>
      </c>
      <c r="H948" s="44">
        <f t="shared" si="279"/>
        <v>4.7261212722718469</v>
      </c>
      <c r="I948" s="14">
        <f t="shared" si="280"/>
        <v>4.3352870248781351E-2</v>
      </c>
      <c r="J948" s="49">
        <v>6</v>
      </c>
      <c r="K948" s="49">
        <f t="shared" si="281"/>
        <v>28.356727633631078</v>
      </c>
      <c r="L948" s="50">
        <f t="shared" si="282"/>
        <v>2.7217748593819185E-2</v>
      </c>
      <c r="M948" s="45">
        <v>10</v>
      </c>
      <c r="N948" s="45">
        <f t="shared" si="283"/>
        <v>47.261212722718462</v>
      </c>
      <c r="O948" s="18">
        <f t="shared" si="284"/>
        <v>3.7519333386976592E-2</v>
      </c>
      <c r="P948" s="37">
        <f t="shared" si="274"/>
        <v>30</v>
      </c>
      <c r="Q948" s="37">
        <f t="shared" si="275"/>
        <v>3.473698407446304</v>
      </c>
      <c r="R948" s="37">
        <f t="shared" si="276"/>
        <v>247.36984074463041</v>
      </c>
    </row>
    <row r="949" spans="1:18" x14ac:dyDescent="0.25">
      <c r="A949" s="143" t="s">
        <v>714</v>
      </c>
      <c r="B949" s="1" t="str">
        <f>VLOOKUP(A949,'[2]Catálogo MUNICIPIOS'!$1:$1048576,5,FALSE)</f>
        <v>Tepetlixpa</v>
      </c>
      <c r="C949" s="130">
        <f>VLOOKUP(A949,[3]PROY_COVID!$1:$1048576,7,FALSE)</f>
        <v>21137</v>
      </c>
      <c r="D949" s="43">
        <v>12</v>
      </c>
      <c r="E949" s="43">
        <f t="shared" si="277"/>
        <v>56.772484269290814</v>
      </c>
      <c r="F949" s="6">
        <f t="shared" si="278"/>
        <v>0.52186600298310437</v>
      </c>
      <c r="G949" s="44">
        <v>9</v>
      </c>
      <c r="H949" s="44">
        <f t="shared" si="279"/>
        <v>42.579363201968114</v>
      </c>
      <c r="I949" s="14">
        <f t="shared" si="280"/>
        <v>0.39058193851282974</v>
      </c>
      <c r="J949" s="49">
        <v>73</v>
      </c>
      <c r="K949" s="49">
        <f t="shared" si="281"/>
        <v>345.36594597151912</v>
      </c>
      <c r="L949" s="50">
        <f t="shared" si="282"/>
        <v>0.33149394428611179</v>
      </c>
      <c r="M949" s="45">
        <v>94</v>
      </c>
      <c r="N949" s="45">
        <f t="shared" si="283"/>
        <v>444.71779344277809</v>
      </c>
      <c r="O949" s="18">
        <f t="shared" si="284"/>
        <v>0.35304881517099657</v>
      </c>
      <c r="P949" s="37">
        <f t="shared" si="274"/>
        <v>12.76595744680851</v>
      </c>
      <c r="Q949" s="37">
        <f t="shared" si="275"/>
        <v>1.4781695350835335</v>
      </c>
      <c r="R949" s="37">
        <f t="shared" si="276"/>
        <v>47.816953508353357</v>
      </c>
    </row>
    <row r="950" spans="1:18" ht="15" customHeight="1" x14ac:dyDescent="0.25">
      <c r="A950" s="143" t="s">
        <v>1321</v>
      </c>
      <c r="B950" s="1" t="str">
        <f>VLOOKUP(A950,'[2]Catálogo MUNICIPIOS'!$1:$1048576,5,FALSE)</f>
        <v>Chiautla</v>
      </c>
      <c r="C950" s="130">
        <f>VLOOKUP(A950,[3]PROY_COVID!$1:$1048576,7,FALSE)</f>
        <v>21127</v>
      </c>
      <c r="D950" s="43">
        <v>13</v>
      </c>
      <c r="E950" s="43">
        <f t="shared" si="277"/>
        <v>61.532635963459079</v>
      </c>
      <c r="F950" s="6">
        <f t="shared" si="278"/>
        <v>0.56562243482155694</v>
      </c>
      <c r="G950" s="44">
        <v>17</v>
      </c>
      <c r="H950" s="44">
        <f t="shared" si="279"/>
        <v>80.465754721446487</v>
      </c>
      <c r="I950" s="14">
        <f t="shared" si="280"/>
        <v>0.73811508908493395</v>
      </c>
      <c r="J950" s="49">
        <v>66</v>
      </c>
      <c r="K950" s="49">
        <f t="shared" si="281"/>
        <v>312.39645950679221</v>
      </c>
      <c r="L950" s="50">
        <f t="shared" si="282"/>
        <v>0.2998487133744886</v>
      </c>
      <c r="M950" s="45">
        <v>96</v>
      </c>
      <c r="N950" s="45">
        <f t="shared" si="283"/>
        <v>454.3948501916978</v>
      </c>
      <c r="O950" s="18">
        <f t="shared" si="284"/>
        <v>0.36073115545493267</v>
      </c>
      <c r="P950" s="37">
        <f t="shared" si="274"/>
        <v>13.541666666666666</v>
      </c>
      <c r="Q950" s="37">
        <f t="shared" si="275"/>
        <v>1.5679888644722899</v>
      </c>
      <c r="R950" s="37">
        <f t="shared" si="276"/>
        <v>56.798886447228995</v>
      </c>
    </row>
    <row r="951" spans="1:18" ht="15" customHeight="1" x14ac:dyDescent="0.25">
      <c r="A951" s="143" t="s">
        <v>1091</v>
      </c>
      <c r="B951" s="1" t="str">
        <f>VLOOKUP(A951,'[2]Catálogo MUNICIPIOS'!$1:$1048576,5,FALSE)</f>
        <v>San Lucas Ojitlán</v>
      </c>
      <c r="C951" s="130">
        <f>VLOOKUP(A951,[3]PROY_COVID!$1:$1048576,7,FALSE)</f>
        <v>21069</v>
      </c>
      <c r="D951" s="43">
        <v>9</v>
      </c>
      <c r="E951" s="43">
        <f t="shared" si="277"/>
        <v>42.716787697565145</v>
      </c>
      <c r="F951" s="6">
        <f t="shared" si="278"/>
        <v>0.3926627404618353</v>
      </c>
      <c r="G951" s="44">
        <v>4</v>
      </c>
      <c r="H951" s="44">
        <f t="shared" si="279"/>
        <v>18.985238976695619</v>
      </c>
      <c r="I951" s="14">
        <f t="shared" si="280"/>
        <v>0.17415223913692432</v>
      </c>
      <c r="J951" s="49">
        <v>33</v>
      </c>
      <c r="K951" s="49">
        <f t="shared" si="281"/>
        <v>156.62822155773887</v>
      </c>
      <c r="L951" s="50">
        <f t="shared" si="282"/>
        <v>0.15033707739956384</v>
      </c>
      <c r="M951" s="45">
        <v>46</v>
      </c>
      <c r="N951" s="45">
        <f t="shared" si="283"/>
        <v>218.33024823199963</v>
      </c>
      <c r="O951" s="18">
        <f t="shared" si="284"/>
        <v>0.17332617806356132</v>
      </c>
      <c r="P951" s="37">
        <f t="shared" si="274"/>
        <v>19.565217391304348</v>
      </c>
      <c r="Q951" s="37">
        <f t="shared" si="275"/>
        <v>2.2654554831171545</v>
      </c>
      <c r="R951" s="37">
        <f t="shared" si="276"/>
        <v>126.54554831171545</v>
      </c>
    </row>
    <row r="952" spans="1:18" ht="15" customHeight="1" x14ac:dyDescent="0.25">
      <c r="A952" s="143" t="s">
        <v>1195</v>
      </c>
      <c r="B952" s="1" t="str">
        <f>VLOOKUP(A952,'[2]Catálogo MUNICIPIOS'!$1:$1048576,5,FALSE)</f>
        <v>Santa María Chilchotla</v>
      </c>
      <c r="C952" s="130">
        <f>VLOOKUP(A952,[3]PROY_COVID!$1:$1048576,7,FALSE)</f>
        <v>21031</v>
      </c>
      <c r="D952" s="43"/>
      <c r="E952" s="43">
        <f t="shared" si="277"/>
        <v>0</v>
      </c>
      <c r="F952" s="6">
        <f t="shared" si="278"/>
        <v>0</v>
      </c>
      <c r="G952" s="44"/>
      <c r="H952" s="44">
        <f t="shared" si="279"/>
        <v>0</v>
      </c>
      <c r="I952" s="14">
        <f t="shared" si="280"/>
        <v>0</v>
      </c>
      <c r="J952" s="49">
        <v>2</v>
      </c>
      <c r="K952" s="49">
        <f t="shared" si="281"/>
        <v>9.5097712900004758</v>
      </c>
      <c r="L952" s="50">
        <f t="shared" si="282"/>
        <v>9.1278009049596629E-3</v>
      </c>
      <c r="M952" s="45">
        <v>2</v>
      </c>
      <c r="N952" s="45">
        <f t="shared" si="283"/>
        <v>9.5097712900004758</v>
      </c>
      <c r="O952" s="18">
        <f t="shared" si="284"/>
        <v>7.5495371131666369E-3</v>
      </c>
      <c r="P952" s="37">
        <f t="shared" si="274"/>
        <v>0</v>
      </c>
      <c r="Q952" s="37">
        <f t="shared" si="275"/>
        <v>0</v>
      </c>
      <c r="R952" s="37">
        <f t="shared" si="276"/>
        <v>-100</v>
      </c>
    </row>
    <row r="953" spans="1:18" ht="15" customHeight="1" x14ac:dyDescent="0.25">
      <c r="A953" s="143" t="s">
        <v>508</v>
      </c>
      <c r="B953" s="1" t="str">
        <f>VLOOKUP(A953,'[2]Catálogo MUNICIPIOS'!$1:$1048576,5,FALSE)</f>
        <v>El Arenal</v>
      </c>
      <c r="C953" s="130">
        <f>VLOOKUP(A953,[3]PROY_COVID!$1:$1048576,7,FALSE)</f>
        <v>21022</v>
      </c>
      <c r="D953" s="43">
        <v>8</v>
      </c>
      <c r="E953" s="43">
        <f t="shared" si="277"/>
        <v>38.055370564170872</v>
      </c>
      <c r="F953" s="6">
        <f t="shared" si="278"/>
        <v>0.34981389988437117</v>
      </c>
      <c r="G953" s="44">
        <v>10</v>
      </c>
      <c r="H953" s="44">
        <f t="shared" si="279"/>
        <v>47.569213205213586</v>
      </c>
      <c r="I953" s="14">
        <f t="shared" si="280"/>
        <v>0.43635400132906704</v>
      </c>
      <c r="J953" s="49">
        <v>28</v>
      </c>
      <c r="K953" s="49">
        <f t="shared" si="281"/>
        <v>133.19379697459806</v>
      </c>
      <c r="L953" s="50">
        <f t="shared" si="282"/>
        <v>0.12784392216016049</v>
      </c>
      <c r="M953" s="45">
        <v>46</v>
      </c>
      <c r="N953" s="45">
        <f t="shared" si="283"/>
        <v>218.81838074398252</v>
      </c>
      <c r="O953" s="18">
        <f t="shared" si="284"/>
        <v>0.17371369258972377</v>
      </c>
      <c r="P953" s="37">
        <f t="shared" si="274"/>
        <v>17.391304347826086</v>
      </c>
      <c r="Q953" s="37">
        <f t="shared" si="275"/>
        <v>2.0137382072152485</v>
      </c>
      <c r="R953" s="37">
        <f t="shared" si="276"/>
        <v>101.37382072152485</v>
      </c>
    </row>
    <row r="954" spans="1:18" ht="15" customHeight="1" x14ac:dyDescent="0.25">
      <c r="A954" s="143" t="s">
        <v>1866</v>
      </c>
      <c r="B954" s="1" t="str">
        <f>VLOOKUP(A954,'[2]Catálogo MUNICIPIOS'!$1:$1048576,5,FALSE)</f>
        <v>Lerdo de Tejada</v>
      </c>
      <c r="C954" s="130">
        <f>VLOOKUP(A954,[3]PROY_COVID!$1:$1048576,7,FALSE)</f>
        <v>20987</v>
      </c>
      <c r="D954" s="43">
        <v>29</v>
      </c>
      <c r="E954" s="43">
        <f t="shared" si="277"/>
        <v>138.18077857721445</v>
      </c>
      <c r="F954" s="6">
        <f t="shared" si="278"/>
        <v>1.2701901552014836</v>
      </c>
      <c r="G954" s="44">
        <v>11</v>
      </c>
      <c r="H954" s="44">
        <f t="shared" si="279"/>
        <v>52.413398770667555</v>
      </c>
      <c r="I954" s="14">
        <f t="shared" si="280"/>
        <v>0.48078987933166301</v>
      </c>
      <c r="J954" s="49">
        <v>115</v>
      </c>
      <c r="K954" s="49">
        <f t="shared" si="281"/>
        <v>547.95825987516082</v>
      </c>
      <c r="L954" s="50">
        <f t="shared" si="282"/>
        <v>0.52594891589326176</v>
      </c>
      <c r="M954" s="45">
        <v>155</v>
      </c>
      <c r="N954" s="45">
        <f t="shared" si="283"/>
        <v>738.55243722304283</v>
      </c>
      <c r="O954" s="18">
        <f t="shared" si="284"/>
        <v>0.58631578665807804</v>
      </c>
      <c r="P954" s="37">
        <f t="shared" si="274"/>
        <v>18.70967741935484</v>
      </c>
      <c r="Q954" s="37">
        <f t="shared" si="275"/>
        <v>2.1663925551815661</v>
      </c>
      <c r="R954" s="37">
        <f t="shared" si="276"/>
        <v>116.63925551815662</v>
      </c>
    </row>
    <row r="955" spans="1:18" ht="15" customHeight="1" x14ac:dyDescent="0.25">
      <c r="A955" s="143" t="s">
        <v>1330</v>
      </c>
      <c r="B955" s="1" t="str">
        <f>VLOOKUP(A955,'[2]Catálogo MUNICIPIOS'!$1:$1048576,5,FALSE)</f>
        <v>Chilchotla</v>
      </c>
      <c r="C955" s="130">
        <f>VLOOKUP(A955,[3]PROY_COVID!$1:$1048576,7,FALSE)</f>
        <v>20984</v>
      </c>
      <c r="D955" s="43">
        <v>6</v>
      </c>
      <c r="E955" s="43">
        <f t="shared" si="277"/>
        <v>28.593213877239801</v>
      </c>
      <c r="F955" s="6">
        <f t="shared" si="278"/>
        <v>0.2628355343369681</v>
      </c>
      <c r="G955" s="44"/>
      <c r="H955" s="44">
        <f t="shared" si="279"/>
        <v>0</v>
      </c>
      <c r="I955" s="14">
        <f t="shared" si="280"/>
        <v>0</v>
      </c>
      <c r="J955" s="49">
        <v>8</v>
      </c>
      <c r="K955" s="49">
        <f t="shared" si="281"/>
        <v>38.124285169653071</v>
      </c>
      <c r="L955" s="50">
        <f t="shared" si="282"/>
        <v>3.6592981477736694E-2</v>
      </c>
      <c r="M955" s="45">
        <v>14</v>
      </c>
      <c r="N955" s="45">
        <f t="shared" si="283"/>
        <v>66.717499046892868</v>
      </c>
      <c r="O955" s="18">
        <f t="shared" si="284"/>
        <v>5.2965126057427224E-2</v>
      </c>
      <c r="P955" s="37">
        <f t="shared" si="274"/>
        <v>42.857142857142854</v>
      </c>
      <c r="Q955" s="37">
        <f t="shared" si="275"/>
        <v>4.9624262963518619</v>
      </c>
      <c r="R955" s="37">
        <f t="shared" si="276"/>
        <v>396.24262963518618</v>
      </c>
    </row>
    <row r="956" spans="1:18" ht="15" customHeight="1" x14ac:dyDescent="0.25">
      <c r="A956" s="143" t="s">
        <v>1279</v>
      </c>
      <c r="B956" s="1" t="str">
        <f>VLOOKUP(A956,'[2]Catálogo MUNICIPIOS'!$1:$1048576,5,FALSE)</f>
        <v>Zimatlán de Álvarez</v>
      </c>
      <c r="C956" s="130">
        <f>VLOOKUP(A956,[3]PROY_COVID!$1:$1048576,7,FALSE)</f>
        <v>20892</v>
      </c>
      <c r="D956" s="43">
        <v>23</v>
      </c>
      <c r="E956" s="43">
        <f t="shared" si="277"/>
        <v>110.08998659774076</v>
      </c>
      <c r="F956" s="6">
        <f t="shared" si="278"/>
        <v>1.0119730008944379</v>
      </c>
      <c r="G956" s="44">
        <v>15</v>
      </c>
      <c r="H956" s="44">
        <f t="shared" si="279"/>
        <v>71.797817346352673</v>
      </c>
      <c r="I956" s="14">
        <f t="shared" si="280"/>
        <v>0.65860380642875127</v>
      </c>
      <c r="J956" s="49">
        <v>174</v>
      </c>
      <c r="K956" s="49">
        <f t="shared" si="281"/>
        <v>832.854681217691</v>
      </c>
      <c r="L956" s="50">
        <f t="shared" si="282"/>
        <v>0.79940216027196931</v>
      </c>
      <c r="M956" s="45">
        <v>212</v>
      </c>
      <c r="N956" s="45">
        <f t="shared" si="283"/>
        <v>1014.7424851617844</v>
      </c>
      <c r="O956" s="18">
        <f t="shared" si="284"/>
        <v>0.8055752150518285</v>
      </c>
      <c r="P956" s="37">
        <f t="shared" si="274"/>
        <v>10.849056603773585</v>
      </c>
      <c r="Q956" s="37">
        <f t="shared" si="275"/>
        <v>1.256211688227437</v>
      </c>
      <c r="R956" s="37">
        <f t="shared" si="276"/>
        <v>25.621168822743702</v>
      </c>
    </row>
    <row r="957" spans="1:18" ht="15" customHeight="1" x14ac:dyDescent="0.25">
      <c r="A957" s="143" t="s">
        <v>269</v>
      </c>
      <c r="B957" s="1" t="str">
        <f>VLOOKUP(A957,'[2]Catálogo MUNICIPIOS'!$1:$1048576,5,FALSE)</f>
        <v>Nombre de Dios</v>
      </c>
      <c r="C957" s="130">
        <f>VLOOKUP(A957,[3]PROY_COVID!$1:$1048576,7,FALSE)</f>
        <v>20881</v>
      </c>
      <c r="D957" s="43">
        <v>19</v>
      </c>
      <c r="E957" s="43">
        <f t="shared" si="277"/>
        <v>90.991810737033674</v>
      </c>
      <c r="F957" s="6">
        <f t="shared" si="278"/>
        <v>0.83641808500560189</v>
      </c>
      <c r="G957" s="44">
        <v>5</v>
      </c>
      <c r="H957" s="44">
        <f t="shared" si="279"/>
        <v>23.945213351850967</v>
      </c>
      <c r="I957" s="14">
        <f t="shared" si="280"/>
        <v>0.21965025180641842</v>
      </c>
      <c r="J957" s="49">
        <v>45</v>
      </c>
      <c r="K957" s="49">
        <f t="shared" si="281"/>
        <v>215.50692016665869</v>
      </c>
      <c r="L957" s="50">
        <f t="shared" si="282"/>
        <v>0.20685084855728417</v>
      </c>
      <c r="M957" s="45">
        <v>69</v>
      </c>
      <c r="N957" s="45">
        <f t="shared" si="283"/>
        <v>330.44394425554333</v>
      </c>
      <c r="O957" s="18">
        <f t="shared" si="284"/>
        <v>0.26233005451998276</v>
      </c>
      <c r="P957" s="37">
        <f t="shared" si="274"/>
        <v>27.536231884057973</v>
      </c>
      <c r="Q957" s="37">
        <f t="shared" si="275"/>
        <v>3.1884188280908106</v>
      </c>
      <c r="R957" s="37">
        <f t="shared" si="276"/>
        <v>218.84188280908106</v>
      </c>
    </row>
    <row r="958" spans="1:18" ht="15" customHeight="1" x14ac:dyDescent="0.25">
      <c r="A958" s="143" t="s">
        <v>801</v>
      </c>
      <c r="B958" s="1" t="str">
        <f>VLOOKUP(A958,'[2]Catálogo MUNICIPIOS'!$1:$1048576,5,FALSE)</f>
        <v>Nuevo Parangaricutiro</v>
      </c>
      <c r="C958" s="130">
        <f>VLOOKUP(A958,[3]PROY_COVID!$1:$1048576,7,FALSE)</f>
        <v>20844</v>
      </c>
      <c r="D958" s="43">
        <v>8</v>
      </c>
      <c r="E958" s="43">
        <f t="shared" si="277"/>
        <v>38.380349261178281</v>
      </c>
      <c r="F958" s="6">
        <f t="shared" si="278"/>
        <v>0.35280118035738106</v>
      </c>
      <c r="G958" s="44">
        <v>5</v>
      </c>
      <c r="H958" s="44">
        <f t="shared" si="279"/>
        <v>23.987718288236426</v>
      </c>
      <c r="I958" s="14">
        <f t="shared" si="280"/>
        <v>0.22004015102522662</v>
      </c>
      <c r="J958" s="49">
        <v>33</v>
      </c>
      <c r="K958" s="49">
        <f t="shared" si="281"/>
        <v>158.31894070236041</v>
      </c>
      <c r="L958" s="50">
        <f t="shared" si="282"/>
        <v>0.15195988695698573</v>
      </c>
      <c r="M958" s="45">
        <v>46</v>
      </c>
      <c r="N958" s="45">
        <f t="shared" si="283"/>
        <v>220.6870082517751</v>
      </c>
      <c r="O958" s="18">
        <f t="shared" si="284"/>
        <v>0.17519714285267576</v>
      </c>
      <c r="P958" s="37">
        <f t="shared" si="274"/>
        <v>17.391304347826086</v>
      </c>
      <c r="Q958" s="37">
        <f t="shared" si="275"/>
        <v>2.0137382072152485</v>
      </c>
      <c r="R958" s="37">
        <f t="shared" si="276"/>
        <v>101.37382072152485</v>
      </c>
    </row>
    <row r="959" spans="1:18" ht="15" customHeight="1" x14ac:dyDescent="0.25">
      <c r="A959" s="143" t="s">
        <v>357</v>
      </c>
      <c r="B959" s="1" t="str">
        <f>VLOOKUP(A959,'[2]Catálogo MUNICIPIOS'!$1:$1048576,5,FALSE)</f>
        <v>Copanatoyac</v>
      </c>
      <c r="C959" s="130">
        <f>VLOOKUP(A959,[3]PROY_COVID!$1:$1048576,7,FALSE)</f>
        <v>20779</v>
      </c>
      <c r="D959" s="43">
        <v>1</v>
      </c>
      <c r="E959" s="43">
        <f t="shared" si="277"/>
        <v>4.8125511333557922</v>
      </c>
      <c r="F959" s="6">
        <f t="shared" si="278"/>
        <v>4.4238099784453359E-2</v>
      </c>
      <c r="G959" s="44">
        <v>1</v>
      </c>
      <c r="H959" s="44">
        <f t="shared" si="279"/>
        <v>4.8125511333557922</v>
      </c>
      <c r="I959" s="14">
        <f t="shared" si="280"/>
        <v>4.4145694287211351E-2</v>
      </c>
      <c r="J959" s="49">
        <v>5</v>
      </c>
      <c r="K959" s="49">
        <f t="shared" si="281"/>
        <v>24.062755666778958</v>
      </c>
      <c r="L959" s="50">
        <f t="shared" si="282"/>
        <v>2.3096248716517481E-2</v>
      </c>
      <c r="M959" s="45">
        <v>7</v>
      </c>
      <c r="N959" s="45">
        <f t="shared" si="283"/>
        <v>33.687857933490541</v>
      </c>
      <c r="O959" s="18">
        <f t="shared" si="284"/>
        <v>2.6743832840585516E-2</v>
      </c>
      <c r="P959" s="37">
        <f t="shared" si="274"/>
        <v>14.285714285714285</v>
      </c>
      <c r="Q959" s="37">
        <f t="shared" si="275"/>
        <v>1.6541420987839541</v>
      </c>
      <c r="R959" s="37">
        <f t="shared" si="276"/>
        <v>65.414209878395411</v>
      </c>
    </row>
    <row r="960" spans="1:18" ht="15" customHeight="1" x14ac:dyDescent="0.25">
      <c r="A960" s="143" t="s">
        <v>1923</v>
      </c>
      <c r="B960" s="1" t="str">
        <f>VLOOKUP(A960,'[2]Catálogo MUNICIPIOS'!$1:$1048576,5,FALSE)</f>
        <v>Castillo de Teayo</v>
      </c>
      <c r="C960" s="130">
        <f>VLOOKUP(A960,[3]PROY_COVID!$1:$1048576,7,FALSE)</f>
        <v>20752</v>
      </c>
      <c r="D960" s="43">
        <v>9</v>
      </c>
      <c r="E960" s="43">
        <f t="shared" ref="E960:E991" si="285">((D960/($C960/100000)))</f>
        <v>43.369313801079414</v>
      </c>
      <c r="F960" s="6">
        <f t="shared" ref="F960:F991" si="286">((D960/$C960)/(D$2345/$C$2345))</f>
        <v>0.39866091358858941</v>
      </c>
      <c r="G960" s="44">
        <v>2</v>
      </c>
      <c r="H960" s="44">
        <f t="shared" ref="H960:H991" si="287">((G960/($C960/100000)))</f>
        <v>9.6376252891287582</v>
      </c>
      <c r="I960" s="14">
        <f t="shared" ref="I960:I991" si="288">((G960/$C960)/(G$2345/$C$2345))</f>
        <v>8.8406262682533224E-2</v>
      </c>
      <c r="J960" s="49">
        <v>8</v>
      </c>
      <c r="K960" s="49">
        <f t="shared" ref="K960:K991" si="289">((J960/($C960/100000)))</f>
        <v>38.550501156515033</v>
      </c>
      <c r="L960" s="50">
        <f t="shared" ref="L960:L991" si="290">((J960/$C960)/(J$2345/$C$2345))</f>
        <v>3.700207803242226E-2</v>
      </c>
      <c r="M960" s="45">
        <v>19</v>
      </c>
      <c r="N960" s="45">
        <f t="shared" ref="N960:N991" si="291">((M960/($C960/100000)))</f>
        <v>91.557440246723203</v>
      </c>
      <c r="O960" s="18">
        <f t="shared" ref="O960:O991" si="292">((M960/$C960)/(M$2345/$C$2345))</f>
        <v>7.2684849303998253E-2</v>
      </c>
      <c r="P960" s="37">
        <f t="shared" si="274"/>
        <v>47.368421052631575</v>
      </c>
      <c r="Q960" s="37">
        <f t="shared" si="275"/>
        <v>5.4847869591257421</v>
      </c>
      <c r="R960" s="37">
        <f t="shared" si="276"/>
        <v>448.47869591257421</v>
      </c>
    </row>
    <row r="961" spans="1:18" ht="15" customHeight="1" x14ac:dyDescent="0.25">
      <c r="A961" s="143" t="s">
        <v>558</v>
      </c>
      <c r="B961" s="1" t="str">
        <f>VLOOKUP(A961,'[2]Catálogo MUNICIPIOS'!$1:$1048576,5,FALSE)</f>
        <v>Mezquitic</v>
      </c>
      <c r="C961" s="130">
        <f>VLOOKUP(A961,[3]PROY_COVID!$1:$1048576,7,FALSE)</f>
        <v>20751</v>
      </c>
      <c r="D961" s="43">
        <v>7</v>
      </c>
      <c r="E961" s="43">
        <f t="shared" si="285"/>
        <v>33.733314057153869</v>
      </c>
      <c r="F961" s="6">
        <f t="shared" si="286"/>
        <v>0.31008454185090334</v>
      </c>
      <c r="G961" s="44">
        <v>9</v>
      </c>
      <c r="H961" s="44">
        <f t="shared" si="287"/>
        <v>43.371403787769268</v>
      </c>
      <c r="I961" s="14">
        <f t="shared" si="288"/>
        <v>0.39784735358998036</v>
      </c>
      <c r="J961" s="49">
        <v>42</v>
      </c>
      <c r="K961" s="49">
        <f t="shared" si="289"/>
        <v>202.39988434292323</v>
      </c>
      <c r="L961" s="50">
        <f t="shared" si="290"/>
        <v>0.19427027119060963</v>
      </c>
      <c r="M961" s="45">
        <v>58</v>
      </c>
      <c r="N961" s="45">
        <f t="shared" si="291"/>
        <v>279.50460218784639</v>
      </c>
      <c r="O961" s="18">
        <f t="shared" si="292"/>
        <v>0.22189075879635772</v>
      </c>
      <c r="P961" s="37">
        <f t="shared" si="274"/>
        <v>12.068965517241379</v>
      </c>
      <c r="Q961" s="37">
        <f t="shared" si="275"/>
        <v>1.3974648765588578</v>
      </c>
      <c r="R961" s="37">
        <f t="shared" si="276"/>
        <v>39.746487655885772</v>
      </c>
    </row>
    <row r="962" spans="1:18" ht="15" customHeight="1" x14ac:dyDescent="0.25">
      <c r="A962" s="143" t="s">
        <v>485</v>
      </c>
      <c r="B962" s="1" t="str">
        <f>VLOOKUP(A962,'[2]Catálogo MUNICIPIOS'!$1:$1048576,5,FALSE)</f>
        <v>Tlahuelilpan</v>
      </c>
      <c r="C962" s="130">
        <f>VLOOKUP(A962,[3]PROY_COVID!$1:$1048576,7,FALSE)</f>
        <v>20742</v>
      </c>
      <c r="D962" s="43">
        <v>30</v>
      </c>
      <c r="E962" s="43">
        <f t="shared" si="285"/>
        <v>144.63407578825573</v>
      </c>
      <c r="F962" s="6">
        <f t="shared" si="286"/>
        <v>1.3295103781040736</v>
      </c>
      <c r="G962" s="44">
        <v>15</v>
      </c>
      <c r="H962" s="44">
        <f t="shared" si="287"/>
        <v>72.317037894127864</v>
      </c>
      <c r="I962" s="14">
        <f t="shared" si="288"/>
        <v>0.66336663407142371</v>
      </c>
      <c r="J962" s="49">
        <v>110</v>
      </c>
      <c r="K962" s="49">
        <f t="shared" si="289"/>
        <v>530.32494455693768</v>
      </c>
      <c r="L962" s="50">
        <f t="shared" si="290"/>
        <v>0.50902386200806904</v>
      </c>
      <c r="M962" s="45">
        <v>155</v>
      </c>
      <c r="N962" s="45">
        <f t="shared" si="291"/>
        <v>747.27605823932117</v>
      </c>
      <c r="O962" s="18">
        <f t="shared" si="292"/>
        <v>0.59324122141515212</v>
      </c>
      <c r="P962" s="37">
        <f t="shared" si="274"/>
        <v>19.35483870967742</v>
      </c>
      <c r="Q962" s="37">
        <f t="shared" si="275"/>
        <v>2.2410957467395511</v>
      </c>
      <c r="R962" s="37">
        <f t="shared" si="276"/>
        <v>124.10957467395511</v>
      </c>
    </row>
    <row r="963" spans="1:18" x14ac:dyDescent="0.25">
      <c r="A963" s="143" t="s">
        <v>666</v>
      </c>
      <c r="B963" s="1" t="str">
        <f>VLOOKUP(A963,'[2]Catálogo MUNICIPIOS'!$1:$1048576,5,FALSE)</f>
        <v>Jilotzingo</v>
      </c>
      <c r="C963" s="130">
        <f>VLOOKUP(A963,[3]PROY_COVID!$1:$1048576,7,FALSE)</f>
        <v>20713</v>
      </c>
      <c r="D963" s="43">
        <v>15</v>
      </c>
      <c r="E963" s="43">
        <f t="shared" si="285"/>
        <v>72.418288031670926</v>
      </c>
      <c r="F963" s="6">
        <f t="shared" si="286"/>
        <v>0.66568590408522899</v>
      </c>
      <c r="G963" s="44">
        <v>9</v>
      </c>
      <c r="H963" s="44">
        <f t="shared" si="287"/>
        <v>43.450972819002558</v>
      </c>
      <c r="I963" s="14">
        <f t="shared" si="288"/>
        <v>0.39857724300418496</v>
      </c>
      <c r="J963" s="49">
        <v>122</v>
      </c>
      <c r="K963" s="49">
        <f t="shared" si="289"/>
        <v>589.00207599092357</v>
      </c>
      <c r="L963" s="50">
        <f t="shared" si="290"/>
        <v>0.56534416215732186</v>
      </c>
      <c r="M963" s="45">
        <v>146</v>
      </c>
      <c r="N963" s="45">
        <f t="shared" si="291"/>
        <v>704.87133684159699</v>
      </c>
      <c r="O963" s="18">
        <f t="shared" si="292"/>
        <v>0.55957731844597836</v>
      </c>
      <c r="P963" s="37">
        <f t="shared" si="274"/>
        <v>10.273972602739725</v>
      </c>
      <c r="Q963" s="37">
        <f t="shared" si="275"/>
        <v>1.1896227422761314</v>
      </c>
      <c r="R963" s="37">
        <f t="shared" si="276"/>
        <v>18.96227422761314</v>
      </c>
    </row>
    <row r="964" spans="1:18" ht="15" customHeight="1" x14ac:dyDescent="0.25">
      <c r="A964" s="143" t="s">
        <v>1900</v>
      </c>
      <c r="B964" s="1" t="str">
        <f>VLOOKUP(A964,'[2]Catálogo MUNICIPIOS'!$1:$1048576,5,FALSE)</f>
        <v>Las Vigas de Ramírez</v>
      </c>
      <c r="C964" s="130">
        <f>VLOOKUP(A964,[3]PROY_COVID!$1:$1048576,7,FALSE)</f>
        <v>20667</v>
      </c>
      <c r="D964" s="43">
        <v>3</v>
      </c>
      <c r="E964" s="43">
        <f t="shared" si="285"/>
        <v>14.51589490492089</v>
      </c>
      <c r="F964" s="6">
        <f t="shared" si="286"/>
        <v>0.13343351363349634</v>
      </c>
      <c r="G964" s="44"/>
      <c r="H964" s="44">
        <f t="shared" si="287"/>
        <v>0</v>
      </c>
      <c r="I964" s="14">
        <f t="shared" si="288"/>
        <v>0</v>
      </c>
      <c r="J964" s="49">
        <v>23</v>
      </c>
      <c r="K964" s="49">
        <f t="shared" si="289"/>
        <v>111.28852760439348</v>
      </c>
      <c r="L964" s="50">
        <f t="shared" si="290"/>
        <v>0.10681850193885793</v>
      </c>
      <c r="M964" s="45">
        <v>26</v>
      </c>
      <c r="N964" s="45">
        <f t="shared" si="291"/>
        <v>125.80442250931436</v>
      </c>
      <c r="O964" s="18">
        <f t="shared" si="292"/>
        <v>9.9872555056423187E-2</v>
      </c>
      <c r="P964" s="37">
        <f t="shared" si="274"/>
        <v>11.538461538461538</v>
      </c>
      <c r="Q964" s="37">
        <f t="shared" si="275"/>
        <v>1.3360378490178091</v>
      </c>
      <c r="R964" s="37">
        <f t="shared" si="276"/>
        <v>33.603784901780912</v>
      </c>
    </row>
    <row r="965" spans="1:18" ht="15" customHeight="1" x14ac:dyDescent="0.25">
      <c r="A965" s="143" t="s">
        <v>582</v>
      </c>
      <c r="B965" s="1" t="str">
        <f>VLOOKUP(A965,'[2]Catálogo MUNICIPIOS'!$1:$1048576,5,FALSE)</f>
        <v>Tapalpa</v>
      </c>
      <c r="C965" s="130">
        <f>VLOOKUP(A965,[3]PROY_COVID!$1:$1048576,7,FALSE)</f>
        <v>20647</v>
      </c>
      <c r="D965" s="43">
        <v>2</v>
      </c>
      <c r="E965" s="43">
        <f t="shared" si="285"/>
        <v>9.6866372838669061</v>
      </c>
      <c r="F965" s="6">
        <f t="shared" si="286"/>
        <v>8.9041843892202877E-2</v>
      </c>
      <c r="G965" s="44">
        <v>1</v>
      </c>
      <c r="H965" s="44">
        <f t="shared" si="287"/>
        <v>4.8433186419334531</v>
      </c>
      <c r="I965" s="14">
        <f t="shared" si="288"/>
        <v>4.4427925683826447E-2</v>
      </c>
      <c r="J965" s="49">
        <v>28</v>
      </c>
      <c r="K965" s="49">
        <f t="shared" si="289"/>
        <v>135.6129219741367</v>
      </c>
      <c r="L965" s="50">
        <f t="shared" si="290"/>
        <v>0.13016588035312121</v>
      </c>
      <c r="M965" s="45">
        <v>31</v>
      </c>
      <c r="N965" s="45">
        <f t="shared" si="291"/>
        <v>150.14287789993705</v>
      </c>
      <c r="O965" s="18">
        <f t="shared" si="292"/>
        <v>0.11919416297373066</v>
      </c>
      <c r="P965" s="37">
        <f t="shared" si="274"/>
        <v>6.4516129032258061</v>
      </c>
      <c r="Q965" s="37">
        <f t="shared" si="275"/>
        <v>0.74703191557985027</v>
      </c>
      <c r="R965" s="37">
        <f t="shared" si="276"/>
        <v>-25.296808442014974</v>
      </c>
    </row>
    <row r="966" spans="1:18" ht="15" customHeight="1" x14ac:dyDescent="0.25">
      <c r="A966" s="143" t="s">
        <v>1965</v>
      </c>
      <c r="B966" s="1" t="str">
        <f>VLOOKUP(A966,'[2]Catálogo MUNICIPIOS'!$1:$1048576,5,FALSE)</f>
        <v>El Higo</v>
      </c>
      <c r="C966" s="130">
        <f>VLOOKUP(A966,[3]PROY_COVID!$1:$1048576,7,FALSE)</f>
        <v>20600</v>
      </c>
      <c r="D966" s="43">
        <v>7</v>
      </c>
      <c r="E966" s="43">
        <f t="shared" si="285"/>
        <v>33.980582524271846</v>
      </c>
      <c r="F966" s="6">
        <f t="shared" si="286"/>
        <v>0.31235749164796578</v>
      </c>
      <c r="G966" s="44">
        <v>1</v>
      </c>
      <c r="H966" s="44">
        <f t="shared" si="287"/>
        <v>4.8543689320388355</v>
      </c>
      <c r="I966" s="14">
        <f t="shared" si="288"/>
        <v>4.452929036863907E-2</v>
      </c>
      <c r="J966" s="49">
        <v>68</v>
      </c>
      <c r="K966" s="49">
        <f t="shared" si="289"/>
        <v>330.09708737864082</v>
      </c>
      <c r="L966" s="50">
        <f t="shared" si="290"/>
        <v>0.3168383761308266</v>
      </c>
      <c r="M966" s="45">
        <v>76</v>
      </c>
      <c r="N966" s="45">
        <f t="shared" si="291"/>
        <v>368.93203883495147</v>
      </c>
      <c r="O966" s="18">
        <f t="shared" si="292"/>
        <v>0.29288465878768383</v>
      </c>
      <c r="P966" s="37">
        <f t="shared" si="274"/>
        <v>9.2105263157894726</v>
      </c>
      <c r="Q966" s="37">
        <f t="shared" si="275"/>
        <v>1.0664863531633388</v>
      </c>
      <c r="R966" s="37">
        <f t="shared" si="276"/>
        <v>6.648635316333884</v>
      </c>
    </row>
    <row r="967" spans="1:18" ht="15" customHeight="1" x14ac:dyDescent="0.25">
      <c r="A967" s="143" t="s">
        <v>1549</v>
      </c>
      <c r="B967" s="1" t="str">
        <f>VLOOKUP(A967,'[2]Catálogo MUNICIPIOS'!$1:$1048576,5,FALSE)</f>
        <v>Tanlajás</v>
      </c>
      <c r="C967" s="130">
        <f>VLOOKUP(A967,[3]PROY_COVID!$1:$1048576,7,FALSE)</f>
        <v>20596</v>
      </c>
      <c r="D967" s="43">
        <v>5</v>
      </c>
      <c r="E967" s="43">
        <f t="shared" si="285"/>
        <v>24.276558555059236</v>
      </c>
      <c r="F967" s="6">
        <f t="shared" si="286"/>
        <v>0.22315582526246755</v>
      </c>
      <c r="G967" s="44"/>
      <c r="H967" s="44">
        <f t="shared" si="287"/>
        <v>0</v>
      </c>
      <c r="I967" s="14">
        <f t="shared" si="288"/>
        <v>0</v>
      </c>
      <c r="J967" s="49">
        <v>88</v>
      </c>
      <c r="K967" s="49">
        <f t="shared" si="289"/>
        <v>427.26743056904252</v>
      </c>
      <c r="L967" s="50">
        <f t="shared" si="290"/>
        <v>0.41010576600393739</v>
      </c>
      <c r="M967" s="45">
        <v>93</v>
      </c>
      <c r="N967" s="45">
        <f t="shared" si="291"/>
        <v>451.54398912410176</v>
      </c>
      <c r="O967" s="18">
        <f t="shared" si="292"/>
        <v>0.35846793788870907</v>
      </c>
      <c r="P967" s="37">
        <f t="shared" si="274"/>
        <v>5.376344086021505</v>
      </c>
      <c r="Q967" s="37">
        <f t="shared" si="275"/>
        <v>0.62252659631654184</v>
      </c>
      <c r="R967" s="37">
        <f t="shared" si="276"/>
        <v>-37.747340368345817</v>
      </c>
    </row>
    <row r="968" spans="1:18" ht="15" customHeight="1" x14ac:dyDescent="0.25">
      <c r="A968" s="143" t="s">
        <v>1369</v>
      </c>
      <c r="B968" s="1" t="str">
        <f>VLOOKUP(A968,'[2]Catálogo MUNICIPIOS'!$1:$1048576,5,FALSE)</f>
        <v>Cañada Morelos</v>
      </c>
      <c r="C968" s="130">
        <f>VLOOKUP(A968,[3]PROY_COVID!$1:$1048576,7,FALSE)</f>
        <v>20442</v>
      </c>
      <c r="D968" s="43">
        <v>3</v>
      </c>
      <c r="E968" s="43">
        <f t="shared" si="285"/>
        <v>14.675667742882302</v>
      </c>
      <c r="F968" s="6">
        <f t="shared" si="286"/>
        <v>0.13490218306738425</v>
      </c>
      <c r="G968" s="44">
        <v>2</v>
      </c>
      <c r="H968" s="44">
        <f t="shared" si="287"/>
        <v>9.7837784952548681</v>
      </c>
      <c r="I968" s="14">
        <f t="shared" si="288"/>
        <v>8.9746930984636014E-2</v>
      </c>
      <c r="J968" s="49">
        <v>8</v>
      </c>
      <c r="K968" s="49">
        <f t="shared" si="289"/>
        <v>39.135113981019472</v>
      </c>
      <c r="L968" s="50">
        <f t="shared" si="290"/>
        <v>3.7563209242188964E-2</v>
      </c>
      <c r="M968" s="45">
        <v>13</v>
      </c>
      <c r="N968" s="45">
        <f t="shared" si="291"/>
        <v>63.594560219156641</v>
      </c>
      <c r="O968" s="18">
        <f t="shared" si="292"/>
        <v>5.0485913691201895E-2</v>
      </c>
      <c r="P968" s="37">
        <f t="shared" si="274"/>
        <v>23.076923076923077</v>
      </c>
      <c r="Q968" s="37">
        <f t="shared" si="275"/>
        <v>2.6720756980356182</v>
      </c>
      <c r="R968" s="37">
        <f t="shared" si="276"/>
        <v>167.20756980356182</v>
      </c>
    </row>
    <row r="969" spans="1:18" ht="15" customHeight="1" x14ac:dyDescent="0.25">
      <c r="A969" s="143" t="s">
        <v>497</v>
      </c>
      <c r="B969" s="1" t="str">
        <f>VLOOKUP(A969,'[2]Catálogo MUNICIPIOS'!$1:$1048576,5,FALSE)</f>
        <v>Zapotlán de Juárez</v>
      </c>
      <c r="C969" s="130">
        <f>VLOOKUP(A969,[3]PROY_COVID!$1:$1048576,7,FALSE)</f>
        <v>20402</v>
      </c>
      <c r="D969" s="43">
        <v>64</v>
      </c>
      <c r="E969" s="43">
        <f t="shared" si="285"/>
        <v>313.69473581021469</v>
      </c>
      <c r="F969" s="6">
        <f t="shared" si="286"/>
        <v>2.8835556527278698</v>
      </c>
      <c r="G969" s="44">
        <v>10</v>
      </c>
      <c r="H969" s="44">
        <f t="shared" si="287"/>
        <v>49.014802470346041</v>
      </c>
      <c r="I969" s="14">
        <f t="shared" si="288"/>
        <v>0.44961444054208644</v>
      </c>
      <c r="J969" s="49">
        <v>136</v>
      </c>
      <c r="K969" s="49">
        <f t="shared" si="289"/>
        <v>666.60131359670618</v>
      </c>
      <c r="L969" s="50">
        <f t="shared" si="290"/>
        <v>0.6398265413484</v>
      </c>
      <c r="M969" s="45">
        <v>210</v>
      </c>
      <c r="N969" s="45">
        <f t="shared" si="291"/>
        <v>1029.3108518772669</v>
      </c>
      <c r="O969" s="18">
        <f t="shared" si="292"/>
        <v>0.81714062728339343</v>
      </c>
      <c r="P969" s="37">
        <f t="shared" si="274"/>
        <v>30.476190476190478</v>
      </c>
      <c r="Q969" s="37">
        <f t="shared" si="275"/>
        <v>3.5288364774057692</v>
      </c>
      <c r="R969" s="37">
        <f t="shared" si="276"/>
        <v>252.88364774057692</v>
      </c>
    </row>
    <row r="970" spans="1:18" ht="15" customHeight="1" x14ac:dyDescent="0.25">
      <c r="A970" s="143" t="s">
        <v>546</v>
      </c>
      <c r="B970" s="1" t="str">
        <f>VLOOKUP(A970,'[2]Catálogo MUNICIPIOS'!$1:$1048576,5,FALSE)</f>
        <v>Jesús María</v>
      </c>
      <c r="C970" s="130">
        <f>VLOOKUP(A970,[3]PROY_COVID!$1:$1048576,7,FALSE)</f>
        <v>20395</v>
      </c>
      <c r="D970" s="43">
        <v>11</v>
      </c>
      <c r="E970" s="43">
        <f t="shared" si="285"/>
        <v>53.934787938220154</v>
      </c>
      <c r="F970" s="6">
        <f t="shared" si="286"/>
        <v>0.49578123214673792</v>
      </c>
      <c r="G970" s="44">
        <v>1</v>
      </c>
      <c r="H970" s="44">
        <f t="shared" si="287"/>
        <v>4.9031625398381955</v>
      </c>
      <c r="I970" s="14">
        <f t="shared" si="288"/>
        <v>4.4976875782984295E-2</v>
      </c>
      <c r="J970" s="49">
        <v>27</v>
      </c>
      <c r="K970" s="49">
        <f t="shared" si="289"/>
        <v>132.38538857563128</v>
      </c>
      <c r="L970" s="50">
        <f t="shared" si="290"/>
        <v>0.12706798437042366</v>
      </c>
      <c r="M970" s="45">
        <v>39</v>
      </c>
      <c r="N970" s="45">
        <f t="shared" si="291"/>
        <v>191.22333905368964</v>
      </c>
      <c r="O970" s="18">
        <f t="shared" si="292"/>
        <v>0.15180677337713397</v>
      </c>
      <c r="P970" s="37">
        <f t="shared" si="274"/>
        <v>28.205128205128204</v>
      </c>
      <c r="Q970" s="37">
        <f t="shared" si="275"/>
        <v>3.265870297599089</v>
      </c>
      <c r="R970" s="37">
        <f t="shared" si="276"/>
        <v>226.58702975990889</v>
      </c>
    </row>
    <row r="971" spans="1:18" ht="15" customHeight="1" x14ac:dyDescent="0.25">
      <c r="A971" s="143" t="s">
        <v>363</v>
      </c>
      <c r="B971" s="1" t="str">
        <f>VLOOKUP(A971,'[2]Catálogo MUNICIPIOS'!$1:$1048576,5,FALSE)</f>
        <v>Cutzamala de Pinzón</v>
      </c>
      <c r="C971" s="130">
        <f>VLOOKUP(A971,[3]PROY_COVID!$1:$1048576,7,FALSE)</f>
        <v>20384</v>
      </c>
      <c r="D971" s="43">
        <v>15</v>
      </c>
      <c r="E971" s="43">
        <f t="shared" si="285"/>
        <v>73.587127158555731</v>
      </c>
      <c r="F971" s="6">
        <f t="shared" si="286"/>
        <v>0.67643014772946164</v>
      </c>
      <c r="G971" s="44">
        <v>3</v>
      </c>
      <c r="H971" s="44">
        <f t="shared" si="287"/>
        <v>14.717425431711147</v>
      </c>
      <c r="I971" s="14">
        <f t="shared" si="288"/>
        <v>0.13500344116865648</v>
      </c>
      <c r="J971" s="49">
        <v>41</v>
      </c>
      <c r="K971" s="49">
        <f t="shared" si="289"/>
        <v>201.138147566719</v>
      </c>
      <c r="L971" s="50">
        <f t="shared" si="290"/>
        <v>0.19305921345468199</v>
      </c>
      <c r="M971" s="45">
        <v>59</v>
      </c>
      <c r="N971" s="45">
        <f t="shared" si="291"/>
        <v>289.44270015698589</v>
      </c>
      <c r="O971" s="18">
        <f t="shared" si="292"/>
        <v>0.22978033228496481</v>
      </c>
      <c r="P971" s="37">
        <f t="shared" si="274"/>
        <v>25.423728813559322</v>
      </c>
      <c r="Q971" s="37">
        <f t="shared" si="275"/>
        <v>2.9438122097002575</v>
      </c>
      <c r="R971" s="37">
        <f t="shared" si="276"/>
        <v>194.38122097002574</v>
      </c>
    </row>
    <row r="972" spans="1:18" ht="15" customHeight="1" x14ac:dyDescent="0.25">
      <c r="A972" s="143" t="s">
        <v>543</v>
      </c>
      <c r="B972" s="1" t="str">
        <f>VLOOKUP(A972,'[2]Catálogo MUNICIPIOS'!$1:$1048576,5,FALSE)</f>
        <v>Ixtlahuacán del Río</v>
      </c>
      <c r="C972" s="130">
        <f>VLOOKUP(A972,[3]PROY_COVID!$1:$1048576,7,FALSE)</f>
        <v>20383</v>
      </c>
      <c r="D972" s="43">
        <v>12</v>
      </c>
      <c r="E972" s="43">
        <f t="shared" si="285"/>
        <v>58.872589903350828</v>
      </c>
      <c r="F972" s="6">
        <f t="shared" si="286"/>
        <v>0.54117066698002636</v>
      </c>
      <c r="G972" s="44">
        <v>23</v>
      </c>
      <c r="H972" s="44">
        <f t="shared" si="287"/>
        <v>112.83913064808908</v>
      </c>
      <c r="I972" s="14">
        <f t="shared" si="288"/>
        <v>1.0350771611961531</v>
      </c>
      <c r="J972" s="49">
        <v>27</v>
      </c>
      <c r="K972" s="49">
        <f t="shared" si="289"/>
        <v>132.46332728253935</v>
      </c>
      <c r="L972" s="50">
        <f t="shared" si="290"/>
        <v>0.12714279258376052</v>
      </c>
      <c r="M972" s="45">
        <v>62</v>
      </c>
      <c r="N972" s="45">
        <f t="shared" si="291"/>
        <v>304.17504783397931</v>
      </c>
      <c r="O972" s="18">
        <f t="shared" si="292"/>
        <v>0.24147592434073659</v>
      </c>
      <c r="P972" s="37">
        <f t="shared" si="274"/>
        <v>19.35483870967742</v>
      </c>
      <c r="Q972" s="37">
        <f t="shared" si="275"/>
        <v>2.2410957467395511</v>
      </c>
      <c r="R972" s="37">
        <f t="shared" si="276"/>
        <v>124.10957467395511</v>
      </c>
    </row>
    <row r="973" spans="1:18" ht="15" customHeight="1" x14ac:dyDescent="0.25">
      <c r="A973" s="143" t="s">
        <v>865</v>
      </c>
      <c r="B973" s="1" t="str">
        <f>VLOOKUP(A973,'[2]Catálogo MUNICIPIOS'!$1:$1048576,5,FALSE)</f>
        <v>Huitzilac</v>
      </c>
      <c r="C973" s="130">
        <f>VLOOKUP(A973,[3]PROY_COVID!$1:$1048576,7,FALSE)</f>
        <v>20372</v>
      </c>
      <c r="D973" s="43">
        <v>12</v>
      </c>
      <c r="E973" s="43">
        <f t="shared" si="285"/>
        <v>58.904378558806201</v>
      </c>
      <c r="F973" s="6">
        <f t="shared" si="286"/>
        <v>0.54146287576349295</v>
      </c>
      <c r="G973" s="44">
        <v>8</v>
      </c>
      <c r="H973" s="44">
        <f t="shared" si="287"/>
        <v>39.269585705870803</v>
      </c>
      <c r="I973" s="14">
        <f t="shared" si="288"/>
        <v>0.3602212376178931</v>
      </c>
      <c r="J973" s="49">
        <v>63</v>
      </c>
      <c r="K973" s="49">
        <f t="shared" si="289"/>
        <v>309.24798743373253</v>
      </c>
      <c r="L973" s="50">
        <f t="shared" si="290"/>
        <v>0.29682670313246173</v>
      </c>
      <c r="M973" s="45">
        <v>83</v>
      </c>
      <c r="N973" s="45">
        <f t="shared" si="291"/>
        <v>407.42195169840954</v>
      </c>
      <c r="O973" s="18">
        <f t="shared" si="292"/>
        <v>0.32344070653940765</v>
      </c>
      <c r="P973" s="37">
        <f t="shared" si="274"/>
        <v>14.457831325301203</v>
      </c>
      <c r="Q973" s="37">
        <f t="shared" si="275"/>
        <v>1.6740715216608693</v>
      </c>
      <c r="R973" s="37">
        <f t="shared" si="276"/>
        <v>67.407152166086931</v>
      </c>
    </row>
    <row r="974" spans="1:18" ht="15" customHeight="1" x14ac:dyDescent="0.25">
      <c r="A974" s="143" t="s">
        <v>805</v>
      </c>
      <c r="B974" s="1" t="str">
        <f>VLOOKUP(A974,'[2]Catálogo MUNICIPIOS'!$1:$1048576,5,FALSE)</f>
        <v>Pajacuarán</v>
      </c>
      <c r="C974" s="130">
        <f>VLOOKUP(A974,[3]PROY_COVID!$1:$1048576,7,FALSE)</f>
        <v>20338</v>
      </c>
      <c r="D974" s="43">
        <v>3</v>
      </c>
      <c r="E974" s="43">
        <f t="shared" si="285"/>
        <v>14.750712951125971</v>
      </c>
      <c r="F974" s="6">
        <f t="shared" si="286"/>
        <v>0.13559201623873879</v>
      </c>
      <c r="G974" s="44">
        <v>5</v>
      </c>
      <c r="H974" s="44">
        <f t="shared" si="287"/>
        <v>24.584521585209952</v>
      </c>
      <c r="I974" s="14">
        <f t="shared" si="288"/>
        <v>0.22551464784982905</v>
      </c>
      <c r="J974" s="49">
        <v>22</v>
      </c>
      <c r="K974" s="49">
        <f t="shared" si="289"/>
        <v>108.17189497492379</v>
      </c>
      <c r="L974" s="50">
        <f t="shared" si="290"/>
        <v>0.10382705227427839</v>
      </c>
      <c r="M974" s="45">
        <v>30</v>
      </c>
      <c r="N974" s="45">
        <f t="shared" si="291"/>
        <v>147.50712951125971</v>
      </c>
      <c r="O974" s="18">
        <f t="shared" si="292"/>
        <v>0.11710171724875175</v>
      </c>
      <c r="P974" s="37">
        <f t="shared" si="274"/>
        <v>10</v>
      </c>
      <c r="Q974" s="37">
        <f t="shared" si="275"/>
        <v>1.1578994691487678</v>
      </c>
      <c r="R974" s="37">
        <f t="shared" si="276"/>
        <v>15.789946914876785</v>
      </c>
    </row>
    <row r="975" spans="1:18" ht="15" customHeight="1" x14ac:dyDescent="0.25">
      <c r="A975" s="143" t="s">
        <v>1530</v>
      </c>
      <c r="B975" s="1" t="str">
        <f>VLOOKUP(A975,'[2]Catálogo MUNICIPIOS'!$1:$1048576,5,FALSE)</f>
        <v>Moctezuma</v>
      </c>
      <c r="C975" s="130">
        <f>VLOOKUP(A975,[3]PROY_COVID!$1:$1048576,7,FALSE)</f>
        <v>20338</v>
      </c>
      <c r="D975" s="43">
        <v>6</v>
      </c>
      <c r="E975" s="43">
        <f t="shared" si="285"/>
        <v>29.501425902251942</v>
      </c>
      <c r="F975" s="6">
        <f t="shared" si="286"/>
        <v>0.27118403247747758</v>
      </c>
      <c r="G975" s="44">
        <v>2</v>
      </c>
      <c r="H975" s="44">
        <f t="shared" si="287"/>
        <v>9.8338086340839812</v>
      </c>
      <c r="I975" s="14">
        <f t="shared" si="288"/>
        <v>9.0205859139931635E-2</v>
      </c>
      <c r="J975" s="49">
        <v>44</v>
      </c>
      <c r="K975" s="49">
        <f t="shared" si="289"/>
        <v>216.34378994984758</v>
      </c>
      <c r="L975" s="50">
        <f t="shared" si="290"/>
        <v>0.20765410454855679</v>
      </c>
      <c r="M975" s="45">
        <v>52</v>
      </c>
      <c r="N975" s="45">
        <f t="shared" si="291"/>
        <v>255.67902448618349</v>
      </c>
      <c r="O975" s="18">
        <f t="shared" si="292"/>
        <v>0.20297630989783638</v>
      </c>
      <c r="P975" s="37">
        <f t="shared" si="274"/>
        <v>11.538461538461538</v>
      </c>
      <c r="Q975" s="37">
        <f t="shared" si="275"/>
        <v>1.3360378490178091</v>
      </c>
      <c r="R975" s="37">
        <f t="shared" si="276"/>
        <v>33.603784901780912</v>
      </c>
    </row>
    <row r="976" spans="1:18" ht="15" customHeight="1" x14ac:dyDescent="0.25">
      <c r="A976" s="143" t="s">
        <v>1489</v>
      </c>
      <c r="B976" s="1" t="str">
        <f>VLOOKUP(A976,'[2]Catálogo MUNICIPIOS'!$1:$1048576,5,FALSE)</f>
        <v>Landa de Matamoros</v>
      </c>
      <c r="C976" s="130">
        <f>VLOOKUP(A976,[3]PROY_COVID!$1:$1048576,7,FALSE)</f>
        <v>20313</v>
      </c>
      <c r="D976" s="43">
        <v>3</v>
      </c>
      <c r="E976" s="43">
        <f t="shared" si="285"/>
        <v>14.768867227883621</v>
      </c>
      <c r="F976" s="6">
        <f t="shared" si="286"/>
        <v>0.13575889461248802</v>
      </c>
      <c r="G976" s="44">
        <v>5</v>
      </c>
      <c r="H976" s="44">
        <f t="shared" si="287"/>
        <v>24.614778713139369</v>
      </c>
      <c r="I976" s="14">
        <f t="shared" si="288"/>
        <v>0.22579219750749882</v>
      </c>
      <c r="J976" s="49">
        <v>44</v>
      </c>
      <c r="K976" s="49">
        <f t="shared" si="289"/>
        <v>216.61005267562643</v>
      </c>
      <c r="L976" s="50">
        <f t="shared" si="290"/>
        <v>0.20790967254017365</v>
      </c>
      <c r="M976" s="45">
        <v>52</v>
      </c>
      <c r="N976" s="45">
        <f t="shared" si="291"/>
        <v>255.99369861664943</v>
      </c>
      <c r="O976" s="18">
        <f t="shared" si="292"/>
        <v>0.20322612074544363</v>
      </c>
      <c r="P976" s="37">
        <f t="shared" si="274"/>
        <v>5.7692307692307692</v>
      </c>
      <c r="Q976" s="37">
        <f t="shared" si="275"/>
        <v>0.66801892450890454</v>
      </c>
      <c r="R976" s="37">
        <f t="shared" si="276"/>
        <v>-33.198107549109544</v>
      </c>
    </row>
    <row r="977" spans="1:18" ht="15" customHeight="1" x14ac:dyDescent="0.25">
      <c r="A977" s="143" t="s">
        <v>2127</v>
      </c>
      <c r="B977" s="1" t="str">
        <f>VLOOKUP(A977,'[2]Catálogo MUNICIPIOS'!$1:$1048576,5,FALSE)</f>
        <v>Trancoso</v>
      </c>
      <c r="C977" s="130">
        <f>VLOOKUP(A977,[3]PROY_COVID!$1:$1048576,7,FALSE)</f>
        <v>20285</v>
      </c>
      <c r="D977" s="43">
        <v>26</v>
      </c>
      <c r="E977" s="43">
        <f t="shared" si="285"/>
        <v>128.17352723687455</v>
      </c>
      <c r="F977" s="6">
        <f t="shared" si="286"/>
        <v>1.1782011516366806</v>
      </c>
      <c r="G977" s="44">
        <v>13</v>
      </c>
      <c r="H977" s="44">
        <f t="shared" si="287"/>
        <v>64.086763618437274</v>
      </c>
      <c r="I977" s="14">
        <f t="shared" si="288"/>
        <v>0.58787004982605573</v>
      </c>
      <c r="J977" s="49">
        <v>136</v>
      </c>
      <c r="K977" s="49">
        <f t="shared" si="289"/>
        <v>670.4461424698053</v>
      </c>
      <c r="L977" s="50">
        <f t="shared" si="290"/>
        <v>0.64351693845649771</v>
      </c>
      <c r="M977" s="45">
        <v>175</v>
      </c>
      <c r="N977" s="45">
        <f t="shared" si="291"/>
        <v>862.70643332511702</v>
      </c>
      <c r="O977" s="18">
        <f t="shared" si="292"/>
        <v>0.68487811510294105</v>
      </c>
      <c r="P977" s="37">
        <f t="shared" si="274"/>
        <v>14.857142857142858</v>
      </c>
      <c r="Q977" s="37">
        <f t="shared" si="275"/>
        <v>1.7203077827353124</v>
      </c>
      <c r="R977" s="37">
        <f t="shared" si="276"/>
        <v>72.03077827353124</v>
      </c>
    </row>
    <row r="978" spans="1:18" ht="15" customHeight="1" x14ac:dyDescent="0.25">
      <c r="A978" s="143" t="s">
        <v>330</v>
      </c>
      <c r="B978" s="1" t="str">
        <f>VLOOKUP(A978,'[2]Catálogo MUNICIPIOS'!$1:$1048576,5,FALSE)</f>
        <v>Tierra Blanca</v>
      </c>
      <c r="C978" s="130">
        <f>VLOOKUP(A978,[3]PROY_COVID!$1:$1048576,7,FALSE)</f>
        <v>20238</v>
      </c>
      <c r="D978" s="43">
        <v>5</v>
      </c>
      <c r="E978" s="43">
        <f t="shared" si="285"/>
        <v>24.705998616464075</v>
      </c>
      <c r="F978" s="6">
        <f t="shared" si="286"/>
        <v>0.22710333911976391</v>
      </c>
      <c r="G978" s="44">
        <v>25</v>
      </c>
      <c r="H978" s="44">
        <f t="shared" si="287"/>
        <v>123.52999308232039</v>
      </c>
      <c r="I978" s="14">
        <f t="shared" si="288"/>
        <v>1.1331448038269156</v>
      </c>
      <c r="J978" s="49">
        <v>130</v>
      </c>
      <c r="K978" s="49">
        <f t="shared" si="289"/>
        <v>642.35596402806596</v>
      </c>
      <c r="L978" s="50">
        <f t="shared" si="290"/>
        <v>0.616555032814183</v>
      </c>
      <c r="M978" s="45">
        <v>160</v>
      </c>
      <c r="N978" s="45">
        <f t="shared" si="291"/>
        <v>790.59195572685041</v>
      </c>
      <c r="O978" s="18">
        <f t="shared" si="292"/>
        <v>0.62762848118196479</v>
      </c>
      <c r="P978" s="37">
        <f t="shared" si="274"/>
        <v>3.125</v>
      </c>
      <c r="Q978" s="37">
        <f t="shared" si="275"/>
        <v>0.36184358410898998</v>
      </c>
      <c r="R978" s="37">
        <f t="shared" si="276"/>
        <v>-63.815641589101006</v>
      </c>
    </row>
    <row r="979" spans="1:18" ht="15" customHeight="1" x14ac:dyDescent="0.25">
      <c r="A979" s="143" t="s">
        <v>1476</v>
      </c>
      <c r="B979" s="1" t="str">
        <f>VLOOKUP(A979,'[2]Catálogo MUNICIPIOS'!$1:$1048576,5,FALSE)</f>
        <v>Zautla</v>
      </c>
      <c r="C979" s="130">
        <f>VLOOKUP(A979,[3]PROY_COVID!$1:$1048576,7,FALSE)</f>
        <v>20226</v>
      </c>
      <c r="D979" s="43">
        <v>7</v>
      </c>
      <c r="E979" s="43">
        <f t="shared" si="285"/>
        <v>34.608919212894293</v>
      </c>
      <c r="F979" s="6">
        <f t="shared" si="286"/>
        <v>0.31813330999446726</v>
      </c>
      <c r="G979" s="44">
        <v>1</v>
      </c>
      <c r="H979" s="44">
        <f t="shared" si="287"/>
        <v>4.9441313161277565</v>
      </c>
      <c r="I979" s="14">
        <f t="shared" si="288"/>
        <v>4.5352683753286105E-2</v>
      </c>
      <c r="J979" s="49">
        <v>12</v>
      </c>
      <c r="K979" s="49">
        <f t="shared" si="289"/>
        <v>59.329575793533074</v>
      </c>
      <c r="L979" s="50">
        <f t="shared" si="290"/>
        <v>5.6946538366124802E-2</v>
      </c>
      <c r="M979" s="45">
        <v>20</v>
      </c>
      <c r="N979" s="45">
        <f t="shared" si="291"/>
        <v>98.882626322555126</v>
      </c>
      <c r="O979" s="18">
        <f t="shared" si="292"/>
        <v>7.8500106312176188E-2</v>
      </c>
      <c r="P979" s="37">
        <f t="shared" si="274"/>
        <v>35</v>
      </c>
      <c r="Q979" s="37">
        <f t="shared" si="275"/>
        <v>4.0526481420206881</v>
      </c>
      <c r="R979" s="37">
        <f t="shared" si="276"/>
        <v>305.26481420206881</v>
      </c>
    </row>
    <row r="980" spans="1:18" ht="15" customHeight="1" x14ac:dyDescent="0.25">
      <c r="A980" s="143" t="s">
        <v>620</v>
      </c>
      <c r="B980" s="1" t="str">
        <f>VLOOKUP(A980,'[2]Catálogo MUNICIPIOS'!$1:$1048576,5,FALSE)</f>
        <v>San Ignacio Cerro Gordo</v>
      </c>
      <c r="C980" s="130">
        <f>VLOOKUP(A980,[3]PROY_COVID!$1:$1048576,7,FALSE)</f>
        <v>20202</v>
      </c>
      <c r="D980" s="43">
        <v>2</v>
      </c>
      <c r="E980" s="43">
        <f t="shared" si="285"/>
        <v>9.9000099000099002</v>
      </c>
      <c r="F980" s="6">
        <f t="shared" si="286"/>
        <v>9.1003215069909563E-2</v>
      </c>
      <c r="G980" s="44">
        <v>2</v>
      </c>
      <c r="H980" s="44">
        <f t="shared" si="287"/>
        <v>9.9000099000099002</v>
      </c>
      <c r="I980" s="14">
        <f t="shared" si="288"/>
        <v>9.0813125590928107E-2</v>
      </c>
      <c r="J980" s="49">
        <v>11</v>
      </c>
      <c r="K980" s="49">
        <f t="shared" si="289"/>
        <v>54.450054450054452</v>
      </c>
      <c r="L980" s="50">
        <f t="shared" si="290"/>
        <v>5.2263008344576624E-2</v>
      </c>
      <c r="M980" s="45">
        <v>15</v>
      </c>
      <c r="N980" s="45">
        <f t="shared" si="291"/>
        <v>74.250074250074249</v>
      </c>
      <c r="O980" s="18">
        <f t="shared" si="292"/>
        <v>5.8945023398799951E-2</v>
      </c>
      <c r="P980" s="37">
        <f t="shared" si="274"/>
        <v>13.333333333333334</v>
      </c>
      <c r="Q980" s="37">
        <f t="shared" si="275"/>
        <v>1.5438659588650241</v>
      </c>
      <c r="R980" s="37">
        <f t="shared" si="276"/>
        <v>54.386595886502406</v>
      </c>
    </row>
    <row r="981" spans="1:18" ht="15" customHeight="1" x14ac:dyDescent="0.25">
      <c r="A981" s="143" t="s">
        <v>426</v>
      </c>
      <c r="B981" s="1" t="str">
        <f>VLOOKUP(A981,'[2]Catálogo MUNICIPIOS'!$1:$1048576,5,FALSE)</f>
        <v>El Arenal</v>
      </c>
      <c r="C981" s="130">
        <f>VLOOKUP(A981,[3]PROY_COVID!$1:$1048576,7,FALSE)</f>
        <v>20199</v>
      </c>
      <c r="D981" s="43">
        <v>27</v>
      </c>
      <c r="E981" s="43">
        <f t="shared" si="285"/>
        <v>133.66998366255754</v>
      </c>
      <c r="F981" s="6">
        <f t="shared" si="286"/>
        <v>1.2287258694178533</v>
      </c>
      <c r="G981" s="44">
        <v>8</v>
      </c>
      <c r="H981" s="44">
        <f t="shared" si="287"/>
        <v>39.60592108520224</v>
      </c>
      <c r="I981" s="14">
        <f t="shared" si="288"/>
        <v>0.36330645342599721</v>
      </c>
      <c r="J981" s="49">
        <v>60</v>
      </c>
      <c r="K981" s="49">
        <f t="shared" si="289"/>
        <v>297.04440813901675</v>
      </c>
      <c r="L981" s="50">
        <f t="shared" si="290"/>
        <v>0.28511329397327595</v>
      </c>
      <c r="M981" s="45">
        <v>95</v>
      </c>
      <c r="N981" s="45">
        <f t="shared" si="291"/>
        <v>470.32031288677655</v>
      </c>
      <c r="O981" s="18">
        <f t="shared" si="292"/>
        <v>0.37337392760942911</v>
      </c>
      <c r="P981" s="37">
        <f t="shared" si="274"/>
        <v>28.421052631578945</v>
      </c>
      <c r="Q981" s="37">
        <f t="shared" si="275"/>
        <v>3.2908721754754455</v>
      </c>
      <c r="R981" s="37">
        <f t="shared" si="276"/>
        <v>229.08721754754455</v>
      </c>
    </row>
    <row r="982" spans="1:18" ht="15" customHeight="1" x14ac:dyDescent="0.25">
      <c r="A982" s="143" t="s">
        <v>2124</v>
      </c>
      <c r="B982" s="1" t="str">
        <f>VLOOKUP(A982,'[2]Catálogo MUNICIPIOS'!$1:$1048576,5,FALSE)</f>
        <v>Villa Hidalgo</v>
      </c>
      <c r="C982" s="130">
        <f>VLOOKUP(A982,[3]PROY_COVID!$1:$1048576,7,FALSE)</f>
        <v>20177</v>
      </c>
      <c r="D982" s="43">
        <v>14</v>
      </c>
      <c r="E982" s="43">
        <f t="shared" si="285"/>
        <v>69.38593447985329</v>
      </c>
      <c r="F982" s="6">
        <f t="shared" si="286"/>
        <v>0.63781179837915392</v>
      </c>
      <c r="G982" s="44">
        <v>4</v>
      </c>
      <c r="H982" s="44">
        <f t="shared" si="287"/>
        <v>19.824552708529513</v>
      </c>
      <c r="I982" s="14">
        <f t="shared" si="288"/>
        <v>0.18185129238121917</v>
      </c>
      <c r="J982" s="49">
        <v>57</v>
      </c>
      <c r="K982" s="49">
        <f t="shared" si="289"/>
        <v>282.49987609654556</v>
      </c>
      <c r="L982" s="50">
        <f t="shared" si="290"/>
        <v>0.27115295899875552</v>
      </c>
      <c r="M982" s="45">
        <v>75</v>
      </c>
      <c r="N982" s="45">
        <f t="shared" si="291"/>
        <v>371.71036328492835</v>
      </c>
      <c r="O982" s="18">
        <f t="shared" si="292"/>
        <v>0.2950902915950232</v>
      </c>
      <c r="P982" s="37">
        <f t="shared" si="274"/>
        <v>18.666666666666668</v>
      </c>
      <c r="Q982" s="37">
        <f t="shared" si="275"/>
        <v>2.1614123424110336</v>
      </c>
      <c r="R982" s="37">
        <f t="shared" si="276"/>
        <v>116.14123424110336</v>
      </c>
    </row>
    <row r="983" spans="1:18" ht="15" customHeight="1" x14ac:dyDescent="0.25">
      <c r="A983" s="143" t="s">
        <v>2122</v>
      </c>
      <c r="B983" s="1" t="str">
        <f>VLOOKUP(A983,'[2]Catálogo MUNICIPIOS'!$1:$1048576,5,FALSE)</f>
        <v>Villa García</v>
      </c>
      <c r="C983" s="130">
        <f>VLOOKUP(A983,[3]PROY_COVID!$1:$1048576,7,FALSE)</f>
        <v>20167</v>
      </c>
      <c r="D983" s="43">
        <v>9</v>
      </c>
      <c r="E983" s="43">
        <f t="shared" si="285"/>
        <v>44.627361531214362</v>
      </c>
      <c r="F983" s="6">
        <f t="shared" si="286"/>
        <v>0.41022518365599281</v>
      </c>
      <c r="G983" s="44">
        <v>2</v>
      </c>
      <c r="H983" s="44">
        <f t="shared" si="287"/>
        <v>9.9171914513809689</v>
      </c>
      <c r="I983" s="14">
        <f t="shared" si="288"/>
        <v>9.0970732542665217E-2</v>
      </c>
      <c r="J983" s="49">
        <v>56</v>
      </c>
      <c r="K983" s="49">
        <f t="shared" si="289"/>
        <v>277.68136063866717</v>
      </c>
      <c r="L983" s="50">
        <f t="shared" si="290"/>
        <v>0.26652798449455978</v>
      </c>
      <c r="M983" s="45">
        <v>67</v>
      </c>
      <c r="N983" s="45">
        <f t="shared" si="291"/>
        <v>332.22591362126246</v>
      </c>
      <c r="O983" s="18">
        <f t="shared" si="292"/>
        <v>0.26374470934718863</v>
      </c>
      <c r="P983" s="37">
        <f t="shared" si="274"/>
        <v>13.432835820895523</v>
      </c>
      <c r="Q983" s="37">
        <f t="shared" si="275"/>
        <v>1.5553873466177481</v>
      </c>
      <c r="R983" s="37">
        <f t="shared" si="276"/>
        <v>55.538734661774811</v>
      </c>
    </row>
    <row r="984" spans="1:18" ht="15" customHeight="1" x14ac:dyDescent="0.25">
      <c r="A984" s="143" t="s">
        <v>155</v>
      </c>
      <c r="B984" s="1" t="str">
        <f>VLOOKUP(A984,'[2]Catálogo MUNICIPIOS'!$1:$1048576,5,FALSE)</f>
        <v>Socoltenango</v>
      </c>
      <c r="C984" s="130">
        <f>VLOOKUP(A984,[3]PROY_COVID!$1:$1048576,7,FALSE)</f>
        <v>20161</v>
      </c>
      <c r="D984" s="43">
        <v>2</v>
      </c>
      <c r="E984" s="43">
        <f t="shared" si="285"/>
        <v>9.9201428500570401</v>
      </c>
      <c r="F984" s="6">
        <f t="shared" si="286"/>
        <v>9.118828187303768E-2</v>
      </c>
      <c r="G984" s="44"/>
      <c r="H984" s="44">
        <f t="shared" si="287"/>
        <v>0</v>
      </c>
      <c r="I984" s="14">
        <f t="shared" si="288"/>
        <v>0</v>
      </c>
      <c r="J984" s="49">
        <v>12</v>
      </c>
      <c r="K984" s="49">
        <f t="shared" si="289"/>
        <v>59.520857100342241</v>
      </c>
      <c r="L984" s="50">
        <f t="shared" si="290"/>
        <v>5.7130136649632471E-2</v>
      </c>
      <c r="M984" s="45">
        <v>14</v>
      </c>
      <c r="N984" s="45">
        <f t="shared" si="291"/>
        <v>69.440999950399288</v>
      </c>
      <c r="O984" s="18">
        <f t="shared" si="292"/>
        <v>5.5127236009575552E-2</v>
      </c>
      <c r="P984" s="37">
        <f t="shared" si="274"/>
        <v>14.285714285714285</v>
      </c>
      <c r="Q984" s="37">
        <f t="shared" si="275"/>
        <v>1.6541420987839541</v>
      </c>
      <c r="R984" s="37">
        <f t="shared" si="276"/>
        <v>65.414209878395411</v>
      </c>
    </row>
    <row r="985" spans="1:18" x14ac:dyDescent="0.25">
      <c r="A985" s="143" t="s">
        <v>717</v>
      </c>
      <c r="B985" s="1" t="str">
        <f>VLOOKUP(A985,'[2]Catálogo MUNICIPIOS'!$1:$1048576,5,FALSE)</f>
        <v>Texcaltitlán</v>
      </c>
      <c r="C985" s="130">
        <f>VLOOKUP(A985,[3]PROY_COVID!$1:$1048576,7,FALSE)</f>
        <v>20149</v>
      </c>
      <c r="D985" s="43">
        <v>4</v>
      </c>
      <c r="E985" s="43">
        <f t="shared" si="285"/>
        <v>19.852101841282444</v>
      </c>
      <c r="F985" s="6">
        <f t="shared" si="286"/>
        <v>0.1824851804895839</v>
      </c>
      <c r="G985" s="44">
        <v>3</v>
      </c>
      <c r="H985" s="44">
        <f t="shared" si="287"/>
        <v>14.889076380961834</v>
      </c>
      <c r="I985" s="14">
        <f t="shared" si="288"/>
        <v>0.13657800113067123</v>
      </c>
      <c r="J985" s="49">
        <v>70</v>
      </c>
      <c r="K985" s="49">
        <f t="shared" si="289"/>
        <v>347.41178222244281</v>
      </c>
      <c r="L985" s="50">
        <f t="shared" si="290"/>
        <v>0.33345760728210999</v>
      </c>
      <c r="M985" s="45">
        <v>77</v>
      </c>
      <c r="N985" s="45">
        <f t="shared" si="291"/>
        <v>382.1529604446871</v>
      </c>
      <c r="O985" s="18">
        <f t="shared" si="292"/>
        <v>0.30338037265074147</v>
      </c>
      <c r="P985" s="37">
        <f t="shared" si="274"/>
        <v>5.1948051948051948</v>
      </c>
      <c r="Q985" s="37">
        <f t="shared" si="275"/>
        <v>0.60150621773961976</v>
      </c>
      <c r="R985" s="37">
        <f t="shared" si="276"/>
        <v>-39.849378226038027</v>
      </c>
    </row>
    <row r="986" spans="1:18" ht="15" customHeight="1" x14ac:dyDescent="0.25">
      <c r="A986" s="143" t="s">
        <v>279</v>
      </c>
      <c r="B986" s="1" t="str">
        <f>VLOOKUP(A986,'[2]Catálogo MUNICIPIOS'!$1:$1048576,5,FALSE)</f>
        <v>San Dimas</v>
      </c>
      <c r="C986" s="130">
        <f>VLOOKUP(A986,[3]PROY_COVID!$1:$1048576,7,FALSE)</f>
        <v>20114</v>
      </c>
      <c r="D986" s="43">
        <v>11</v>
      </c>
      <c r="E986" s="43">
        <f t="shared" si="285"/>
        <v>54.688276822113949</v>
      </c>
      <c r="F986" s="6">
        <f t="shared" si="286"/>
        <v>0.50270747885217859</v>
      </c>
      <c r="G986" s="44"/>
      <c r="H986" s="44">
        <f t="shared" si="287"/>
        <v>0</v>
      </c>
      <c r="I986" s="14">
        <f t="shared" si="288"/>
        <v>0</v>
      </c>
      <c r="J986" s="49">
        <v>89</v>
      </c>
      <c r="K986" s="49">
        <f t="shared" si="289"/>
        <v>442.47787610619469</v>
      </c>
      <c r="L986" s="50">
        <f t="shared" si="290"/>
        <v>0.42470526732789093</v>
      </c>
      <c r="M986" s="45">
        <v>100</v>
      </c>
      <c r="N986" s="45">
        <f t="shared" si="291"/>
        <v>497.16615292830863</v>
      </c>
      <c r="O986" s="18">
        <f t="shared" si="292"/>
        <v>0.39468607692902347</v>
      </c>
      <c r="P986" s="37">
        <f t="shared" si="274"/>
        <v>11</v>
      </c>
      <c r="Q986" s="37">
        <f t="shared" si="275"/>
        <v>1.2736894160636447</v>
      </c>
      <c r="R986" s="37">
        <f t="shared" si="276"/>
        <v>27.368941606364473</v>
      </c>
    </row>
    <row r="987" spans="1:18" ht="15" customHeight="1" x14ac:dyDescent="0.25">
      <c r="A987" s="143" t="s">
        <v>341</v>
      </c>
      <c r="B987" s="1" t="str">
        <f>VLOOKUP(A987,'[2]Catálogo MUNICIPIOS'!$1:$1048576,5,FALSE)</f>
        <v>Alcozauca de Guerrero</v>
      </c>
      <c r="C987" s="130">
        <f>VLOOKUP(A987,[3]PROY_COVID!$1:$1048576,7,FALSE)</f>
        <v>20112</v>
      </c>
      <c r="D987" s="43">
        <v>3</v>
      </c>
      <c r="E987" s="43">
        <f t="shared" si="285"/>
        <v>14.916467780429596</v>
      </c>
      <c r="F987" s="6">
        <f t="shared" si="286"/>
        <v>0.13711567354134194</v>
      </c>
      <c r="G987" s="44"/>
      <c r="H987" s="44">
        <f t="shared" si="287"/>
        <v>0</v>
      </c>
      <c r="I987" s="14">
        <f t="shared" si="288"/>
        <v>0</v>
      </c>
      <c r="J987" s="49">
        <v>19</v>
      </c>
      <c r="K987" s="49">
        <f t="shared" si="289"/>
        <v>94.470962609387428</v>
      </c>
      <c r="L987" s="50">
        <f t="shared" si="290"/>
        <v>9.0676432871219348E-2</v>
      </c>
      <c r="M987" s="45">
        <v>22</v>
      </c>
      <c r="N987" s="45">
        <f t="shared" si="291"/>
        <v>109.38743038981703</v>
      </c>
      <c r="O987" s="18">
        <f t="shared" si="292"/>
        <v>8.6839571663538326E-2</v>
      </c>
      <c r="P987" s="37">
        <f t="shared" si="274"/>
        <v>13.636363636363635</v>
      </c>
      <c r="Q987" s="37">
        <f t="shared" si="275"/>
        <v>1.5789538215665015</v>
      </c>
      <c r="R987" s="37">
        <f t="shared" si="276"/>
        <v>57.895382156650157</v>
      </c>
    </row>
    <row r="988" spans="1:18" ht="15" customHeight="1" x14ac:dyDescent="0.25">
      <c r="A988" s="143" t="s">
        <v>1515</v>
      </c>
      <c r="B988" s="1" t="str">
        <f>VLOOKUP(A988,'[2]Catálogo MUNICIPIOS'!$1:$1048576,5,FALSE)</f>
        <v>Cedral</v>
      </c>
      <c r="C988" s="130">
        <f>VLOOKUP(A988,[3]PROY_COVID!$1:$1048576,7,FALSE)</f>
        <v>20098</v>
      </c>
      <c r="D988" s="43">
        <v>14</v>
      </c>
      <c r="E988" s="43">
        <f t="shared" si="285"/>
        <v>69.658672504726837</v>
      </c>
      <c r="F988" s="6">
        <f t="shared" si="286"/>
        <v>0.64031887033019153</v>
      </c>
      <c r="G988" s="44">
        <v>7</v>
      </c>
      <c r="H988" s="44">
        <f t="shared" si="287"/>
        <v>34.829336252363419</v>
      </c>
      <c r="I988" s="14">
        <f t="shared" si="288"/>
        <v>0.31949067922966229</v>
      </c>
      <c r="J988" s="49">
        <v>88</v>
      </c>
      <c r="K988" s="49">
        <f t="shared" si="289"/>
        <v>437.85451288685442</v>
      </c>
      <c r="L988" s="50">
        <f t="shared" si="290"/>
        <v>0.42026760655871703</v>
      </c>
      <c r="M988" s="45">
        <v>109</v>
      </c>
      <c r="N988" s="45">
        <f t="shared" si="291"/>
        <v>542.34252164394468</v>
      </c>
      <c r="O988" s="18">
        <f t="shared" si="292"/>
        <v>0.43055031192018667</v>
      </c>
      <c r="P988" s="37">
        <f t="shared" ref="P988:P1015" si="293">D988/M988*100</f>
        <v>12.844036697247708</v>
      </c>
      <c r="Q988" s="37">
        <f t="shared" ref="Q988:Q1051" si="294">P988/P$2345</f>
        <v>1.4872103273470416</v>
      </c>
      <c r="R988" s="37">
        <f t="shared" ref="R988:R1051" si="295">(Q988-1)*100</f>
        <v>48.72103273470416</v>
      </c>
    </row>
    <row r="989" spans="1:18" ht="15" customHeight="1" x14ac:dyDescent="0.25">
      <c r="A989" s="143" t="s">
        <v>468</v>
      </c>
      <c r="B989" s="1" t="str">
        <f>VLOOKUP(A989,'[2]Catálogo MUNICIPIOS'!$1:$1048576,5,FALSE)</f>
        <v>San Bartolo Tutotepec</v>
      </c>
      <c r="C989" s="130">
        <f>VLOOKUP(A989,[3]PROY_COVID!$1:$1048576,7,FALSE)</f>
        <v>20082</v>
      </c>
      <c r="D989" s="43">
        <v>3</v>
      </c>
      <c r="E989" s="43">
        <f t="shared" si="285"/>
        <v>14.938751120406334</v>
      </c>
      <c r="F989" s="6">
        <f t="shared" si="286"/>
        <v>0.13732050723351602</v>
      </c>
      <c r="G989" s="44">
        <v>5</v>
      </c>
      <c r="H989" s="44">
        <f t="shared" si="287"/>
        <v>24.897918534010557</v>
      </c>
      <c r="I989" s="14">
        <f t="shared" si="288"/>
        <v>0.2283894486589893</v>
      </c>
      <c r="J989" s="49">
        <v>59</v>
      </c>
      <c r="K989" s="49">
        <f t="shared" si="289"/>
        <v>293.7954387013246</v>
      </c>
      <c r="L989" s="50">
        <f t="shared" si="290"/>
        <v>0.28199482295339595</v>
      </c>
      <c r="M989" s="45">
        <v>67</v>
      </c>
      <c r="N989" s="45">
        <f t="shared" si="291"/>
        <v>333.63210835574148</v>
      </c>
      <c r="O989" s="18">
        <f t="shared" si="292"/>
        <v>0.26486104737599608</v>
      </c>
      <c r="P989" s="37">
        <f t="shared" si="293"/>
        <v>4.4776119402985071</v>
      </c>
      <c r="Q989" s="37">
        <f t="shared" si="294"/>
        <v>0.51846244887258264</v>
      </c>
      <c r="R989" s="37">
        <f t="shared" si="295"/>
        <v>-48.153755112741734</v>
      </c>
    </row>
    <row r="990" spans="1:18" ht="15" customHeight="1" x14ac:dyDescent="0.25">
      <c r="A990" s="143" t="s">
        <v>769</v>
      </c>
      <c r="B990" s="1" t="str">
        <f>VLOOKUP(A990,'[2]Catálogo MUNICIPIOS'!$1:$1048576,5,FALSE)</f>
        <v>Cherán</v>
      </c>
      <c r="C990" s="130">
        <f>VLOOKUP(A990,[3]PROY_COVID!$1:$1048576,7,FALSE)</f>
        <v>20016</v>
      </c>
      <c r="D990" s="43">
        <v>10</v>
      </c>
      <c r="E990" s="43">
        <f t="shared" si="285"/>
        <v>49.96003197442046</v>
      </c>
      <c r="F990" s="6">
        <f t="shared" si="286"/>
        <v>0.45924434223678878</v>
      </c>
      <c r="G990" s="44">
        <v>4</v>
      </c>
      <c r="H990" s="44">
        <f t="shared" si="287"/>
        <v>19.984012789768187</v>
      </c>
      <c r="I990" s="14">
        <f t="shared" si="288"/>
        <v>0.18331402509871397</v>
      </c>
      <c r="J990" s="49">
        <v>55</v>
      </c>
      <c r="K990" s="49">
        <f t="shared" si="289"/>
        <v>274.78017585931252</v>
      </c>
      <c r="L990" s="50">
        <f t="shared" si="290"/>
        <v>0.26374332898109937</v>
      </c>
      <c r="M990" s="45">
        <v>69</v>
      </c>
      <c r="N990" s="45">
        <f t="shared" si="291"/>
        <v>344.7242206235012</v>
      </c>
      <c r="O990" s="18">
        <f t="shared" si="292"/>
        <v>0.27366676001357715</v>
      </c>
      <c r="P990" s="37">
        <f t="shared" si="293"/>
        <v>14.492753623188406</v>
      </c>
      <c r="Q990" s="37">
        <f t="shared" si="294"/>
        <v>1.6781151726793739</v>
      </c>
      <c r="R990" s="37">
        <f t="shared" si="295"/>
        <v>67.81151726793739</v>
      </c>
    </row>
    <row r="991" spans="1:18" ht="15" customHeight="1" x14ac:dyDescent="0.25">
      <c r="A991" s="143" t="s">
        <v>898</v>
      </c>
      <c r="B991" s="1" t="str">
        <f>VLOOKUP(A991,'[2]Catálogo MUNICIPIOS'!$1:$1048576,5,FALSE)</f>
        <v>Jala</v>
      </c>
      <c r="C991" s="130">
        <f>VLOOKUP(A991,[3]PROY_COVID!$1:$1048576,7,FALSE)</f>
        <v>20016</v>
      </c>
      <c r="D991" s="43">
        <v>38</v>
      </c>
      <c r="E991" s="43">
        <f t="shared" si="285"/>
        <v>189.84812150279777</v>
      </c>
      <c r="F991" s="6">
        <f t="shared" si="286"/>
        <v>1.7451285004997974</v>
      </c>
      <c r="G991" s="44">
        <v>11</v>
      </c>
      <c r="H991" s="44">
        <f t="shared" si="287"/>
        <v>54.95603517186251</v>
      </c>
      <c r="I991" s="14">
        <f t="shared" si="288"/>
        <v>0.50411356902146343</v>
      </c>
      <c r="J991" s="49">
        <v>78</v>
      </c>
      <c r="K991" s="49">
        <f t="shared" si="289"/>
        <v>389.68824940047961</v>
      </c>
      <c r="L991" s="50">
        <f t="shared" si="290"/>
        <v>0.37403599382774089</v>
      </c>
      <c r="M991" s="45">
        <v>127</v>
      </c>
      <c r="N991" s="45">
        <f t="shared" si="291"/>
        <v>634.49240607513991</v>
      </c>
      <c r="O991" s="18">
        <f t="shared" si="292"/>
        <v>0.50370548582209129</v>
      </c>
      <c r="P991" s="37">
        <f t="shared" si="293"/>
        <v>29.921259842519689</v>
      </c>
      <c r="Q991" s="37">
        <f t="shared" si="294"/>
        <v>3.4645810887915895</v>
      </c>
      <c r="R991" s="37">
        <f t="shared" si="295"/>
        <v>246.45810887915894</v>
      </c>
    </row>
    <row r="992" spans="1:18" ht="15" customHeight="1" x14ac:dyDescent="0.25">
      <c r="A992" s="143" t="s">
        <v>823</v>
      </c>
      <c r="B992" s="1" t="str">
        <f>VLOOKUP(A992,'[2]Catálogo MUNICIPIOS'!$1:$1048576,5,FALSE)</f>
        <v>Senguio</v>
      </c>
      <c r="C992" s="130">
        <f>VLOOKUP(A992,[3]PROY_COVID!$1:$1048576,7,FALSE)</f>
        <v>19980</v>
      </c>
      <c r="D992" s="43">
        <v>3</v>
      </c>
      <c r="E992" s="43">
        <f t="shared" ref="E992:E1023" si="296">((D992/($C992/100000)))</f>
        <v>15.015015015015015</v>
      </c>
      <c r="F992" s="6">
        <f t="shared" ref="F992:F1015" si="297">((D992/$C992)/(D$2345/$C$2345))</f>
        <v>0.13802154285602949</v>
      </c>
      <c r="G992" s="44">
        <v>2</v>
      </c>
      <c r="H992" s="44">
        <f t="shared" ref="H992:H1023" si="298">((G992/($C992/100000)))</f>
        <v>10.01001001001001</v>
      </c>
      <c r="I992" s="14">
        <f t="shared" ref="I992:I1015" si="299">((G992/$C992)/(G$2345/$C$2345))</f>
        <v>9.1822160319716198E-2</v>
      </c>
      <c r="J992" s="49">
        <v>32</v>
      </c>
      <c r="K992" s="49">
        <f t="shared" ref="K992:K1023" si="300">((J992/($C992/100000)))</f>
        <v>160.16016016016016</v>
      </c>
      <c r="L992" s="50">
        <f t="shared" ref="L992:L1015" si="301">((J992/$C992)/(J$2345/$C$2345))</f>
        <v>0.15372715181758295</v>
      </c>
      <c r="M992" s="45">
        <v>37</v>
      </c>
      <c r="N992" s="45">
        <f t="shared" ref="N992:N1023" si="302">((M992/($C992/100000)))</f>
        <v>185.18518518518519</v>
      </c>
      <c r="O992" s="18">
        <f t="shared" ref="O992:O1015" si="303">((M992/$C992)/(M$2345/$C$2345))</f>
        <v>0.14701325465463663</v>
      </c>
      <c r="P992" s="37">
        <f t="shared" si="293"/>
        <v>8.1081081081081088</v>
      </c>
      <c r="Q992" s="37">
        <f t="shared" si="294"/>
        <v>0.93883740741791999</v>
      </c>
      <c r="R992" s="37">
        <f t="shared" si="295"/>
        <v>-6.1162592582080011</v>
      </c>
    </row>
    <row r="993" spans="1:18" ht="15" customHeight="1" x14ac:dyDescent="0.25">
      <c r="A993" s="143" t="s">
        <v>916</v>
      </c>
      <c r="B993" s="1" t="str">
        <f>VLOOKUP(A993,'[2]Catálogo MUNICIPIOS'!$1:$1048576,5,FALSE)</f>
        <v>Anáhuac</v>
      </c>
      <c r="C993" s="130">
        <f>VLOOKUP(A993,[3]PROY_COVID!$1:$1048576,7,FALSE)</f>
        <v>19976</v>
      </c>
      <c r="D993" s="43">
        <v>5</v>
      </c>
      <c r="E993" s="43">
        <f t="shared" si="296"/>
        <v>25.030036043251904</v>
      </c>
      <c r="F993" s="6">
        <f t="shared" si="297"/>
        <v>0.23008196721594823</v>
      </c>
      <c r="G993" s="44">
        <v>10</v>
      </c>
      <c r="H993" s="44">
        <f t="shared" si="298"/>
        <v>50.060072086503808</v>
      </c>
      <c r="I993" s="14">
        <f t="shared" si="299"/>
        <v>0.45920273407787582</v>
      </c>
      <c r="J993" s="49">
        <v>116</v>
      </c>
      <c r="K993" s="49">
        <f t="shared" si="300"/>
        <v>580.69683620344415</v>
      </c>
      <c r="L993" s="50">
        <f t="shared" si="301"/>
        <v>0.55737251142711197</v>
      </c>
      <c r="M993" s="45">
        <v>131</v>
      </c>
      <c r="N993" s="45">
        <f t="shared" si="302"/>
        <v>655.78694433319981</v>
      </c>
      <c r="O993" s="18">
        <f t="shared" si="303"/>
        <v>0.52061061445079071</v>
      </c>
      <c r="P993" s="37">
        <f t="shared" si="293"/>
        <v>3.8167938931297711</v>
      </c>
      <c r="Q993" s="37">
        <f t="shared" si="294"/>
        <v>0.44194636227052214</v>
      </c>
      <c r="R993" s="37">
        <f t="shared" si="295"/>
        <v>-55.805363772947779</v>
      </c>
    </row>
    <row r="994" spans="1:18" ht="15" customHeight="1" x14ac:dyDescent="0.25">
      <c r="A994" s="143" t="s">
        <v>134</v>
      </c>
      <c r="B994" s="1" t="str">
        <f>VLOOKUP(A994,'[2]Catálogo MUNICIPIOS'!$1:$1048576,5,FALSE)</f>
        <v>Ostuacán</v>
      </c>
      <c r="C994" s="130">
        <f>VLOOKUP(A994,[3]PROY_COVID!$1:$1048576,7,FALSE)</f>
        <v>19969</v>
      </c>
      <c r="D994" s="43">
        <v>2</v>
      </c>
      <c r="E994" s="43">
        <f t="shared" si="296"/>
        <v>10.01552406229656</v>
      </c>
      <c r="F994" s="6">
        <f t="shared" si="297"/>
        <v>9.2065048367084623E-2</v>
      </c>
      <c r="G994" s="44"/>
      <c r="H994" s="44">
        <f t="shared" si="298"/>
        <v>0</v>
      </c>
      <c r="I994" s="14">
        <f t="shared" si="299"/>
        <v>0</v>
      </c>
      <c r="J994" s="49">
        <v>12</v>
      </c>
      <c r="K994" s="49">
        <f t="shared" si="300"/>
        <v>60.093144373779353</v>
      </c>
      <c r="L994" s="50">
        <f t="shared" si="301"/>
        <v>5.767943737759728E-2</v>
      </c>
      <c r="M994" s="45">
        <v>14</v>
      </c>
      <c r="N994" s="45">
        <f t="shared" si="302"/>
        <v>70.108668436075916</v>
      </c>
      <c r="O994" s="18">
        <f t="shared" si="303"/>
        <v>5.5657279041967697E-2</v>
      </c>
      <c r="P994" s="37">
        <f t="shared" si="293"/>
        <v>14.285714285714285</v>
      </c>
      <c r="Q994" s="37">
        <f t="shared" si="294"/>
        <v>1.6541420987839541</v>
      </c>
      <c r="R994" s="37">
        <f t="shared" si="295"/>
        <v>65.414209878395411</v>
      </c>
    </row>
    <row r="995" spans="1:18" ht="15" customHeight="1" x14ac:dyDescent="0.25">
      <c r="A995" s="143" t="s">
        <v>1760</v>
      </c>
      <c r="B995" s="1" t="str">
        <f>VLOOKUP(A995,'[2]Catálogo MUNICIPIOS'!$1:$1048576,5,FALSE)</f>
        <v>La Magdalena Tlaltelulco</v>
      </c>
      <c r="C995" s="130">
        <f>VLOOKUP(A995,[3]PROY_COVID!$1:$1048576,7,FALSE)</f>
        <v>19967</v>
      </c>
      <c r="D995" s="43">
        <v>22</v>
      </c>
      <c r="E995" s="43">
        <f t="shared" si="296"/>
        <v>110.18179996995043</v>
      </c>
      <c r="F995" s="6">
        <f t="shared" si="297"/>
        <v>1.0128169709653647</v>
      </c>
      <c r="G995" s="44">
        <v>20</v>
      </c>
      <c r="H995" s="44">
        <f t="shared" si="298"/>
        <v>100.16527269995493</v>
      </c>
      <c r="I995" s="14">
        <f t="shared" si="299"/>
        <v>0.91881943365950292</v>
      </c>
      <c r="J995" s="49">
        <v>96</v>
      </c>
      <c r="K995" s="49">
        <f t="shared" si="300"/>
        <v>480.7933089597837</v>
      </c>
      <c r="L995" s="50">
        <f t="shared" si="301"/>
        <v>0.46148171883337114</v>
      </c>
      <c r="M995" s="45">
        <v>138</v>
      </c>
      <c r="N995" s="45">
        <f t="shared" si="302"/>
        <v>691.14038162968905</v>
      </c>
      <c r="O995" s="18">
        <f t="shared" si="303"/>
        <v>0.54867670340379227</v>
      </c>
      <c r="P995" s="37">
        <f t="shared" si="293"/>
        <v>15.942028985507244</v>
      </c>
      <c r="Q995" s="37">
        <f t="shared" si="294"/>
        <v>1.845926689947311</v>
      </c>
      <c r="R995" s="37">
        <f t="shared" si="295"/>
        <v>84.592668994731099</v>
      </c>
    </row>
    <row r="996" spans="1:18" ht="15" customHeight="1" x14ac:dyDescent="0.25">
      <c r="A996" s="143" t="s">
        <v>422</v>
      </c>
      <c r="B996" s="1" t="str">
        <f>VLOOKUP(A996,'[2]Catálogo MUNICIPIOS'!$1:$1048576,5,FALSE)</f>
        <v>Ajacuba</v>
      </c>
      <c r="C996" s="130">
        <f>VLOOKUP(A996,[3]PROY_COVID!$1:$1048576,7,FALSE)</f>
        <v>19882</v>
      </c>
      <c r="D996" s="43">
        <v>32</v>
      </c>
      <c r="E996" s="43">
        <f t="shared" si="296"/>
        <v>160.94960265566846</v>
      </c>
      <c r="F996" s="6">
        <f t="shared" si="297"/>
        <v>1.4794865312079772</v>
      </c>
      <c r="G996" s="44">
        <v>24</v>
      </c>
      <c r="H996" s="44">
        <f t="shared" si="298"/>
        <v>120.71220199175133</v>
      </c>
      <c r="I996" s="14">
        <f t="shared" si="299"/>
        <v>1.1072971108668721</v>
      </c>
      <c r="J996" s="49">
        <v>108</v>
      </c>
      <c r="K996" s="49">
        <f t="shared" si="300"/>
        <v>543.20490896288106</v>
      </c>
      <c r="L996" s="50">
        <f t="shared" si="301"/>
        <v>0.52138648852928082</v>
      </c>
      <c r="M996" s="45">
        <v>164</v>
      </c>
      <c r="N996" s="45">
        <f t="shared" si="302"/>
        <v>824.86671361030074</v>
      </c>
      <c r="O996" s="18">
        <f t="shared" si="303"/>
        <v>0.65483823721027157</v>
      </c>
      <c r="P996" s="37">
        <f t="shared" si="293"/>
        <v>19.512195121951219</v>
      </c>
      <c r="Q996" s="37">
        <f t="shared" si="294"/>
        <v>2.2593160373634498</v>
      </c>
      <c r="R996" s="37">
        <f t="shared" si="295"/>
        <v>125.93160373634498</v>
      </c>
    </row>
    <row r="997" spans="1:18" ht="15" customHeight="1" x14ac:dyDescent="0.25">
      <c r="A997" s="143" t="s">
        <v>77</v>
      </c>
      <c r="B997" s="1" t="str">
        <f>VLOOKUP(A997,'[2]Catálogo MUNICIPIOS'!$1:$1048576,5,FALSE)</f>
        <v>Acacoyagua</v>
      </c>
      <c r="C997" s="130">
        <f>VLOOKUP(A997,[3]PROY_COVID!$1:$1048576,7,FALSE)</f>
        <v>19856</v>
      </c>
      <c r="D997" s="43">
        <v>1</v>
      </c>
      <c r="E997" s="43">
        <f t="shared" si="296"/>
        <v>5.0362610797743761</v>
      </c>
      <c r="F997" s="6">
        <f t="shared" si="297"/>
        <v>4.6294494128785071E-2</v>
      </c>
      <c r="G997" s="44"/>
      <c r="H997" s="44">
        <f t="shared" si="298"/>
        <v>0</v>
      </c>
      <c r="I997" s="14">
        <f t="shared" si="299"/>
        <v>0</v>
      </c>
      <c r="J997" s="49">
        <v>9</v>
      </c>
      <c r="K997" s="49">
        <f t="shared" si="300"/>
        <v>45.326349717969386</v>
      </c>
      <c r="L997" s="50">
        <f t="shared" si="301"/>
        <v>4.3505767211166911E-2</v>
      </c>
      <c r="M997" s="45">
        <v>10</v>
      </c>
      <c r="N997" s="45">
        <f t="shared" si="302"/>
        <v>50.362610797743756</v>
      </c>
      <c r="O997" s="18">
        <f t="shared" si="303"/>
        <v>3.9981445161917692E-2</v>
      </c>
      <c r="P997" s="37">
        <f t="shared" si="293"/>
        <v>10</v>
      </c>
      <c r="Q997" s="37">
        <f t="shared" si="294"/>
        <v>1.1578994691487678</v>
      </c>
      <c r="R997" s="37">
        <f t="shared" si="295"/>
        <v>15.789946914876785</v>
      </c>
    </row>
    <row r="998" spans="1:18" ht="15" customHeight="1" x14ac:dyDescent="0.25">
      <c r="A998" s="143" t="s">
        <v>432</v>
      </c>
      <c r="B998" s="1" t="str">
        <f>VLOOKUP(A998,'[2]Catálogo MUNICIPIOS'!$1:$1048576,5,FALSE)</f>
        <v>Cardonal</v>
      </c>
      <c r="C998" s="130">
        <f>VLOOKUP(A998,[3]PROY_COVID!$1:$1048576,7,FALSE)</f>
        <v>19853</v>
      </c>
      <c r="D998" s="43">
        <v>23</v>
      </c>
      <c r="E998" s="43">
        <f t="shared" si="296"/>
        <v>115.8515085881227</v>
      </c>
      <c r="F998" s="6">
        <f t="shared" si="297"/>
        <v>1.0649342635715808</v>
      </c>
      <c r="G998" s="44">
        <v>7</v>
      </c>
      <c r="H998" s="44">
        <f t="shared" si="298"/>
        <v>35.259154787689518</v>
      </c>
      <c r="I998" s="14">
        <f t="shared" si="299"/>
        <v>0.32343341918892626</v>
      </c>
      <c r="J998" s="49">
        <v>45</v>
      </c>
      <c r="K998" s="49">
        <f t="shared" si="300"/>
        <v>226.66599506371833</v>
      </c>
      <c r="L998" s="50">
        <f t="shared" si="301"/>
        <v>0.21756170698255431</v>
      </c>
      <c r="M998" s="45">
        <v>75</v>
      </c>
      <c r="N998" s="45">
        <f t="shared" si="302"/>
        <v>377.77665843953054</v>
      </c>
      <c r="O998" s="18">
        <f t="shared" si="303"/>
        <v>0.29990615088464129</v>
      </c>
      <c r="P998" s="37">
        <f t="shared" si="293"/>
        <v>30.666666666666664</v>
      </c>
      <c r="Q998" s="37">
        <f t="shared" si="294"/>
        <v>3.5508917053895548</v>
      </c>
      <c r="R998" s="37">
        <f t="shared" si="295"/>
        <v>255.08917053895547</v>
      </c>
    </row>
    <row r="999" spans="1:18" ht="15" customHeight="1" x14ac:dyDescent="0.25">
      <c r="A999" s="143" t="s">
        <v>1944</v>
      </c>
      <c r="B999" s="1" t="str">
        <f>VLOOKUP(A999,'[2]Catálogo MUNICIPIOS'!$1:$1048576,5,FALSE)</f>
        <v>Tlalnelhuayocan</v>
      </c>
      <c r="C999" s="130">
        <f>VLOOKUP(A999,[3]PROY_COVID!$1:$1048576,7,FALSE)</f>
        <v>19767</v>
      </c>
      <c r="D999" s="43">
        <v>15</v>
      </c>
      <c r="E999" s="43">
        <f t="shared" si="296"/>
        <v>75.884049172863854</v>
      </c>
      <c r="F999" s="6">
        <f t="shared" si="297"/>
        <v>0.69754399409709844</v>
      </c>
      <c r="G999" s="44">
        <v>2</v>
      </c>
      <c r="H999" s="44">
        <f t="shared" si="298"/>
        <v>10.117873223048514</v>
      </c>
      <c r="I999" s="14">
        <f t="shared" si="299"/>
        <v>9.2811593220414296E-2</v>
      </c>
      <c r="J999" s="49">
        <v>31</v>
      </c>
      <c r="K999" s="49">
        <f t="shared" si="300"/>
        <v>156.82703495725198</v>
      </c>
      <c r="L999" s="50">
        <f t="shared" si="301"/>
        <v>0.15052790524101806</v>
      </c>
      <c r="M999" s="45">
        <v>48</v>
      </c>
      <c r="N999" s="45">
        <f t="shared" si="302"/>
        <v>242.82895735316436</v>
      </c>
      <c r="O999" s="18">
        <f t="shared" si="303"/>
        <v>0.19277500686235549</v>
      </c>
      <c r="P999" s="37">
        <f t="shared" si="293"/>
        <v>31.25</v>
      </c>
      <c r="Q999" s="37">
        <f t="shared" si="294"/>
        <v>3.6184358410898998</v>
      </c>
      <c r="R999" s="37">
        <f t="shared" si="295"/>
        <v>261.84358410899</v>
      </c>
    </row>
    <row r="1000" spans="1:18" ht="15" customHeight="1" x14ac:dyDescent="0.25">
      <c r="A1000" s="143" t="s">
        <v>1841</v>
      </c>
      <c r="B1000" s="1" t="str">
        <f>VLOOKUP(A1000,'[2]Catálogo MUNICIPIOS'!$1:$1048576,5,FALSE)</f>
        <v>Hidalgotitlán</v>
      </c>
      <c r="C1000" s="130">
        <f>VLOOKUP(A1000,[3]PROY_COVID!$1:$1048576,7,FALSE)</f>
        <v>19739</v>
      </c>
      <c r="D1000" s="43">
        <v>5</v>
      </c>
      <c r="E1000" s="43">
        <f t="shared" si="296"/>
        <v>25.330563858351486</v>
      </c>
      <c r="F1000" s="6">
        <f t="shared" si="297"/>
        <v>0.23284448944251387</v>
      </c>
      <c r="G1000" s="44"/>
      <c r="H1000" s="44">
        <f t="shared" si="298"/>
        <v>0</v>
      </c>
      <c r="I1000" s="14">
        <f t="shared" si="299"/>
        <v>0</v>
      </c>
      <c r="J1000" s="49">
        <v>3</v>
      </c>
      <c r="K1000" s="49">
        <f t="shared" si="300"/>
        <v>15.198338315010892</v>
      </c>
      <c r="L1000" s="50">
        <f t="shared" si="301"/>
        <v>1.4587880401657129E-2</v>
      </c>
      <c r="M1000" s="45">
        <v>8</v>
      </c>
      <c r="N1000" s="45">
        <f t="shared" si="302"/>
        <v>40.528902173362376</v>
      </c>
      <c r="O1000" s="18">
        <f t="shared" si="303"/>
        <v>3.2174743406861044E-2</v>
      </c>
      <c r="P1000" s="37">
        <f t="shared" si="293"/>
        <v>62.5</v>
      </c>
      <c r="Q1000" s="37">
        <f t="shared" si="294"/>
        <v>7.2368716821797996</v>
      </c>
      <c r="R1000" s="37">
        <f t="shared" si="295"/>
        <v>623.68716821798</v>
      </c>
    </row>
    <row r="1001" spans="1:18" ht="15" customHeight="1" x14ac:dyDescent="0.25">
      <c r="A1001" s="143" t="s">
        <v>1224</v>
      </c>
      <c r="B1001" s="1" t="str">
        <f>VLOOKUP(A1001,'[2]Catálogo MUNICIPIOS'!$1:$1048576,5,FALSE)</f>
        <v>Santiago Jamiltepec</v>
      </c>
      <c r="C1001" s="130">
        <f>VLOOKUP(A1001,[3]PROY_COVID!$1:$1048576,7,FALSE)</f>
        <v>19738</v>
      </c>
      <c r="D1001" s="43">
        <v>8</v>
      </c>
      <c r="E1001" s="43">
        <f t="shared" si="296"/>
        <v>40.530955517276318</v>
      </c>
      <c r="F1001" s="6">
        <f t="shared" si="297"/>
        <v>0.37257005792731029</v>
      </c>
      <c r="G1001" s="44">
        <v>3</v>
      </c>
      <c r="H1001" s="44">
        <f t="shared" si="298"/>
        <v>15.19910831897862</v>
      </c>
      <c r="I1001" s="14">
        <f t="shared" si="299"/>
        <v>0.13942193458212049</v>
      </c>
      <c r="J1001" s="49">
        <v>48</v>
      </c>
      <c r="K1001" s="49">
        <f t="shared" si="300"/>
        <v>243.18573310365792</v>
      </c>
      <c r="L1001" s="50">
        <f t="shared" si="301"/>
        <v>0.23341791164114706</v>
      </c>
      <c r="M1001" s="45">
        <v>59</v>
      </c>
      <c r="N1001" s="45">
        <f t="shared" si="302"/>
        <v>298.91579693991287</v>
      </c>
      <c r="O1001" s="18">
        <f t="shared" si="303"/>
        <v>0.23730075454943372</v>
      </c>
      <c r="P1001" s="37">
        <f t="shared" si="293"/>
        <v>13.559322033898304</v>
      </c>
      <c r="Q1001" s="37">
        <f t="shared" si="294"/>
        <v>1.570033178506804</v>
      </c>
      <c r="R1001" s="37">
        <f t="shared" si="295"/>
        <v>57.003317850680403</v>
      </c>
    </row>
    <row r="1002" spans="1:18" ht="15" customHeight="1" x14ac:dyDescent="0.25">
      <c r="A1002" s="143" t="s">
        <v>1513</v>
      </c>
      <c r="B1002" s="1" t="str">
        <f>VLOOKUP(A1002,'[2]Catálogo MUNICIPIOS'!$1:$1048576,5,FALSE)</f>
        <v>Cárdenas</v>
      </c>
      <c r="C1002" s="130">
        <f>VLOOKUP(A1002,[3]PROY_COVID!$1:$1048576,7,FALSE)</f>
        <v>19719</v>
      </c>
      <c r="D1002" s="43">
        <v>14</v>
      </c>
      <c r="E1002" s="43">
        <f t="shared" si="296"/>
        <v>70.997515086971958</v>
      </c>
      <c r="F1002" s="6">
        <f t="shared" si="297"/>
        <v>0.6526258256451235</v>
      </c>
      <c r="G1002" s="44">
        <v>7</v>
      </c>
      <c r="H1002" s="44">
        <f t="shared" si="298"/>
        <v>35.498757543485979</v>
      </c>
      <c r="I1002" s="14">
        <f t="shared" si="299"/>
        <v>0.32563130337023949</v>
      </c>
      <c r="J1002" s="49">
        <v>170</v>
      </c>
      <c r="K1002" s="49">
        <f t="shared" si="300"/>
        <v>862.11268319894521</v>
      </c>
      <c r="L1002" s="50">
        <f t="shared" si="301"/>
        <v>0.82748498254158775</v>
      </c>
      <c r="M1002" s="45">
        <v>191</v>
      </c>
      <c r="N1002" s="45">
        <f t="shared" si="302"/>
        <v>968.60895582940304</v>
      </c>
      <c r="O1002" s="18">
        <f t="shared" si="303"/>
        <v>0.76895111745419242</v>
      </c>
      <c r="P1002" s="37">
        <f t="shared" si="293"/>
        <v>7.3298429319371721</v>
      </c>
      <c r="Q1002" s="37">
        <f t="shared" si="294"/>
        <v>0.84872212398339009</v>
      </c>
      <c r="R1002" s="37">
        <f t="shared" si="295"/>
        <v>-15.127787601660991</v>
      </c>
    </row>
    <row r="1003" spans="1:18" ht="15" customHeight="1" x14ac:dyDescent="0.25">
      <c r="A1003" s="143" t="s">
        <v>1479</v>
      </c>
      <c r="B1003" s="1" t="str">
        <f>VLOOKUP(A1003,'[2]Catálogo MUNICIPIOS'!$1:$1048576,5,FALSE)</f>
        <v>Zoquitlán</v>
      </c>
      <c r="C1003" s="130">
        <f>VLOOKUP(A1003,[3]PROY_COVID!$1:$1048576,7,FALSE)</f>
        <v>19699</v>
      </c>
      <c r="D1003" s="43">
        <v>1</v>
      </c>
      <c r="E1003" s="43">
        <f t="shared" si="296"/>
        <v>5.076399817249607</v>
      </c>
      <c r="F1003" s="6">
        <f t="shared" si="297"/>
        <v>4.6663458826395061E-2</v>
      </c>
      <c r="G1003" s="44"/>
      <c r="H1003" s="44">
        <f t="shared" si="298"/>
        <v>0</v>
      </c>
      <c r="I1003" s="14">
        <f t="shared" si="299"/>
        <v>0</v>
      </c>
      <c r="J1003" s="49">
        <v>2</v>
      </c>
      <c r="K1003" s="49">
        <f t="shared" si="300"/>
        <v>10.152799634499214</v>
      </c>
      <c r="L1003" s="50">
        <f t="shared" si="301"/>
        <v>9.7450013113460927E-3</v>
      </c>
      <c r="M1003" s="45">
        <v>3</v>
      </c>
      <c r="N1003" s="45">
        <f t="shared" si="302"/>
        <v>15.229199451748819</v>
      </c>
      <c r="O1003" s="18">
        <f t="shared" si="303"/>
        <v>1.2090028556805488E-2</v>
      </c>
      <c r="P1003" s="37">
        <f t="shared" si="293"/>
        <v>33.333333333333329</v>
      </c>
      <c r="Q1003" s="37">
        <f t="shared" si="294"/>
        <v>3.8596648971625593</v>
      </c>
      <c r="R1003" s="37">
        <f t="shared" si="295"/>
        <v>285.96648971625592</v>
      </c>
    </row>
    <row r="1004" spans="1:18" ht="15" customHeight="1" x14ac:dyDescent="0.25">
      <c r="A1004" s="143" t="s">
        <v>872</v>
      </c>
      <c r="B1004" s="1" t="str">
        <f>VLOOKUP(A1004,'[2]Catálogo MUNICIPIOS'!$1:$1048576,5,FALSE)</f>
        <v>Ocuituco</v>
      </c>
      <c r="C1004" s="130">
        <f>VLOOKUP(A1004,[3]PROY_COVID!$1:$1048576,7,FALSE)</f>
        <v>19683</v>
      </c>
      <c r="D1004" s="43">
        <v>8</v>
      </c>
      <c r="E1004" s="43">
        <f t="shared" si="296"/>
        <v>40.644210740232687</v>
      </c>
      <c r="F1004" s="6">
        <f t="shared" si="297"/>
        <v>0.3736111265238658</v>
      </c>
      <c r="G1004" s="44">
        <v>2</v>
      </c>
      <c r="H1004" s="44">
        <f t="shared" si="298"/>
        <v>10.161052685058172</v>
      </c>
      <c r="I1004" s="14">
        <f t="shared" si="299"/>
        <v>9.3207679885582956E-2</v>
      </c>
      <c r="J1004" s="49">
        <v>61</v>
      </c>
      <c r="K1004" s="49">
        <f t="shared" si="300"/>
        <v>309.91210689427425</v>
      </c>
      <c r="L1004" s="50">
        <f t="shared" si="301"/>
        <v>0.29746414750710276</v>
      </c>
      <c r="M1004" s="45">
        <v>71</v>
      </c>
      <c r="N1004" s="45">
        <f t="shared" si="302"/>
        <v>360.71737031956508</v>
      </c>
      <c r="O1004" s="18">
        <f t="shared" si="303"/>
        <v>0.28636326695416187</v>
      </c>
      <c r="P1004" s="37">
        <f t="shared" si="293"/>
        <v>11.267605633802818</v>
      </c>
      <c r="Q1004" s="37">
        <f t="shared" si="294"/>
        <v>1.3046754581957949</v>
      </c>
      <c r="R1004" s="37">
        <f t="shared" si="295"/>
        <v>30.467545819579488</v>
      </c>
    </row>
    <row r="1005" spans="1:18" ht="15" customHeight="1" x14ac:dyDescent="0.25">
      <c r="A1005" s="143" t="s">
        <v>764</v>
      </c>
      <c r="B1005" s="1" t="str">
        <f>VLOOKUP(A1005,'[2]Catálogo MUNICIPIOS'!$1:$1048576,5,FALSE)</f>
        <v>Cotija</v>
      </c>
      <c r="C1005" s="130">
        <f>VLOOKUP(A1005,[3]PROY_COVID!$1:$1048576,7,FALSE)</f>
        <v>19674</v>
      </c>
      <c r="D1005" s="43">
        <v>2</v>
      </c>
      <c r="E1005" s="43">
        <f t="shared" si="296"/>
        <v>10.165700925078784</v>
      </c>
      <c r="F1005" s="6">
        <f t="shared" si="297"/>
        <v>9.3445509344429842E-2</v>
      </c>
      <c r="G1005" s="44">
        <v>14</v>
      </c>
      <c r="H1005" s="44">
        <f t="shared" si="298"/>
        <v>71.159906475551495</v>
      </c>
      <c r="I1005" s="14">
        <f t="shared" si="299"/>
        <v>0.65275222843933645</v>
      </c>
      <c r="J1005" s="49">
        <v>65</v>
      </c>
      <c r="K1005" s="49">
        <f t="shared" si="300"/>
        <v>330.3852800650605</v>
      </c>
      <c r="L1005" s="50">
        <f t="shared" si="301"/>
        <v>0.31711499324218345</v>
      </c>
      <c r="M1005" s="45">
        <v>81</v>
      </c>
      <c r="N1005" s="45">
        <f t="shared" si="302"/>
        <v>411.71088746569075</v>
      </c>
      <c r="O1005" s="18">
        <f t="shared" si="303"/>
        <v>0.32684557073263215</v>
      </c>
      <c r="P1005" s="37">
        <f t="shared" si="293"/>
        <v>2.4691358024691357</v>
      </c>
      <c r="Q1005" s="37">
        <f t="shared" si="294"/>
        <v>0.28590110349352293</v>
      </c>
      <c r="R1005" s="37">
        <f t="shared" si="295"/>
        <v>-71.409889650647713</v>
      </c>
    </row>
    <row r="1006" spans="1:18" ht="15" customHeight="1" x14ac:dyDescent="0.25">
      <c r="A1006" s="143" t="s">
        <v>1343</v>
      </c>
      <c r="B1006" s="1" t="str">
        <f>VLOOKUP(A1006,'[2]Catálogo MUNICIPIOS'!$1:$1048576,5,FALSE)</f>
        <v>Huehuetla</v>
      </c>
      <c r="C1006" s="130">
        <f>VLOOKUP(A1006,[3]PROY_COVID!$1:$1048576,7,FALSE)</f>
        <v>19663</v>
      </c>
      <c r="D1006" s="43">
        <v>2</v>
      </c>
      <c r="E1006" s="43">
        <f t="shared" si="296"/>
        <v>10.171387885877028</v>
      </c>
      <c r="F1006" s="6">
        <f t="shared" si="297"/>
        <v>9.349778522312531E-2</v>
      </c>
      <c r="G1006" s="44">
        <v>1</v>
      </c>
      <c r="H1006" s="44">
        <f t="shared" si="298"/>
        <v>5.085693942938514</v>
      </c>
      <c r="I1006" s="14">
        <f t="shared" si="299"/>
        <v>4.6651242516094427E-2</v>
      </c>
      <c r="J1006" s="49">
        <v>11</v>
      </c>
      <c r="K1006" s="49">
        <f t="shared" si="300"/>
        <v>55.942633372323655</v>
      </c>
      <c r="L1006" s="50">
        <f t="shared" si="301"/>
        <v>5.369563619880674E-2</v>
      </c>
      <c r="M1006" s="45">
        <v>14</v>
      </c>
      <c r="N1006" s="45">
        <f t="shared" si="302"/>
        <v>71.199715201139199</v>
      </c>
      <c r="O1006" s="18">
        <f t="shared" si="303"/>
        <v>5.6523430055894462E-2</v>
      </c>
      <c r="P1006" s="37">
        <f t="shared" si="293"/>
        <v>14.285714285714285</v>
      </c>
      <c r="Q1006" s="37">
        <f t="shared" si="294"/>
        <v>1.6541420987839541</v>
      </c>
      <c r="R1006" s="37">
        <f t="shared" si="295"/>
        <v>65.414209878395411</v>
      </c>
    </row>
    <row r="1007" spans="1:18" ht="15" customHeight="1" x14ac:dyDescent="0.25">
      <c r="A1007" s="143" t="s">
        <v>968</v>
      </c>
      <c r="B1007" s="1" t="str">
        <f>VLOOKUP(A1007,'[2]Catálogo MUNICIPIOS'!$1:$1048576,5,FALSE)</f>
        <v>Asunción Nochixtlán</v>
      </c>
      <c r="C1007" s="130">
        <f>VLOOKUP(A1007,[3]PROY_COVID!$1:$1048576,7,FALSE)</f>
        <v>19655</v>
      </c>
      <c r="D1007" s="43">
        <v>13</v>
      </c>
      <c r="E1007" s="43">
        <f t="shared" si="296"/>
        <v>66.140931060798778</v>
      </c>
      <c r="F1007" s="6">
        <f t="shared" si="297"/>
        <v>0.60798296517298567</v>
      </c>
      <c r="G1007" s="44">
        <v>19</v>
      </c>
      <c r="H1007" s="44">
        <f t="shared" si="298"/>
        <v>96.667514627321296</v>
      </c>
      <c r="I1007" s="14">
        <f t="shared" si="299"/>
        <v>0.88673438057925869</v>
      </c>
      <c r="J1007" s="49">
        <v>144</v>
      </c>
      <c r="K1007" s="49">
        <f t="shared" si="300"/>
        <v>732.63800559654032</v>
      </c>
      <c r="L1007" s="50">
        <f t="shared" si="301"/>
        <v>0.70321079724848035</v>
      </c>
      <c r="M1007" s="45">
        <v>176</v>
      </c>
      <c r="N1007" s="45">
        <f t="shared" si="302"/>
        <v>895.44645128466038</v>
      </c>
      <c r="O1007" s="18">
        <f t="shared" si="303"/>
        <v>0.71086948473043321</v>
      </c>
      <c r="P1007" s="37">
        <f t="shared" si="293"/>
        <v>7.3863636363636367</v>
      </c>
      <c r="Q1007" s="37">
        <f t="shared" si="294"/>
        <v>0.85526665334852181</v>
      </c>
      <c r="R1007" s="37">
        <f t="shared" si="295"/>
        <v>-14.473334665147819</v>
      </c>
    </row>
    <row r="1008" spans="1:18" ht="15" customHeight="1" x14ac:dyDescent="0.25">
      <c r="A1008" s="143" t="s">
        <v>475</v>
      </c>
      <c r="B1008" s="1" t="str">
        <f>VLOOKUP(A1008,'[2]Catálogo MUNICIPIOS'!$1:$1048576,5,FALSE)</f>
        <v>Tenango de Doria</v>
      </c>
      <c r="C1008" s="130">
        <f>VLOOKUP(A1008,[3]PROY_COVID!$1:$1048576,7,FALSE)</f>
        <v>19646</v>
      </c>
      <c r="D1008" s="43">
        <v>5</v>
      </c>
      <c r="E1008" s="43">
        <f t="shared" si="296"/>
        <v>25.450473378804848</v>
      </c>
      <c r="F1008" s="6">
        <f t="shared" si="297"/>
        <v>0.23394672590378612</v>
      </c>
      <c r="G1008" s="44">
        <v>9</v>
      </c>
      <c r="H1008" s="44">
        <f t="shared" si="298"/>
        <v>45.810852081848722</v>
      </c>
      <c r="I1008" s="14">
        <f t="shared" si="299"/>
        <v>0.42022449528380751</v>
      </c>
      <c r="J1008" s="49">
        <v>108</v>
      </c>
      <c r="K1008" s="49">
        <f t="shared" si="300"/>
        <v>549.73022498218472</v>
      </c>
      <c r="L1008" s="50">
        <f t="shared" si="301"/>
        <v>0.52764970807997358</v>
      </c>
      <c r="M1008" s="45">
        <v>122</v>
      </c>
      <c r="N1008" s="45">
        <f t="shared" si="302"/>
        <v>620.99155044283827</v>
      </c>
      <c r="O1008" s="18">
        <f t="shared" si="303"/>
        <v>0.49298754029560526</v>
      </c>
      <c r="P1008" s="37">
        <f t="shared" si="293"/>
        <v>4.0983606557377046</v>
      </c>
      <c r="Q1008" s="37">
        <f t="shared" si="294"/>
        <v>0.47454896276588848</v>
      </c>
      <c r="R1008" s="37">
        <f t="shared" si="295"/>
        <v>-52.545103723411145</v>
      </c>
    </row>
    <row r="1009" spans="1:18" ht="15" customHeight="1" x14ac:dyDescent="0.25">
      <c r="A1009" s="143" t="s">
        <v>436</v>
      </c>
      <c r="B1009" s="1" t="str">
        <f>VLOOKUP(A1009,'[2]Catálogo MUNICIPIOS'!$1:$1048576,5,FALSE)</f>
        <v>Chilcuautla</v>
      </c>
      <c r="C1009" s="130">
        <f>VLOOKUP(A1009,[3]PROY_COVID!$1:$1048576,7,FALSE)</f>
        <v>19638</v>
      </c>
      <c r="D1009" s="43">
        <v>23</v>
      </c>
      <c r="E1009" s="43">
        <f t="shared" si="296"/>
        <v>117.11986964049292</v>
      </c>
      <c r="F1009" s="6">
        <f t="shared" si="297"/>
        <v>1.0765933361180668</v>
      </c>
      <c r="G1009" s="44">
        <v>7</v>
      </c>
      <c r="H1009" s="44">
        <f t="shared" si="298"/>
        <v>35.64517771667176</v>
      </c>
      <c r="I1009" s="14">
        <f t="shared" si="299"/>
        <v>0.32697442057020842</v>
      </c>
      <c r="J1009" s="49">
        <v>75</v>
      </c>
      <c r="K1009" s="49">
        <f t="shared" si="300"/>
        <v>381.91261839291172</v>
      </c>
      <c r="L1009" s="50">
        <f t="shared" si="301"/>
        <v>0.36657267956043138</v>
      </c>
      <c r="M1009" s="45">
        <v>105</v>
      </c>
      <c r="N1009" s="45">
        <f t="shared" si="302"/>
        <v>534.67766575007636</v>
      </c>
      <c r="O1009" s="18">
        <f t="shared" si="303"/>
        <v>0.42446540069853839</v>
      </c>
      <c r="P1009" s="37">
        <f t="shared" si="293"/>
        <v>21.904761904761905</v>
      </c>
      <c r="Q1009" s="37">
        <f t="shared" si="294"/>
        <v>2.5363512181353967</v>
      </c>
      <c r="R1009" s="37">
        <f t="shared" si="295"/>
        <v>153.63512181353966</v>
      </c>
    </row>
    <row r="1010" spans="1:18" ht="15" customHeight="1" x14ac:dyDescent="0.25">
      <c r="A1010" s="143" t="s">
        <v>1380</v>
      </c>
      <c r="B1010" s="1" t="str">
        <f>VLOOKUP(A1010,'[2]Catálogo MUNICIPIOS'!$1:$1048576,5,FALSE)</f>
        <v>Pantepec</v>
      </c>
      <c r="C1010" s="130">
        <f>VLOOKUP(A1010,[3]PROY_COVID!$1:$1048576,7,FALSE)</f>
        <v>19514</v>
      </c>
      <c r="D1010" s="43">
        <v>2</v>
      </c>
      <c r="E1010" s="43">
        <f t="shared" si="296"/>
        <v>10.24905196269345</v>
      </c>
      <c r="F1010" s="6">
        <f t="shared" si="297"/>
        <v>9.4211691649190979E-2</v>
      </c>
      <c r="G1010" s="44">
        <v>1</v>
      </c>
      <c r="H1010" s="44">
        <f t="shared" si="298"/>
        <v>5.124525981346725</v>
      </c>
      <c r="I1010" s="14">
        <f t="shared" si="299"/>
        <v>4.7007450117554819E-2</v>
      </c>
      <c r="J1010" s="49">
        <v>8</v>
      </c>
      <c r="K1010" s="49">
        <f t="shared" si="300"/>
        <v>40.9962078507738</v>
      </c>
      <c r="L1010" s="50">
        <f t="shared" si="301"/>
        <v>3.9349550237205433E-2</v>
      </c>
      <c r="M1010" s="45">
        <v>11</v>
      </c>
      <c r="N1010" s="45">
        <f t="shared" si="302"/>
        <v>56.369785794813978</v>
      </c>
      <c r="O1010" s="18">
        <f t="shared" si="303"/>
        <v>4.4750370638953645E-2</v>
      </c>
      <c r="P1010" s="37">
        <f t="shared" si="293"/>
        <v>18.181818181818183</v>
      </c>
      <c r="Q1010" s="37">
        <f t="shared" si="294"/>
        <v>2.1052717620886692</v>
      </c>
      <c r="R1010" s="37">
        <f t="shared" si="295"/>
        <v>110.52717620886692</v>
      </c>
    </row>
    <row r="1011" spans="1:18" ht="15" customHeight="1" x14ac:dyDescent="0.25">
      <c r="A1011" s="143" t="s">
        <v>1838</v>
      </c>
      <c r="B1011" s="1" t="str">
        <f>VLOOKUP(A1011,'[2]Catálogo MUNICIPIOS'!$1:$1048576,5,FALSE)</f>
        <v>Filomeno Mata</v>
      </c>
      <c r="C1011" s="130">
        <f>VLOOKUP(A1011,[3]PROY_COVID!$1:$1048576,7,FALSE)</f>
        <v>19443</v>
      </c>
      <c r="D1011" s="43">
        <v>1</v>
      </c>
      <c r="E1011" s="43">
        <f t="shared" si="296"/>
        <v>5.1432392120557529</v>
      </c>
      <c r="F1011" s="6">
        <f t="shared" si="297"/>
        <v>4.727786223428259E-2</v>
      </c>
      <c r="G1011" s="44"/>
      <c r="H1011" s="44">
        <f t="shared" si="298"/>
        <v>0</v>
      </c>
      <c r="I1011" s="14">
        <f t="shared" si="299"/>
        <v>0</v>
      </c>
      <c r="J1011" s="49">
        <v>3</v>
      </c>
      <c r="K1011" s="49">
        <f t="shared" si="300"/>
        <v>15.429717636167259</v>
      </c>
      <c r="L1011" s="50">
        <f t="shared" si="301"/>
        <v>1.4809966118824772E-2</v>
      </c>
      <c r="M1011" s="45">
        <v>4</v>
      </c>
      <c r="N1011" s="45">
        <f t="shared" si="302"/>
        <v>20.572956848223011</v>
      </c>
      <c r="O1011" s="18">
        <f t="shared" si="303"/>
        <v>1.6332285658283964E-2</v>
      </c>
      <c r="P1011" s="37">
        <f t="shared" si="293"/>
        <v>25</v>
      </c>
      <c r="Q1011" s="37">
        <f t="shared" si="294"/>
        <v>2.8947486728719198</v>
      </c>
      <c r="R1011" s="37">
        <f t="shared" si="295"/>
        <v>189.47486728719198</v>
      </c>
    </row>
    <row r="1012" spans="1:18" ht="15" customHeight="1" x14ac:dyDescent="0.25">
      <c r="A1012" s="143" t="s">
        <v>1733</v>
      </c>
      <c r="B1012" s="1" t="str">
        <f>VLOOKUP(A1012,'[2]Catálogo MUNICIPIOS'!$1:$1048576,5,FALSE)</f>
        <v>Nanacamilpa de Mariano Arista</v>
      </c>
      <c r="C1012" s="130">
        <f>VLOOKUP(A1012,[3]PROY_COVID!$1:$1048576,7,FALSE)</f>
        <v>19402</v>
      </c>
      <c r="D1012" s="43">
        <v>13</v>
      </c>
      <c r="E1012" s="43">
        <f t="shared" si="296"/>
        <v>67.003401711163804</v>
      </c>
      <c r="F1012" s="6">
        <f t="shared" si="297"/>
        <v>0.61591099785975845</v>
      </c>
      <c r="G1012" s="44">
        <v>8</v>
      </c>
      <c r="H1012" s="44">
        <f t="shared" si="298"/>
        <v>41.232862591485414</v>
      </c>
      <c r="I1012" s="14">
        <f t="shared" si="299"/>
        <v>0.37823044287968854</v>
      </c>
      <c r="J1012" s="49">
        <v>58</v>
      </c>
      <c r="K1012" s="49">
        <f t="shared" si="300"/>
        <v>298.93825378826926</v>
      </c>
      <c r="L1012" s="50">
        <f t="shared" si="301"/>
        <v>0.28693107123667633</v>
      </c>
      <c r="M1012" s="45">
        <v>79</v>
      </c>
      <c r="N1012" s="45">
        <f t="shared" si="302"/>
        <v>407.17451809091847</v>
      </c>
      <c r="O1012" s="18">
        <f t="shared" si="303"/>
        <v>0.32324427603168732</v>
      </c>
      <c r="P1012" s="37">
        <f t="shared" si="293"/>
        <v>16.455696202531644</v>
      </c>
      <c r="Q1012" s="37">
        <f t="shared" si="294"/>
        <v>1.9054041897384788</v>
      </c>
      <c r="R1012" s="37">
        <f t="shared" si="295"/>
        <v>90.540418973847878</v>
      </c>
    </row>
    <row r="1013" spans="1:18" ht="15" customHeight="1" x14ac:dyDescent="0.25">
      <c r="A1013" s="143" t="s">
        <v>528</v>
      </c>
      <c r="B1013" s="1" t="str">
        <f>VLOOKUP(A1013,'[2]Catálogo MUNICIPIOS'!$1:$1048576,5,FALSE)</f>
        <v>Cuquío</v>
      </c>
      <c r="C1013" s="130">
        <f>VLOOKUP(A1013,[3]PROY_COVID!$1:$1048576,7,FALSE)</f>
        <v>19373</v>
      </c>
      <c r="D1013" s="43">
        <v>5</v>
      </c>
      <c r="E1013" s="43">
        <f t="shared" si="296"/>
        <v>25.809115779693386</v>
      </c>
      <c r="F1013" s="6">
        <f t="shared" si="297"/>
        <v>0.23724345104556765</v>
      </c>
      <c r="G1013" s="44">
        <v>7</v>
      </c>
      <c r="H1013" s="44">
        <f t="shared" si="298"/>
        <v>36.13276209157074</v>
      </c>
      <c r="I1013" s="14">
        <f t="shared" si="299"/>
        <v>0.33144704852928059</v>
      </c>
      <c r="J1013" s="49">
        <v>36</v>
      </c>
      <c r="K1013" s="49">
        <f t="shared" si="300"/>
        <v>185.82563361379238</v>
      </c>
      <c r="L1013" s="50">
        <f t="shared" si="301"/>
        <v>0.17836174340472413</v>
      </c>
      <c r="M1013" s="45">
        <v>48</v>
      </c>
      <c r="N1013" s="45">
        <f t="shared" si="302"/>
        <v>247.7675114850565</v>
      </c>
      <c r="O1013" s="18">
        <f t="shared" si="303"/>
        <v>0.19669558460993036</v>
      </c>
      <c r="P1013" s="37">
        <f t="shared" si="293"/>
        <v>10.416666666666668</v>
      </c>
      <c r="Q1013" s="37">
        <f t="shared" si="294"/>
        <v>1.2061452803633002</v>
      </c>
      <c r="R1013" s="37">
        <f t="shared" si="295"/>
        <v>20.614528036330015</v>
      </c>
    </row>
    <row r="1014" spans="1:18" ht="15" customHeight="1" x14ac:dyDescent="0.25">
      <c r="A1014" s="143" t="s">
        <v>1377</v>
      </c>
      <c r="B1014" s="1" t="str">
        <f>VLOOKUP(A1014,'[2]Catálogo MUNICIPIOS'!$1:$1048576,5,FALSE)</f>
        <v>Oriental</v>
      </c>
      <c r="C1014" s="130">
        <f>VLOOKUP(A1014,[3]PROY_COVID!$1:$1048576,7,FALSE)</f>
        <v>19352</v>
      </c>
      <c r="D1014" s="43">
        <v>13</v>
      </c>
      <c r="E1014" s="43">
        <f t="shared" si="296"/>
        <v>67.176519222819351</v>
      </c>
      <c r="F1014" s="6">
        <f t="shared" si="297"/>
        <v>0.61750233466696125</v>
      </c>
      <c r="G1014" s="44">
        <v>2</v>
      </c>
      <c r="H1014" s="44">
        <f t="shared" si="298"/>
        <v>10.334849111202976</v>
      </c>
      <c r="I1014" s="14">
        <f t="shared" si="299"/>
        <v>9.4801920379698701E-2</v>
      </c>
      <c r="J1014" s="49">
        <v>38</v>
      </c>
      <c r="K1014" s="49">
        <f t="shared" si="300"/>
        <v>196.36213311285655</v>
      </c>
      <c r="L1014" s="50">
        <f t="shared" si="301"/>
        <v>0.18847503285510167</v>
      </c>
      <c r="M1014" s="45">
        <v>53</v>
      </c>
      <c r="N1014" s="45">
        <f t="shared" si="302"/>
        <v>273.87350144687889</v>
      </c>
      <c r="O1014" s="18">
        <f t="shared" si="303"/>
        <v>0.21742038798138177</v>
      </c>
      <c r="P1014" s="37">
        <f t="shared" si="293"/>
        <v>24.528301886792452</v>
      </c>
      <c r="Q1014" s="37">
        <f t="shared" si="294"/>
        <v>2.8401307733837702</v>
      </c>
      <c r="R1014" s="37">
        <f t="shared" si="295"/>
        <v>184.01307733837703</v>
      </c>
    </row>
    <row r="1015" spans="1:18" ht="15" customHeight="1" x14ac:dyDescent="0.25">
      <c r="A1015" s="143" t="s">
        <v>618</v>
      </c>
      <c r="B1015" s="1" t="str">
        <f>VLOOKUP(A1015,'[2]Catálogo MUNICIPIOS'!$1:$1048576,5,FALSE)</f>
        <v>Zapotlán del Rey</v>
      </c>
      <c r="C1015" s="130">
        <f>VLOOKUP(A1015,[3]PROY_COVID!$1:$1048576,7,FALSE)</f>
        <v>19347</v>
      </c>
      <c r="D1015" s="43">
        <v>6</v>
      </c>
      <c r="E1015" s="43">
        <f t="shared" si="296"/>
        <v>31.012560086835169</v>
      </c>
      <c r="F1015" s="6">
        <f t="shared" si="297"/>
        <v>0.28507473264728062</v>
      </c>
      <c r="G1015" s="44">
        <v>7</v>
      </c>
      <c r="H1015" s="44">
        <f t="shared" si="298"/>
        <v>36.181320101307698</v>
      </c>
      <c r="I1015" s="14">
        <f t="shared" si="299"/>
        <v>0.33189247279463241</v>
      </c>
      <c r="J1015" s="49">
        <v>30</v>
      </c>
      <c r="K1015" s="49">
        <f t="shared" si="300"/>
        <v>155.06280043417584</v>
      </c>
      <c r="L1015" s="50">
        <f t="shared" si="301"/>
        <v>0.14883453313087819</v>
      </c>
      <c r="M1015" s="45">
        <v>43</v>
      </c>
      <c r="N1015" s="45">
        <f t="shared" si="302"/>
        <v>222.2566806223187</v>
      </c>
      <c r="O1015" s="18">
        <f t="shared" si="303"/>
        <v>0.17644326112992517</v>
      </c>
      <c r="P1015" s="37">
        <f t="shared" si="293"/>
        <v>13.953488372093023</v>
      </c>
      <c r="Q1015" s="37">
        <f t="shared" si="294"/>
        <v>1.6156736778820018</v>
      </c>
      <c r="R1015" s="37">
        <f t="shared" si="295"/>
        <v>61.56736778820018</v>
      </c>
    </row>
    <row r="1016" spans="1:18" ht="15" customHeight="1" x14ac:dyDescent="0.25">
      <c r="A1016" s="143" t="s">
        <v>2061</v>
      </c>
      <c r="B1016" s="1" t="str">
        <f>VLOOKUP(A1016,'[2]Catálogo MUNICIPIOS'!$1:$1048576,5,FALSE)</f>
        <v>Tixkokob</v>
      </c>
      <c r="C1016" s="130">
        <f>VLOOKUP(A1016,[3]PROY_COVID!$1:$1048576,7,FALSE)</f>
        <v>19340</v>
      </c>
      <c r="D1016" s="43">
        <v>21</v>
      </c>
      <c r="E1016" s="43"/>
      <c r="F1016" s="6"/>
      <c r="G1016" s="44">
        <v>4</v>
      </c>
      <c r="H1016" s="44"/>
      <c r="I1016" s="14"/>
      <c r="J1016" s="49">
        <v>59</v>
      </c>
      <c r="K1016" s="49"/>
      <c r="L1016" s="50"/>
      <c r="M1016" s="45">
        <v>84</v>
      </c>
      <c r="N1016" s="45"/>
      <c r="O1016" s="18"/>
      <c r="P1016" s="37"/>
      <c r="Q1016" s="37"/>
      <c r="R1016" s="37"/>
    </row>
    <row r="1017" spans="1:18" ht="15" customHeight="1" x14ac:dyDescent="0.25">
      <c r="A1017" s="143" t="s">
        <v>414</v>
      </c>
      <c r="B1017" s="1" t="str">
        <f>VLOOKUP(A1017,'[2]Catálogo MUNICIPIOS'!$1:$1048576,5,FALSE)</f>
        <v>Cochoapa el Grande</v>
      </c>
      <c r="C1017" s="130">
        <f>VLOOKUP(A1017,[3]PROY_COVID!$1:$1048576,7,FALSE)</f>
        <v>19337</v>
      </c>
      <c r="D1017" s="43"/>
      <c r="E1017" s="43">
        <f t="shared" ref="E1017:E1052" si="304">((D1017/($C1017/100000)))</f>
        <v>0</v>
      </c>
      <c r="F1017" s="6">
        <f t="shared" ref="F1017:F1052" si="305">((D1017/$C1017)/(D$2345/$C$2345))</f>
        <v>0</v>
      </c>
      <c r="G1017" s="44"/>
      <c r="H1017" s="44">
        <f t="shared" ref="H1017:H1052" si="306">((G1017/($C1017/100000)))</f>
        <v>0</v>
      </c>
      <c r="I1017" s="14">
        <f t="shared" ref="I1017:I1052" si="307">((G1017/$C1017)/(G$2345/$C$2345))</f>
        <v>0</v>
      </c>
      <c r="J1017" s="49">
        <v>4</v>
      </c>
      <c r="K1017" s="49">
        <f t="shared" ref="K1017:K1052" si="308">((J1017/($C1017/100000)))</f>
        <v>20.685732016341731</v>
      </c>
      <c r="L1017" s="50">
        <f t="shared" ref="L1017:L1052" si="309">((J1017/$C1017)/(J$2345/$C$2345))</f>
        <v>1.9854866921674166E-2</v>
      </c>
      <c r="M1017" s="45">
        <v>4</v>
      </c>
      <c r="N1017" s="45">
        <f t="shared" ref="N1017:N1052" si="310">((M1017/($C1017/100000)))</f>
        <v>20.685732016341731</v>
      </c>
      <c r="O1017" s="18">
        <f t="shared" ref="O1017:O1052" si="311">((M1017/$C1017)/(M$2345/$C$2345))</f>
        <v>1.6421814658634487E-2</v>
      </c>
      <c r="P1017" s="37">
        <f t="shared" ref="P1017:P1048" si="312">D1017/M1017*100</f>
        <v>0</v>
      </c>
      <c r="Q1017" s="37">
        <f t="shared" ref="Q1017:Q1048" si="313">P1017/P$2345</f>
        <v>0</v>
      </c>
      <c r="R1017" s="37">
        <f t="shared" ref="R1017:R1048" si="314">(Q1017-1)*100</f>
        <v>-100</v>
      </c>
    </row>
    <row r="1018" spans="1:18" ht="15" customHeight="1" x14ac:dyDescent="0.25">
      <c r="A1018" s="143" t="s">
        <v>378</v>
      </c>
      <c r="B1018" s="1" t="str">
        <f>VLOOKUP(A1018,'[2]Catálogo MUNICIPIOS'!$1:$1048576,5,FALSE)</f>
        <v>Mártir de Cuilapan</v>
      </c>
      <c r="C1018" s="130">
        <f>VLOOKUP(A1018,[3]PROY_COVID!$1:$1048576,7,FALSE)</f>
        <v>19306</v>
      </c>
      <c r="D1018" s="43">
        <v>9</v>
      </c>
      <c r="E1018" s="43">
        <f t="shared" si="304"/>
        <v>46.617631824303324</v>
      </c>
      <c r="F1018" s="6">
        <f t="shared" si="305"/>
        <v>0.42852021541440005</v>
      </c>
      <c r="G1018" s="44">
        <v>1</v>
      </c>
      <c r="H1018" s="44">
        <f t="shared" si="306"/>
        <v>5.1797368693670363</v>
      </c>
      <c r="I1018" s="14">
        <f t="shared" si="307"/>
        <v>4.7513901460373181E-2</v>
      </c>
      <c r="J1018" s="49">
        <v>23</v>
      </c>
      <c r="K1018" s="49">
        <f t="shared" si="308"/>
        <v>119.13394799544183</v>
      </c>
      <c r="L1018" s="50">
        <f t="shared" si="309"/>
        <v>0.11434880242258245</v>
      </c>
      <c r="M1018" s="45">
        <v>33</v>
      </c>
      <c r="N1018" s="45">
        <f t="shared" si="310"/>
        <v>170.93131668911218</v>
      </c>
      <c r="O1018" s="18">
        <f t="shared" si="311"/>
        <v>0.13569751361989146</v>
      </c>
      <c r="P1018" s="37">
        <f t="shared" si="312"/>
        <v>27.27272727272727</v>
      </c>
      <c r="Q1018" s="37">
        <f t="shared" si="313"/>
        <v>3.1579076431330031</v>
      </c>
      <c r="R1018" s="37">
        <f t="shared" si="314"/>
        <v>215.79076431330031</v>
      </c>
    </row>
    <row r="1019" spans="1:18" ht="15" customHeight="1" x14ac:dyDescent="0.25">
      <c r="A1019" s="143" t="s">
        <v>524</v>
      </c>
      <c r="B1019" s="1" t="str">
        <f>VLOOKUP(A1019,'[2]Catálogo MUNICIPIOS'!$1:$1048576,5,FALSE)</f>
        <v>Colotlán</v>
      </c>
      <c r="C1019" s="130">
        <f>VLOOKUP(A1019,[3]PROY_COVID!$1:$1048576,7,FALSE)</f>
        <v>19292</v>
      </c>
      <c r="D1019" s="43">
        <v>17</v>
      </c>
      <c r="E1019" s="43">
        <f t="shared" si="304"/>
        <v>88.119427742069249</v>
      </c>
      <c r="F1019" s="6">
        <f t="shared" si="305"/>
        <v>0.81001446621188355</v>
      </c>
      <c r="G1019" s="44">
        <v>52</v>
      </c>
      <c r="H1019" s="44">
        <f t="shared" si="306"/>
        <v>269.54177897574124</v>
      </c>
      <c r="I1019" s="14">
        <f t="shared" si="307"/>
        <v>2.4725158533530047</v>
      </c>
      <c r="J1019" s="49">
        <v>238</v>
      </c>
      <c r="K1019" s="49">
        <f t="shared" si="308"/>
        <v>1233.6719883889696</v>
      </c>
      <c r="L1019" s="50">
        <f t="shared" si="309"/>
        <v>1.1841202010694898</v>
      </c>
      <c r="M1019" s="45">
        <v>307</v>
      </c>
      <c r="N1019" s="45">
        <f t="shared" si="310"/>
        <v>1591.3331951067798</v>
      </c>
      <c r="O1019" s="18">
        <f t="shared" si="311"/>
        <v>1.2633141901640919</v>
      </c>
      <c r="P1019" s="37">
        <f t="shared" si="312"/>
        <v>5.5374592833876219</v>
      </c>
      <c r="Q1019" s="37">
        <f t="shared" si="313"/>
        <v>0.64118211646674439</v>
      </c>
      <c r="R1019" s="37">
        <f t="shared" si="314"/>
        <v>-35.881788353325561</v>
      </c>
    </row>
    <row r="1020" spans="1:18" ht="15" customHeight="1" x14ac:dyDescent="0.25">
      <c r="A1020" s="143" t="s">
        <v>1162</v>
      </c>
      <c r="B1020" s="1" t="str">
        <f>VLOOKUP(A1020,'[2]Catálogo MUNICIPIOS'!$1:$1048576,5,FALSE)</f>
        <v>San Sebastián Tutla</v>
      </c>
      <c r="C1020" s="130">
        <f>VLOOKUP(A1020,[3]PROY_COVID!$1:$1048576,7,FALSE)</f>
        <v>19272</v>
      </c>
      <c r="D1020" s="43">
        <v>16</v>
      </c>
      <c r="E1020" s="43">
        <f t="shared" si="304"/>
        <v>83.022000830220009</v>
      </c>
      <c r="F1020" s="6">
        <f t="shared" si="305"/>
        <v>0.76315772139572968</v>
      </c>
      <c r="G1020" s="44">
        <v>20</v>
      </c>
      <c r="H1020" s="44">
        <f t="shared" si="306"/>
        <v>103.77750103777501</v>
      </c>
      <c r="I1020" s="14">
        <f t="shared" si="307"/>
        <v>0.95195452635322209</v>
      </c>
      <c r="J1020" s="49">
        <v>490</v>
      </c>
      <c r="K1020" s="49">
        <f t="shared" si="308"/>
        <v>2542.5487754254877</v>
      </c>
      <c r="L1020" s="50">
        <f t="shared" si="309"/>
        <v>2.4404245176365005</v>
      </c>
      <c r="M1020" s="45">
        <v>526</v>
      </c>
      <c r="N1020" s="45">
        <f t="shared" si="310"/>
        <v>2729.3482772934826</v>
      </c>
      <c r="O1020" s="18">
        <f t="shared" si="311"/>
        <v>2.166752015987079</v>
      </c>
      <c r="P1020" s="37">
        <f t="shared" si="312"/>
        <v>3.041825095057034</v>
      </c>
      <c r="Q1020" s="37">
        <f t="shared" si="313"/>
        <v>0.35221276628099402</v>
      </c>
      <c r="R1020" s="37">
        <f t="shared" si="314"/>
        <v>-64.778723371900611</v>
      </c>
    </row>
    <row r="1021" spans="1:18" ht="15" customHeight="1" x14ac:dyDescent="0.25">
      <c r="A1021" s="143" t="s">
        <v>604</v>
      </c>
      <c r="B1021" s="1" t="str">
        <f>VLOOKUP(A1021,'[2]Catálogo MUNICIPIOS'!$1:$1048576,5,FALSE)</f>
        <v>Unión de San Antonio</v>
      </c>
      <c r="C1021" s="130">
        <f>VLOOKUP(A1021,[3]PROY_COVID!$1:$1048576,7,FALSE)</f>
        <v>19231</v>
      </c>
      <c r="D1021" s="43">
        <v>10</v>
      </c>
      <c r="E1021" s="43">
        <f t="shared" si="304"/>
        <v>51.999376007487911</v>
      </c>
      <c r="F1021" s="6">
        <f t="shared" si="305"/>
        <v>0.47799047133334532</v>
      </c>
      <c r="G1021" s="44">
        <v>13</v>
      </c>
      <c r="H1021" s="44">
        <f t="shared" si="306"/>
        <v>67.599188809734287</v>
      </c>
      <c r="I1021" s="14">
        <f t="shared" si="307"/>
        <v>0.62008964488178164</v>
      </c>
      <c r="J1021" s="49">
        <v>92</v>
      </c>
      <c r="K1021" s="49">
        <f t="shared" si="308"/>
        <v>478.39425926888873</v>
      </c>
      <c r="L1021" s="50">
        <f t="shared" si="309"/>
        <v>0.45917902960228318</v>
      </c>
      <c r="M1021" s="45">
        <v>115</v>
      </c>
      <c r="N1021" s="45">
        <f t="shared" si="310"/>
        <v>597.99282408611089</v>
      </c>
      <c r="O1021" s="18">
        <f t="shared" si="311"/>
        <v>0.47472950517669044</v>
      </c>
      <c r="P1021" s="37">
        <f t="shared" si="312"/>
        <v>8.695652173913043</v>
      </c>
      <c r="Q1021" s="37">
        <f t="shared" si="313"/>
        <v>1.0068691036076243</v>
      </c>
      <c r="R1021" s="37">
        <f t="shared" si="314"/>
        <v>0.68691036076242717</v>
      </c>
    </row>
    <row r="1022" spans="1:18" ht="15" customHeight="1" x14ac:dyDescent="0.25">
      <c r="A1022" s="143" t="s">
        <v>1083</v>
      </c>
      <c r="B1022" s="1" t="str">
        <f>VLOOKUP(A1022,'[2]Catálogo MUNICIPIOS'!$1:$1048576,5,FALSE)</f>
        <v>San Juan Mazatlán</v>
      </c>
      <c r="C1022" s="130">
        <f>VLOOKUP(A1022,[3]PROY_COVID!$1:$1048576,7,FALSE)</f>
        <v>19226</v>
      </c>
      <c r="D1022" s="43"/>
      <c r="E1022" s="43">
        <f t="shared" si="304"/>
        <v>0</v>
      </c>
      <c r="F1022" s="6">
        <f t="shared" si="305"/>
        <v>0</v>
      </c>
      <c r="G1022" s="44"/>
      <c r="H1022" s="44">
        <f t="shared" si="306"/>
        <v>0</v>
      </c>
      <c r="I1022" s="14">
        <f t="shared" si="307"/>
        <v>0</v>
      </c>
      <c r="J1022" s="49">
        <v>3</v>
      </c>
      <c r="K1022" s="49">
        <f t="shared" si="308"/>
        <v>15.603869759700407</v>
      </c>
      <c r="L1022" s="50">
        <f t="shared" si="309"/>
        <v>1.4977123231473528E-2</v>
      </c>
      <c r="M1022" s="45">
        <v>3</v>
      </c>
      <c r="N1022" s="45">
        <f t="shared" si="310"/>
        <v>15.603869759700407</v>
      </c>
      <c r="O1022" s="18">
        <f t="shared" si="311"/>
        <v>1.2387468664335344E-2</v>
      </c>
      <c r="P1022" s="37">
        <f t="shared" si="312"/>
        <v>0</v>
      </c>
      <c r="Q1022" s="37">
        <f t="shared" si="313"/>
        <v>0</v>
      </c>
      <c r="R1022" s="37">
        <f t="shared" si="314"/>
        <v>-100</v>
      </c>
    </row>
    <row r="1023" spans="1:18" ht="15" customHeight="1" x14ac:dyDescent="0.25">
      <c r="A1023" s="143" t="s">
        <v>549</v>
      </c>
      <c r="B1023" s="1" t="str">
        <f>VLOOKUP(A1023,'[2]Catálogo MUNICIPIOS'!$1:$1048576,5,FALSE)</f>
        <v>Juanacatlán</v>
      </c>
      <c r="C1023" s="130">
        <f>VLOOKUP(A1023,[3]PROY_COVID!$1:$1048576,7,FALSE)</f>
        <v>19203</v>
      </c>
      <c r="D1023" s="43">
        <v>9</v>
      </c>
      <c r="E1023" s="43">
        <f t="shared" si="304"/>
        <v>46.867676925480389</v>
      </c>
      <c r="F1023" s="6">
        <f t="shared" si="305"/>
        <v>0.43081868868356027</v>
      </c>
      <c r="G1023" s="44">
        <v>11</v>
      </c>
      <c r="H1023" s="44">
        <f t="shared" si="306"/>
        <v>57.282716242253812</v>
      </c>
      <c r="I1023" s="14">
        <f t="shared" si="307"/>
        <v>0.5254562931590695</v>
      </c>
      <c r="J1023" s="49">
        <v>84</v>
      </c>
      <c r="K1023" s="49">
        <f t="shared" si="308"/>
        <v>437.43165130448364</v>
      </c>
      <c r="L1023" s="50">
        <f t="shared" si="309"/>
        <v>0.41986172967519042</v>
      </c>
      <c r="M1023" s="45">
        <v>104</v>
      </c>
      <c r="N1023" s="45">
        <f t="shared" si="310"/>
        <v>541.58204447221783</v>
      </c>
      <c r="O1023" s="18">
        <f t="shared" si="311"/>
        <v>0.42994659071001368</v>
      </c>
      <c r="P1023" s="37">
        <f t="shared" si="312"/>
        <v>8.6538461538461533</v>
      </c>
      <c r="Q1023" s="37">
        <f t="shared" si="313"/>
        <v>1.0020283867633568</v>
      </c>
      <c r="R1023" s="37">
        <f t="shared" si="314"/>
        <v>0.20283867633568153</v>
      </c>
    </row>
    <row r="1024" spans="1:18" ht="15" customHeight="1" x14ac:dyDescent="0.25">
      <c r="A1024" s="143" t="s">
        <v>1124</v>
      </c>
      <c r="B1024" s="1" t="str">
        <f>VLOOKUP(A1024,'[2]Catálogo MUNICIPIOS'!$1:$1048576,5,FALSE)</f>
        <v>San Pablo Etla</v>
      </c>
      <c r="C1024" s="130">
        <f>VLOOKUP(A1024,[3]PROY_COVID!$1:$1048576,7,FALSE)</f>
        <v>19200</v>
      </c>
      <c r="D1024" s="43">
        <v>12</v>
      </c>
      <c r="E1024" s="43">
        <f t="shared" si="304"/>
        <v>62.5</v>
      </c>
      <c r="F1024" s="6">
        <f t="shared" si="305"/>
        <v>0.57451467213822272</v>
      </c>
      <c r="G1024" s="44">
        <v>23</v>
      </c>
      <c r="H1024" s="44">
        <f t="shared" si="306"/>
        <v>119.79166666666666</v>
      </c>
      <c r="I1024" s="14">
        <f t="shared" si="307"/>
        <v>1.0988530092011035</v>
      </c>
      <c r="J1024" s="49">
        <v>298</v>
      </c>
      <c r="K1024" s="49">
        <f t="shared" si="308"/>
        <v>1552.0833333333333</v>
      </c>
      <c r="L1024" s="50">
        <f t="shared" si="309"/>
        <v>1.4897422054166041</v>
      </c>
      <c r="M1024" s="45">
        <v>333</v>
      </c>
      <c r="N1024" s="45">
        <f t="shared" si="310"/>
        <v>1734.375</v>
      </c>
      <c r="O1024" s="18">
        <f t="shared" si="311"/>
        <v>1.3768710131248312</v>
      </c>
      <c r="P1024" s="37">
        <f t="shared" si="312"/>
        <v>3.6036036036036037</v>
      </c>
      <c r="Q1024" s="37">
        <f t="shared" si="313"/>
        <v>0.41726106996351997</v>
      </c>
      <c r="R1024" s="37">
        <f t="shared" si="314"/>
        <v>-58.273893003648006</v>
      </c>
    </row>
    <row r="1025" spans="1:18" ht="15" customHeight="1" x14ac:dyDescent="0.25">
      <c r="A1025" s="143" t="s">
        <v>526</v>
      </c>
      <c r="B1025" s="1" t="str">
        <f>VLOOKUP(A1025,'[2]Catálogo MUNICIPIOS'!$1:$1048576,5,FALSE)</f>
        <v>Cuautitlán de García Barragán</v>
      </c>
      <c r="C1025" s="130">
        <f>VLOOKUP(A1025,[3]PROY_COVID!$1:$1048576,7,FALSE)</f>
        <v>19139</v>
      </c>
      <c r="D1025" s="43">
        <v>3</v>
      </c>
      <c r="E1025" s="43">
        <f t="shared" si="304"/>
        <v>15.674800146298134</v>
      </c>
      <c r="F1025" s="6">
        <f t="shared" si="305"/>
        <v>0.14408644267012222</v>
      </c>
      <c r="G1025" s="44">
        <v>2</v>
      </c>
      <c r="H1025" s="44">
        <f t="shared" si="306"/>
        <v>10.449866764198756</v>
      </c>
      <c r="I1025" s="14">
        <f t="shared" si="307"/>
        <v>9.5856981200059019E-2</v>
      </c>
      <c r="J1025" s="49">
        <v>22</v>
      </c>
      <c r="K1025" s="49">
        <f t="shared" si="308"/>
        <v>114.94853440618631</v>
      </c>
      <c r="L1025" s="50">
        <f t="shared" si="309"/>
        <v>0.1103315005566787</v>
      </c>
      <c r="M1025" s="45">
        <v>27</v>
      </c>
      <c r="N1025" s="45">
        <f t="shared" si="310"/>
        <v>141.0732013166832</v>
      </c>
      <c r="O1025" s="18">
        <f t="shared" si="311"/>
        <v>0.11199400453861758</v>
      </c>
      <c r="P1025" s="37">
        <f t="shared" si="312"/>
        <v>11.111111111111111</v>
      </c>
      <c r="Q1025" s="37">
        <f t="shared" si="313"/>
        <v>1.2865549657208533</v>
      </c>
      <c r="R1025" s="37">
        <f t="shared" si="314"/>
        <v>28.655496572085326</v>
      </c>
    </row>
    <row r="1026" spans="1:18" ht="15" customHeight="1" x14ac:dyDescent="0.25">
      <c r="A1026" s="143" t="s">
        <v>1897</v>
      </c>
      <c r="B1026" s="1" t="str">
        <f>VLOOKUP(A1026,'[2]Catálogo MUNICIPIOS'!$1:$1048576,5,FALSE)</f>
        <v>Platón Sánchez</v>
      </c>
      <c r="C1026" s="130">
        <f>VLOOKUP(A1026,[3]PROY_COVID!$1:$1048576,7,FALSE)</f>
        <v>19132</v>
      </c>
      <c r="D1026" s="43">
        <v>4</v>
      </c>
      <c r="E1026" s="43">
        <f t="shared" si="304"/>
        <v>20.907380305247752</v>
      </c>
      <c r="F1026" s="6">
        <f t="shared" si="305"/>
        <v>0.19218554786141676</v>
      </c>
      <c r="G1026" s="44">
        <v>1</v>
      </c>
      <c r="H1026" s="44">
        <f t="shared" si="306"/>
        <v>5.2268450763119381</v>
      </c>
      <c r="I1026" s="14">
        <f t="shared" si="307"/>
        <v>4.7946026635687047E-2</v>
      </c>
      <c r="J1026" s="49">
        <v>11</v>
      </c>
      <c r="K1026" s="49">
        <f t="shared" si="308"/>
        <v>57.495295839431321</v>
      </c>
      <c r="L1026" s="50">
        <f t="shared" si="309"/>
        <v>5.518593427645499E-2</v>
      </c>
      <c r="M1026" s="45">
        <v>16</v>
      </c>
      <c r="N1026" s="45">
        <f t="shared" si="310"/>
        <v>83.629521220991009</v>
      </c>
      <c r="O1026" s="18">
        <f t="shared" si="311"/>
        <v>6.6391099739497195E-2</v>
      </c>
      <c r="P1026" s="37">
        <f t="shared" si="312"/>
        <v>25</v>
      </c>
      <c r="Q1026" s="37">
        <f t="shared" si="313"/>
        <v>2.8947486728719198</v>
      </c>
      <c r="R1026" s="37">
        <f t="shared" si="314"/>
        <v>189.47486728719198</v>
      </c>
    </row>
    <row r="1027" spans="1:18" ht="15" customHeight="1" x14ac:dyDescent="0.25">
      <c r="A1027" s="143" t="s">
        <v>882</v>
      </c>
      <c r="B1027" s="1" t="str">
        <f>VLOOKUP(A1027,'[2]Catálogo MUNICIPIOS'!$1:$1048576,5,FALSE)</f>
        <v>Tlayacapan</v>
      </c>
      <c r="C1027" s="130">
        <f>VLOOKUP(A1027,[3]PROY_COVID!$1:$1048576,7,FALSE)</f>
        <v>19129</v>
      </c>
      <c r="D1027" s="43">
        <v>26</v>
      </c>
      <c r="E1027" s="43">
        <f t="shared" si="304"/>
        <v>135.91928485545509</v>
      </c>
      <c r="F1027" s="6">
        <f t="shared" si="305"/>
        <v>1.2494019740158955</v>
      </c>
      <c r="G1027" s="44">
        <v>17</v>
      </c>
      <c r="H1027" s="44">
        <f t="shared" si="306"/>
        <v>88.870301636259086</v>
      </c>
      <c r="I1027" s="14">
        <f t="shared" si="307"/>
        <v>0.81521028214216118</v>
      </c>
      <c r="J1027" s="49">
        <v>85</v>
      </c>
      <c r="K1027" s="49">
        <f t="shared" si="308"/>
        <v>444.35150818129546</v>
      </c>
      <c r="L1027" s="50">
        <f t="shared" si="309"/>
        <v>0.42650364291749621</v>
      </c>
      <c r="M1027" s="45">
        <v>128</v>
      </c>
      <c r="N1027" s="45">
        <f t="shared" si="310"/>
        <v>669.14109467300966</v>
      </c>
      <c r="O1027" s="18">
        <f t="shared" si="311"/>
        <v>0.53121209481564546</v>
      </c>
      <c r="P1027" s="37">
        <f t="shared" si="312"/>
        <v>20.3125</v>
      </c>
      <c r="Q1027" s="37">
        <f t="shared" si="313"/>
        <v>2.3519832967084349</v>
      </c>
      <c r="R1027" s="37">
        <f t="shared" si="314"/>
        <v>135.19832967084349</v>
      </c>
    </row>
    <row r="1028" spans="1:18" ht="15" customHeight="1" x14ac:dyDescent="0.25">
      <c r="A1028" s="143" t="s">
        <v>609</v>
      </c>
      <c r="B1028" s="1" t="str">
        <f>VLOOKUP(A1028,'[2]Catálogo MUNICIPIOS'!$1:$1048576,5,FALSE)</f>
        <v>Villa Corona</v>
      </c>
      <c r="C1028" s="130">
        <f>VLOOKUP(A1028,[3]PROY_COVID!$1:$1048576,7,FALSE)</f>
        <v>19122</v>
      </c>
      <c r="D1028" s="43">
        <v>17</v>
      </c>
      <c r="E1028" s="43">
        <f t="shared" si="304"/>
        <v>88.902834431544818</v>
      </c>
      <c r="F1028" s="6">
        <f t="shared" si="305"/>
        <v>0.81721572440956269</v>
      </c>
      <c r="G1028" s="44">
        <v>8</v>
      </c>
      <c r="H1028" s="44">
        <f t="shared" si="306"/>
        <v>41.836627967785795</v>
      </c>
      <c r="I1028" s="14">
        <f t="shared" si="307"/>
        <v>0.38376880309338551</v>
      </c>
      <c r="J1028" s="49">
        <v>41</v>
      </c>
      <c r="K1028" s="49">
        <f t="shared" si="308"/>
        <v>214.41271833490219</v>
      </c>
      <c r="L1028" s="50">
        <f t="shared" si="309"/>
        <v>0.2058005965411692</v>
      </c>
      <c r="M1028" s="45">
        <v>66</v>
      </c>
      <c r="N1028" s="45">
        <f t="shared" si="310"/>
        <v>345.15218073423284</v>
      </c>
      <c r="O1028" s="18">
        <f t="shared" si="311"/>
        <v>0.27400650538077864</v>
      </c>
      <c r="P1028" s="37">
        <f t="shared" si="312"/>
        <v>25.757575757575758</v>
      </c>
      <c r="Q1028" s="37">
        <f t="shared" si="313"/>
        <v>2.9824683296256143</v>
      </c>
      <c r="R1028" s="37">
        <f t="shared" si="314"/>
        <v>198.24683296256143</v>
      </c>
    </row>
    <row r="1029" spans="1:18" ht="15" customHeight="1" x14ac:dyDescent="0.25">
      <c r="A1029" s="143" t="s">
        <v>379</v>
      </c>
      <c r="B1029" s="1" t="str">
        <f>VLOOKUP(A1029,'[2]Catálogo MUNICIPIOS'!$1:$1048576,5,FALSE)</f>
        <v>Metlatónoc</v>
      </c>
      <c r="C1029" s="130">
        <f>VLOOKUP(A1029,[3]PROY_COVID!$1:$1048576,7,FALSE)</f>
        <v>19095</v>
      </c>
      <c r="D1029" s="43">
        <v>1</v>
      </c>
      <c r="E1029" s="43">
        <f t="shared" si="304"/>
        <v>5.2369730295888974</v>
      </c>
      <c r="F1029" s="6">
        <f t="shared" si="305"/>
        <v>4.8139485489455687E-2</v>
      </c>
      <c r="G1029" s="44"/>
      <c r="H1029" s="44">
        <f t="shared" si="306"/>
        <v>0</v>
      </c>
      <c r="I1029" s="14">
        <f t="shared" si="307"/>
        <v>0</v>
      </c>
      <c r="J1029" s="49">
        <v>8</v>
      </c>
      <c r="K1029" s="49">
        <f t="shared" si="308"/>
        <v>41.895784236711179</v>
      </c>
      <c r="L1029" s="50">
        <f t="shared" si="309"/>
        <v>4.0212994151810774E-2</v>
      </c>
      <c r="M1029" s="45">
        <v>9</v>
      </c>
      <c r="N1029" s="45">
        <f t="shared" si="310"/>
        <v>47.132757266300075</v>
      </c>
      <c r="O1029" s="18">
        <f t="shared" si="311"/>
        <v>3.7417356251455036E-2</v>
      </c>
      <c r="P1029" s="37">
        <f t="shared" si="312"/>
        <v>11.111111111111111</v>
      </c>
      <c r="Q1029" s="37">
        <f t="shared" si="313"/>
        <v>1.2865549657208533</v>
      </c>
      <c r="R1029" s="37">
        <f t="shared" si="314"/>
        <v>28.655496572085326</v>
      </c>
    </row>
    <row r="1030" spans="1:18" ht="15" customHeight="1" x14ac:dyDescent="0.25">
      <c r="A1030" s="143" t="s">
        <v>440</v>
      </c>
      <c r="B1030" s="1" t="str">
        <f>VLOOKUP(A1030,'[2]Catálogo MUNICIPIOS'!$1:$1048576,5,FALSE)</f>
        <v>Huasca de Ocampo</v>
      </c>
      <c r="C1030" s="130">
        <f>VLOOKUP(A1030,[3]PROY_COVID!$1:$1048576,7,FALSE)</f>
        <v>19077</v>
      </c>
      <c r="D1030" s="43">
        <v>12</v>
      </c>
      <c r="E1030" s="43">
        <f t="shared" si="304"/>
        <v>62.902972165434818</v>
      </c>
      <c r="F1030" s="6">
        <f t="shared" si="305"/>
        <v>0.5782188868823126</v>
      </c>
      <c r="G1030" s="44">
        <v>4</v>
      </c>
      <c r="H1030" s="44">
        <f t="shared" si="306"/>
        <v>20.967657388478273</v>
      </c>
      <c r="I1030" s="14">
        <f t="shared" si="307"/>
        <v>0.19233703026554796</v>
      </c>
      <c r="J1030" s="49">
        <v>44</v>
      </c>
      <c r="K1030" s="49">
        <f t="shared" si="308"/>
        <v>230.644231273261</v>
      </c>
      <c r="L1030" s="50">
        <f t="shared" si="309"/>
        <v>0.22138015297523445</v>
      </c>
      <c r="M1030" s="45">
        <v>60</v>
      </c>
      <c r="N1030" s="45">
        <f t="shared" si="310"/>
        <v>314.51486082717412</v>
      </c>
      <c r="O1030" s="18">
        <f t="shared" si="311"/>
        <v>0.24968440796824584</v>
      </c>
      <c r="P1030" s="37">
        <f t="shared" si="312"/>
        <v>20</v>
      </c>
      <c r="Q1030" s="37">
        <f t="shared" si="313"/>
        <v>2.3157989382975357</v>
      </c>
      <c r="R1030" s="37">
        <f t="shared" si="314"/>
        <v>131.57989382975356</v>
      </c>
    </row>
    <row r="1031" spans="1:18" ht="15" customHeight="1" x14ac:dyDescent="0.25">
      <c r="A1031" s="143" t="s">
        <v>189</v>
      </c>
      <c r="B1031" s="1" t="str">
        <f>VLOOKUP(A1031,'[2]Catálogo MUNICIPIOS'!$1:$1048576,5,FALSE)</f>
        <v>Aquiles Serdán</v>
      </c>
      <c r="C1031" s="130">
        <f>VLOOKUP(A1031,[3]PROY_COVID!$1:$1048576,7,FALSE)</f>
        <v>19050</v>
      </c>
      <c r="D1031" s="43">
        <v>8</v>
      </c>
      <c r="E1031" s="43">
        <f t="shared" si="304"/>
        <v>41.99475065616798</v>
      </c>
      <c r="F1031" s="6">
        <f t="shared" si="305"/>
        <v>0.3860256064760762</v>
      </c>
      <c r="G1031" s="44"/>
      <c r="H1031" s="44">
        <f t="shared" si="306"/>
        <v>0</v>
      </c>
      <c r="I1031" s="14">
        <f t="shared" si="307"/>
        <v>0</v>
      </c>
      <c r="J1031" s="49">
        <v>84</v>
      </c>
      <c r="K1031" s="49">
        <f t="shared" si="308"/>
        <v>440.94488188976379</v>
      </c>
      <c r="L1031" s="50">
        <f t="shared" si="309"/>
        <v>0.42323384750407778</v>
      </c>
      <c r="M1031" s="45">
        <v>92</v>
      </c>
      <c r="N1031" s="45">
        <f t="shared" si="310"/>
        <v>482.93963254593177</v>
      </c>
      <c r="O1031" s="18">
        <f t="shared" si="311"/>
        <v>0.38339204678437516</v>
      </c>
      <c r="P1031" s="37">
        <f t="shared" si="312"/>
        <v>8.695652173913043</v>
      </c>
      <c r="Q1031" s="37">
        <f t="shared" si="313"/>
        <v>1.0068691036076243</v>
      </c>
      <c r="R1031" s="37">
        <f t="shared" si="314"/>
        <v>0.68691036076242717</v>
      </c>
    </row>
    <row r="1032" spans="1:18" ht="15" customHeight="1" x14ac:dyDescent="0.25">
      <c r="A1032" s="143" t="s">
        <v>1183</v>
      </c>
      <c r="B1032" s="1" t="str">
        <f>VLOOKUP(A1032,'[2]Catálogo MUNICIPIOS'!$1:$1048576,5,FALSE)</f>
        <v>Santa Cruz Zenzontepec</v>
      </c>
      <c r="C1032" s="130">
        <f>VLOOKUP(A1032,[3]PROY_COVID!$1:$1048576,7,FALSE)</f>
        <v>19026</v>
      </c>
      <c r="D1032" s="43"/>
      <c r="E1032" s="43">
        <f t="shared" si="304"/>
        <v>0</v>
      </c>
      <c r="F1032" s="6">
        <f t="shared" si="305"/>
        <v>0</v>
      </c>
      <c r="G1032" s="44">
        <v>1</v>
      </c>
      <c r="H1032" s="44">
        <f t="shared" si="306"/>
        <v>5.2559655208661828</v>
      </c>
      <c r="I1032" s="14">
        <f t="shared" si="307"/>
        <v>4.8213149458318338E-2</v>
      </c>
      <c r="J1032" s="49">
        <v>4</v>
      </c>
      <c r="K1032" s="49">
        <f t="shared" si="308"/>
        <v>21.023862083464731</v>
      </c>
      <c r="L1032" s="50">
        <f t="shared" si="309"/>
        <v>2.0179415624115075E-2</v>
      </c>
      <c r="M1032" s="45">
        <v>5</v>
      </c>
      <c r="N1032" s="45">
        <f t="shared" si="310"/>
        <v>26.279827604330915</v>
      </c>
      <c r="O1032" s="18">
        <f t="shared" si="311"/>
        <v>2.0862808134527427E-2</v>
      </c>
      <c r="P1032" s="37">
        <f t="shared" si="312"/>
        <v>0</v>
      </c>
      <c r="Q1032" s="37">
        <f t="shared" si="313"/>
        <v>0</v>
      </c>
      <c r="R1032" s="37">
        <f t="shared" si="314"/>
        <v>-100</v>
      </c>
    </row>
    <row r="1033" spans="1:18" ht="15" customHeight="1" x14ac:dyDescent="0.25">
      <c r="A1033" s="143" t="s">
        <v>1509</v>
      </c>
      <c r="B1033" s="1" t="str">
        <f>VLOOKUP(A1033,'[2]Catálogo MUNICIPIOS'!$1:$1048576,5,FALSE)</f>
        <v>Ahualulco</v>
      </c>
      <c r="C1033" s="130">
        <f>VLOOKUP(A1033,[3]PROY_COVID!$1:$1048576,7,FALSE)</f>
        <v>19020</v>
      </c>
      <c r="D1033" s="43">
        <v>9</v>
      </c>
      <c r="E1033" s="43">
        <f t="shared" si="304"/>
        <v>47.318611987381701</v>
      </c>
      <c r="F1033" s="6">
        <f t="shared" si="305"/>
        <v>0.43496378963146204</v>
      </c>
      <c r="G1033" s="44">
        <v>13</v>
      </c>
      <c r="H1033" s="44">
        <f t="shared" si="306"/>
        <v>68.349106203995788</v>
      </c>
      <c r="I1033" s="14">
        <f t="shared" si="307"/>
        <v>0.6269686624985038</v>
      </c>
      <c r="J1033" s="49">
        <v>122</v>
      </c>
      <c r="K1033" s="49">
        <f t="shared" si="308"/>
        <v>641.43007360672971</v>
      </c>
      <c r="L1033" s="50">
        <f t="shared" si="309"/>
        <v>0.61566633179624652</v>
      </c>
      <c r="M1033" s="45">
        <v>144</v>
      </c>
      <c r="N1033" s="45">
        <f t="shared" si="310"/>
        <v>757.09779179810721</v>
      </c>
      <c r="O1033" s="18">
        <f t="shared" si="311"/>
        <v>0.6010384165060223</v>
      </c>
      <c r="P1033" s="37">
        <f t="shared" si="312"/>
        <v>6.25</v>
      </c>
      <c r="Q1033" s="37">
        <f t="shared" si="313"/>
        <v>0.72368716821797996</v>
      </c>
      <c r="R1033" s="37">
        <f t="shared" si="314"/>
        <v>-27.631283178202004</v>
      </c>
    </row>
    <row r="1034" spans="1:18" ht="15" customHeight="1" x14ac:dyDescent="0.25">
      <c r="A1034" s="143" t="s">
        <v>91</v>
      </c>
      <c r="B1034" s="1" t="str">
        <f>VLOOKUP(A1034,'[2]Catálogo MUNICIPIOS'!$1:$1048576,5,FALSE)</f>
        <v>Catazajá</v>
      </c>
      <c r="C1034" s="130">
        <f>VLOOKUP(A1034,[3]PROY_COVID!$1:$1048576,7,FALSE)</f>
        <v>19006</v>
      </c>
      <c r="D1034" s="43">
        <v>3</v>
      </c>
      <c r="E1034" s="43">
        <f t="shared" si="304"/>
        <v>15.784489108702514</v>
      </c>
      <c r="F1034" s="6">
        <f t="shared" si="305"/>
        <v>0.14509472936248918</v>
      </c>
      <c r="G1034" s="44"/>
      <c r="H1034" s="44">
        <f t="shared" si="306"/>
        <v>0</v>
      </c>
      <c r="I1034" s="14">
        <f t="shared" si="307"/>
        <v>0</v>
      </c>
      <c r="J1034" s="49">
        <v>12</v>
      </c>
      <c r="K1034" s="49">
        <f t="shared" si="308"/>
        <v>63.137956434810057</v>
      </c>
      <c r="L1034" s="50">
        <f t="shared" si="309"/>
        <v>6.0601951225572992E-2</v>
      </c>
      <c r="M1034" s="45">
        <v>15</v>
      </c>
      <c r="N1034" s="45">
        <f t="shared" si="310"/>
        <v>78.922445543512566</v>
      </c>
      <c r="O1034" s="18">
        <f t="shared" si="311"/>
        <v>6.265428615713757E-2</v>
      </c>
      <c r="P1034" s="37">
        <f t="shared" si="312"/>
        <v>20</v>
      </c>
      <c r="Q1034" s="37">
        <f t="shared" si="313"/>
        <v>2.3157989382975357</v>
      </c>
      <c r="R1034" s="37">
        <f t="shared" si="314"/>
        <v>131.57989382975356</v>
      </c>
    </row>
    <row r="1035" spans="1:18" ht="15" customHeight="1" x14ac:dyDescent="0.25">
      <c r="A1035" s="143" t="s">
        <v>1454</v>
      </c>
      <c r="B1035" s="1" t="str">
        <f>VLOOKUP(A1035,'[2]Catálogo MUNICIPIOS'!$1:$1048576,5,FALSE)</f>
        <v>Tochimilco</v>
      </c>
      <c r="C1035" s="130">
        <f>VLOOKUP(A1035,[3]PROY_COVID!$1:$1048576,7,FALSE)</f>
        <v>18990</v>
      </c>
      <c r="D1035" s="43">
        <v>4</v>
      </c>
      <c r="E1035" s="43">
        <f t="shared" si="304"/>
        <v>21.063717746182199</v>
      </c>
      <c r="F1035" s="6">
        <f t="shared" si="305"/>
        <v>0.19362263831935891</v>
      </c>
      <c r="G1035" s="44">
        <v>3</v>
      </c>
      <c r="H1035" s="44">
        <f t="shared" si="306"/>
        <v>15.797788309636649</v>
      </c>
      <c r="I1035" s="14">
        <f t="shared" si="307"/>
        <v>0.14491364638135301</v>
      </c>
      <c r="J1035" s="49">
        <v>8</v>
      </c>
      <c r="K1035" s="49">
        <f t="shared" si="308"/>
        <v>42.127435492364398</v>
      </c>
      <c r="L1035" s="50">
        <f t="shared" si="309"/>
        <v>4.0435340880928219E-2</v>
      </c>
      <c r="M1035" s="45">
        <v>15</v>
      </c>
      <c r="N1035" s="45">
        <f t="shared" si="310"/>
        <v>78.988941548183249</v>
      </c>
      <c r="O1035" s="18">
        <f t="shared" si="311"/>
        <v>6.2707075445105662E-2</v>
      </c>
      <c r="P1035" s="37">
        <f t="shared" si="312"/>
        <v>26.666666666666668</v>
      </c>
      <c r="Q1035" s="37">
        <f t="shared" si="313"/>
        <v>3.0877319177300482</v>
      </c>
      <c r="R1035" s="37">
        <f t="shared" si="314"/>
        <v>208.77319177300481</v>
      </c>
    </row>
    <row r="1036" spans="1:18" ht="15" customHeight="1" x14ac:dyDescent="0.25">
      <c r="A1036" s="143" t="s">
        <v>1957</v>
      </c>
      <c r="B1036" s="1" t="str">
        <f>VLOOKUP(A1036,'[2]Catálogo MUNICIPIOS'!$1:$1048576,5,FALSE)</f>
        <v>Yanga</v>
      </c>
      <c r="C1036" s="130">
        <f>VLOOKUP(A1036,[3]PROY_COVID!$1:$1048576,7,FALSE)</f>
        <v>18981</v>
      </c>
      <c r="D1036" s="43">
        <v>7</v>
      </c>
      <c r="E1036" s="43">
        <f t="shared" si="304"/>
        <v>36.878984247405299</v>
      </c>
      <c r="F1036" s="6">
        <f t="shared" si="305"/>
        <v>0.33900028069901977</v>
      </c>
      <c r="G1036" s="44">
        <v>2</v>
      </c>
      <c r="H1036" s="44">
        <f t="shared" si="306"/>
        <v>10.5368526421158</v>
      </c>
      <c r="I1036" s="14">
        <f t="shared" si="307"/>
        <v>9.665490559970126E-2</v>
      </c>
      <c r="J1036" s="49">
        <v>27</v>
      </c>
      <c r="K1036" s="49">
        <f t="shared" si="308"/>
        <v>142.24751066856331</v>
      </c>
      <c r="L1036" s="50">
        <f t="shared" si="309"/>
        <v>0.1365339835221954</v>
      </c>
      <c r="M1036" s="45">
        <v>36</v>
      </c>
      <c r="N1036" s="45">
        <f t="shared" si="310"/>
        <v>189.66334755808438</v>
      </c>
      <c r="O1036" s="18">
        <f t="shared" si="311"/>
        <v>0.15056834047132059</v>
      </c>
      <c r="P1036" s="37">
        <f t="shared" si="312"/>
        <v>19.444444444444446</v>
      </c>
      <c r="Q1036" s="37">
        <f t="shared" si="313"/>
        <v>2.2514711900114937</v>
      </c>
      <c r="R1036" s="37">
        <f t="shared" si="314"/>
        <v>125.14711900114936</v>
      </c>
    </row>
    <row r="1037" spans="1:18" ht="15" customHeight="1" x14ac:dyDescent="0.25">
      <c r="A1037" s="143" t="s">
        <v>1062</v>
      </c>
      <c r="B1037" s="1" t="str">
        <f>VLOOKUP(A1037,'[2]Catálogo MUNICIPIOS'!$1:$1048576,5,FALSE)</f>
        <v>San José Tenango</v>
      </c>
      <c r="C1037" s="130">
        <f>VLOOKUP(A1037,[3]PROY_COVID!$1:$1048576,7,FALSE)</f>
        <v>18952</v>
      </c>
      <c r="D1037" s="43">
        <v>1</v>
      </c>
      <c r="E1037" s="43">
        <f t="shared" si="304"/>
        <v>5.2764879696074294</v>
      </c>
      <c r="F1037" s="6">
        <f t="shared" si="305"/>
        <v>4.8502716094404617E-2</v>
      </c>
      <c r="G1037" s="44"/>
      <c r="H1037" s="44">
        <f t="shared" si="306"/>
        <v>0</v>
      </c>
      <c r="I1037" s="14">
        <f t="shared" si="307"/>
        <v>0</v>
      </c>
      <c r="J1037" s="49">
        <v>6</v>
      </c>
      <c r="K1037" s="49">
        <f t="shared" si="308"/>
        <v>31.658927817644578</v>
      </c>
      <c r="L1037" s="50">
        <f t="shared" si="309"/>
        <v>3.0387312288762139E-2</v>
      </c>
      <c r="M1037" s="45">
        <v>7</v>
      </c>
      <c r="N1037" s="45">
        <f t="shared" si="310"/>
        <v>36.935415787252005</v>
      </c>
      <c r="O1037" s="18">
        <f t="shared" si="311"/>
        <v>2.9321976709293287E-2</v>
      </c>
      <c r="P1037" s="37">
        <f t="shared" si="312"/>
        <v>14.285714285714285</v>
      </c>
      <c r="Q1037" s="37">
        <f t="shared" si="313"/>
        <v>1.6541420987839541</v>
      </c>
      <c r="R1037" s="37">
        <f t="shared" si="314"/>
        <v>65.414209878395411</v>
      </c>
    </row>
    <row r="1038" spans="1:18" ht="15" customHeight="1" x14ac:dyDescent="0.25">
      <c r="A1038" s="143" t="s">
        <v>820</v>
      </c>
      <c r="B1038" s="1" t="str">
        <f>VLOOKUP(A1038,'[2]Catálogo MUNICIPIOS'!$1:$1048576,5,FALSE)</f>
        <v>San Lucas</v>
      </c>
      <c r="C1038" s="130">
        <f>VLOOKUP(A1038,[3]PROY_COVID!$1:$1048576,7,FALSE)</f>
        <v>18936</v>
      </c>
      <c r="D1038" s="43">
        <v>5</v>
      </c>
      <c r="E1038" s="43">
        <f t="shared" si="304"/>
        <v>26.404731727925643</v>
      </c>
      <c r="F1038" s="6">
        <f t="shared" si="305"/>
        <v>0.24271849266507084</v>
      </c>
      <c r="G1038" s="44">
        <v>4</v>
      </c>
      <c r="H1038" s="44">
        <f t="shared" si="306"/>
        <v>21.123785382340515</v>
      </c>
      <c r="I1038" s="14">
        <f t="shared" si="307"/>
        <v>0.19376919763286116</v>
      </c>
      <c r="J1038" s="49">
        <v>101</v>
      </c>
      <c r="K1038" s="49">
        <f t="shared" si="308"/>
        <v>533.375580904098</v>
      </c>
      <c r="L1038" s="50">
        <f t="shared" si="309"/>
        <v>0.5119519662033396</v>
      </c>
      <c r="M1038" s="45">
        <v>110</v>
      </c>
      <c r="N1038" s="45">
        <f t="shared" si="310"/>
        <v>580.90409801436419</v>
      </c>
      <c r="O1038" s="18">
        <f t="shared" si="311"/>
        <v>0.46116325129306168</v>
      </c>
      <c r="P1038" s="37">
        <f t="shared" si="312"/>
        <v>4.5454545454545459</v>
      </c>
      <c r="Q1038" s="37">
        <f t="shared" si="313"/>
        <v>0.52631794052216729</v>
      </c>
      <c r="R1038" s="37">
        <f t="shared" si="314"/>
        <v>-47.368205947783274</v>
      </c>
    </row>
    <row r="1039" spans="1:18" ht="15" customHeight="1" x14ac:dyDescent="0.25">
      <c r="A1039" s="143" t="s">
        <v>1040</v>
      </c>
      <c r="B1039" s="1" t="str">
        <f>VLOOKUP(A1039,'[2]Catálogo MUNICIPIOS'!$1:$1048576,5,FALSE)</f>
        <v>San Blas Atempa</v>
      </c>
      <c r="C1039" s="130">
        <f>VLOOKUP(A1039,[3]PROY_COVID!$1:$1048576,7,FALSE)</f>
        <v>18929</v>
      </c>
      <c r="D1039" s="43">
        <v>1</v>
      </c>
      <c r="E1039" s="43">
        <f t="shared" si="304"/>
        <v>5.2828992551112046</v>
      </c>
      <c r="F1039" s="6">
        <f t="shared" si="305"/>
        <v>4.8561650135831601E-2</v>
      </c>
      <c r="G1039" s="44">
        <v>4</v>
      </c>
      <c r="H1039" s="44">
        <f t="shared" si="306"/>
        <v>21.131597020444818</v>
      </c>
      <c r="I1039" s="14">
        <f t="shared" si="307"/>
        <v>0.19384085405334983</v>
      </c>
      <c r="J1039" s="49">
        <v>36</v>
      </c>
      <c r="K1039" s="49">
        <f t="shared" si="308"/>
        <v>190.18437318400336</v>
      </c>
      <c r="L1039" s="50">
        <f t="shared" si="309"/>
        <v>0.18254540942362094</v>
      </c>
      <c r="M1039" s="45">
        <v>41</v>
      </c>
      <c r="N1039" s="45">
        <f t="shared" si="310"/>
        <v>216.59886945955938</v>
      </c>
      <c r="O1039" s="18">
        <f t="shared" si="311"/>
        <v>0.17195168567032884</v>
      </c>
      <c r="P1039" s="37">
        <f t="shared" si="312"/>
        <v>2.4390243902439024</v>
      </c>
      <c r="Q1039" s="37">
        <f t="shared" si="313"/>
        <v>0.28241450467043122</v>
      </c>
      <c r="R1039" s="37">
        <f t="shared" si="314"/>
        <v>-71.758549532956877</v>
      </c>
    </row>
    <row r="1040" spans="1:18" ht="15" customHeight="1" x14ac:dyDescent="0.25">
      <c r="A1040" s="143" t="s">
        <v>857</v>
      </c>
      <c r="B1040" s="1" t="str">
        <f>VLOOKUP(A1040,'[2]Catálogo MUNICIPIOS'!$1:$1048576,5,FALSE)</f>
        <v>Amacuzac</v>
      </c>
      <c r="C1040" s="130">
        <f>VLOOKUP(A1040,[3]PROY_COVID!$1:$1048576,7,FALSE)</f>
        <v>18861</v>
      </c>
      <c r="D1040" s="43">
        <v>7</v>
      </c>
      <c r="E1040" s="43">
        <f t="shared" si="304"/>
        <v>37.11362069879646</v>
      </c>
      <c r="F1040" s="6">
        <f t="shared" si="305"/>
        <v>0.34115711404210247</v>
      </c>
      <c r="G1040" s="44">
        <v>10</v>
      </c>
      <c r="H1040" s="44">
        <f t="shared" si="306"/>
        <v>53.019458141137797</v>
      </c>
      <c r="I1040" s="14">
        <f t="shared" si="307"/>
        <v>0.4863492824314537</v>
      </c>
      <c r="J1040" s="49">
        <v>46</v>
      </c>
      <c r="K1040" s="49">
        <f t="shared" si="308"/>
        <v>243.88950744923386</v>
      </c>
      <c r="L1040" s="50">
        <f t="shared" si="309"/>
        <v>0.23409341811890963</v>
      </c>
      <c r="M1040" s="45">
        <v>63</v>
      </c>
      <c r="N1040" s="45">
        <f t="shared" si="310"/>
        <v>334.02258628916815</v>
      </c>
      <c r="O1040" s="18">
        <f t="shared" si="311"/>
        <v>0.26517103670806097</v>
      </c>
      <c r="P1040" s="37">
        <f t="shared" si="312"/>
        <v>11.111111111111111</v>
      </c>
      <c r="Q1040" s="37">
        <f t="shared" si="313"/>
        <v>1.2865549657208533</v>
      </c>
      <c r="R1040" s="37">
        <f t="shared" si="314"/>
        <v>28.655496572085326</v>
      </c>
    </row>
    <row r="1041" spans="1:18" ht="15" customHeight="1" x14ac:dyDescent="0.25">
      <c r="A1041" s="143" t="s">
        <v>1868</v>
      </c>
      <c r="B1041" s="1" t="str">
        <f>VLOOKUP(A1041,'[2]Catálogo MUNICIPIOS'!$1:$1048576,5,FALSE)</f>
        <v>Maltrata</v>
      </c>
      <c r="C1041" s="130">
        <f>VLOOKUP(A1041,[3]PROY_COVID!$1:$1048576,7,FALSE)</f>
        <v>18845</v>
      </c>
      <c r="D1041" s="43">
        <v>7</v>
      </c>
      <c r="E1041" s="43">
        <f t="shared" si="304"/>
        <v>37.145131334571502</v>
      </c>
      <c r="F1041" s="6">
        <f t="shared" si="305"/>
        <v>0.34144676720340117</v>
      </c>
      <c r="G1041" s="44">
        <v>4</v>
      </c>
      <c r="H1041" s="44">
        <f t="shared" si="306"/>
        <v>21.225789334040858</v>
      </c>
      <c r="I1041" s="14">
        <f t="shared" si="307"/>
        <v>0.19470488333116789</v>
      </c>
      <c r="J1041" s="49">
        <v>43</v>
      </c>
      <c r="K1041" s="49">
        <f t="shared" si="308"/>
        <v>228.17723534093923</v>
      </c>
      <c r="L1041" s="50">
        <f t="shared" si="309"/>
        <v>0.21901224663796467</v>
      </c>
      <c r="M1041" s="45">
        <v>54</v>
      </c>
      <c r="N1041" s="45">
        <f t="shared" si="310"/>
        <v>286.54815600955158</v>
      </c>
      <c r="O1041" s="18">
        <f t="shared" si="311"/>
        <v>0.22748243596334325</v>
      </c>
      <c r="P1041" s="37">
        <f t="shared" si="312"/>
        <v>12.962962962962962</v>
      </c>
      <c r="Q1041" s="37">
        <f t="shared" si="313"/>
        <v>1.5009807933409953</v>
      </c>
      <c r="R1041" s="37">
        <f t="shared" si="314"/>
        <v>50.098079334099531</v>
      </c>
    </row>
    <row r="1042" spans="1:18" ht="15" customHeight="1" x14ac:dyDescent="0.25">
      <c r="A1042" s="143" t="s">
        <v>464</v>
      </c>
      <c r="B1042" s="1" t="str">
        <f>VLOOKUP(A1042,'[2]Catálogo MUNICIPIOS'!$1:$1048576,5,FALSE)</f>
        <v>Pisaflores</v>
      </c>
      <c r="C1042" s="130">
        <f>VLOOKUP(A1042,[3]PROY_COVID!$1:$1048576,7,FALSE)</f>
        <v>18829</v>
      </c>
      <c r="D1042" s="43">
        <v>2</v>
      </c>
      <c r="E1042" s="43">
        <f t="shared" si="304"/>
        <v>10.621913006532475</v>
      </c>
      <c r="F1042" s="6">
        <f t="shared" si="305"/>
        <v>9.763911789485967E-2</v>
      </c>
      <c r="G1042" s="44">
        <v>2</v>
      </c>
      <c r="H1042" s="44">
        <f t="shared" si="306"/>
        <v>10.621913006532475</v>
      </c>
      <c r="I1042" s="14">
        <f t="shared" si="307"/>
        <v>9.7435167198891573E-2</v>
      </c>
      <c r="J1042" s="49">
        <v>5</v>
      </c>
      <c r="K1042" s="49">
        <f t="shared" si="308"/>
        <v>26.554782516331191</v>
      </c>
      <c r="L1042" s="50">
        <f t="shared" si="309"/>
        <v>2.5488180576797321E-2</v>
      </c>
      <c r="M1042" s="45">
        <v>9</v>
      </c>
      <c r="N1042" s="45">
        <f t="shared" si="310"/>
        <v>47.798608529396141</v>
      </c>
      <c r="O1042" s="18">
        <f t="shared" si="311"/>
        <v>3.7945956642494769E-2</v>
      </c>
      <c r="P1042" s="37">
        <f t="shared" si="312"/>
        <v>22.222222222222221</v>
      </c>
      <c r="Q1042" s="37">
        <f t="shared" si="313"/>
        <v>2.5731099314417065</v>
      </c>
      <c r="R1042" s="37">
        <f t="shared" si="314"/>
        <v>157.31099314417065</v>
      </c>
    </row>
    <row r="1043" spans="1:18" ht="15" customHeight="1" x14ac:dyDescent="0.25">
      <c r="A1043" s="143" t="s">
        <v>2044</v>
      </c>
      <c r="B1043" s="1" t="str">
        <f>VLOOKUP(A1043,'[2]Catálogo MUNICIPIOS'!$1:$1048576,5,FALSE)</f>
        <v>Tecoh</v>
      </c>
      <c r="C1043" s="130">
        <f>VLOOKUP(A1043,[3]PROY_COVID!$1:$1048576,7,FALSE)</f>
        <v>18791</v>
      </c>
      <c r="D1043" s="43">
        <v>19</v>
      </c>
      <c r="E1043" s="43">
        <f t="shared" si="304"/>
        <v>101.11223458038423</v>
      </c>
      <c r="F1043" s="6">
        <f t="shared" si="305"/>
        <v>0.92944739678580024</v>
      </c>
      <c r="G1043" s="44">
        <v>2</v>
      </c>
      <c r="H1043" s="44">
        <f t="shared" si="306"/>
        <v>10.643393113724656</v>
      </c>
      <c r="I1043" s="14">
        <f t="shared" si="307"/>
        <v>9.7632204948535445E-2</v>
      </c>
      <c r="J1043" s="49">
        <v>40</v>
      </c>
      <c r="K1043" s="49">
        <f t="shared" si="308"/>
        <v>212.86786227449312</v>
      </c>
      <c r="L1043" s="50">
        <f t="shared" si="309"/>
        <v>0.20431779131733988</v>
      </c>
      <c r="M1043" s="45">
        <v>61</v>
      </c>
      <c r="N1043" s="45">
        <f t="shared" si="310"/>
        <v>324.62348996860197</v>
      </c>
      <c r="O1043" s="18">
        <f t="shared" si="311"/>
        <v>0.25770936130720717</v>
      </c>
      <c r="P1043" s="37">
        <f t="shared" si="312"/>
        <v>31.147540983606557</v>
      </c>
      <c r="Q1043" s="37">
        <f t="shared" si="313"/>
        <v>3.6065721170207525</v>
      </c>
      <c r="R1043" s="37">
        <f t="shared" si="314"/>
        <v>260.65721170207524</v>
      </c>
    </row>
    <row r="1044" spans="1:18" ht="15" customHeight="1" x14ac:dyDescent="0.25">
      <c r="A1044" s="143" t="s">
        <v>2108</v>
      </c>
      <c r="B1044" s="1" t="str">
        <f>VLOOKUP(A1044,'[2]Catálogo MUNICIPIOS'!$1:$1048576,5,FALSE)</f>
        <v>Pánuco</v>
      </c>
      <c r="C1044" s="130">
        <f>VLOOKUP(A1044,[3]PROY_COVID!$1:$1048576,7,FALSE)</f>
        <v>18789</v>
      </c>
      <c r="D1044" s="43">
        <v>22</v>
      </c>
      <c r="E1044" s="43">
        <f t="shared" si="304"/>
        <v>117.08978657725265</v>
      </c>
      <c r="F1044" s="6">
        <f t="shared" si="305"/>
        <v>1.0763168055386365</v>
      </c>
      <c r="G1044" s="44">
        <v>8</v>
      </c>
      <c r="H1044" s="44">
        <f t="shared" si="306"/>
        <v>42.578104209910052</v>
      </c>
      <c r="I1044" s="14">
        <f t="shared" si="307"/>
        <v>0.39057038973610719</v>
      </c>
      <c r="J1044" s="49">
        <v>84</v>
      </c>
      <c r="K1044" s="49">
        <f t="shared" si="308"/>
        <v>447.07009420405558</v>
      </c>
      <c r="L1044" s="50">
        <f t="shared" si="309"/>
        <v>0.42911303395351974</v>
      </c>
      <c r="M1044" s="45">
        <v>114</v>
      </c>
      <c r="N1044" s="45">
        <f t="shared" si="310"/>
        <v>606.73798499121824</v>
      </c>
      <c r="O1044" s="18">
        <f t="shared" si="311"/>
        <v>0.48167203983923734</v>
      </c>
      <c r="P1044" s="37">
        <f t="shared" si="312"/>
        <v>19.298245614035086</v>
      </c>
      <c r="Q1044" s="37">
        <f t="shared" si="313"/>
        <v>2.2345428351993766</v>
      </c>
      <c r="R1044" s="37">
        <f t="shared" si="314"/>
        <v>123.45428351993766</v>
      </c>
    </row>
    <row r="1045" spans="1:18" ht="15" customHeight="1" x14ac:dyDescent="0.25">
      <c r="A1045" s="143" t="s">
        <v>792</v>
      </c>
      <c r="B1045" s="1" t="str">
        <f>VLOOKUP(A1045,'[2]Catálogo MUNICIPIOS'!$1:$1048576,5,FALSE)</f>
        <v>Madero</v>
      </c>
      <c r="C1045" s="130">
        <f>VLOOKUP(A1045,[3]PROY_COVID!$1:$1048576,7,FALSE)</f>
        <v>18769</v>
      </c>
      <c r="D1045" s="43">
        <v>4</v>
      </c>
      <c r="E1045" s="43">
        <f t="shared" si="304"/>
        <v>21.311737439394747</v>
      </c>
      <c r="F1045" s="6">
        <f t="shared" si="305"/>
        <v>0.19590249356303616</v>
      </c>
      <c r="G1045" s="44">
        <v>4</v>
      </c>
      <c r="H1045" s="44">
        <f t="shared" si="306"/>
        <v>21.311737439394747</v>
      </c>
      <c r="I1045" s="14">
        <f t="shared" si="307"/>
        <v>0.19549328820799503</v>
      </c>
      <c r="J1045" s="49">
        <v>50</v>
      </c>
      <c r="K1045" s="49">
        <f t="shared" si="308"/>
        <v>266.39671799243433</v>
      </c>
      <c r="L1045" s="50">
        <f t="shared" si="309"/>
        <v>0.25569660188636406</v>
      </c>
      <c r="M1045" s="45">
        <v>58</v>
      </c>
      <c r="N1045" s="45">
        <f t="shared" si="310"/>
        <v>309.02019287122386</v>
      </c>
      <c r="O1045" s="18">
        <f t="shared" si="311"/>
        <v>0.24532234726321159</v>
      </c>
      <c r="P1045" s="37">
        <f t="shared" si="312"/>
        <v>6.8965517241379306</v>
      </c>
      <c r="Q1045" s="37">
        <f t="shared" si="313"/>
        <v>0.79855135803363297</v>
      </c>
      <c r="R1045" s="37">
        <f t="shared" si="314"/>
        <v>-20.144864196636703</v>
      </c>
    </row>
    <row r="1046" spans="1:18" ht="15" customHeight="1" x14ac:dyDescent="0.25">
      <c r="A1046" s="143" t="s">
        <v>431</v>
      </c>
      <c r="B1046" s="1" t="str">
        <f>VLOOKUP(A1046,'[2]Catálogo MUNICIPIOS'!$1:$1048576,5,FALSE)</f>
        <v>Calnali</v>
      </c>
      <c r="C1046" s="130">
        <f>VLOOKUP(A1046,[3]PROY_COVID!$1:$1048576,7,FALSE)</f>
        <v>18680</v>
      </c>
      <c r="D1046" s="43">
        <v>5</v>
      </c>
      <c r="E1046" s="43">
        <f t="shared" si="304"/>
        <v>26.76659528907923</v>
      </c>
      <c r="F1046" s="6">
        <f t="shared" si="305"/>
        <v>0.24604482746818962</v>
      </c>
      <c r="G1046" s="44">
        <v>15</v>
      </c>
      <c r="H1046" s="44">
        <f t="shared" si="306"/>
        <v>80.299785867237688</v>
      </c>
      <c r="I1046" s="14">
        <f t="shared" si="307"/>
        <v>0.73659265117288386</v>
      </c>
      <c r="J1046" s="49">
        <v>35</v>
      </c>
      <c r="K1046" s="49">
        <f t="shared" si="308"/>
        <v>187.36616702355462</v>
      </c>
      <c r="L1046" s="50">
        <f t="shared" si="309"/>
        <v>0.1798403996019067</v>
      </c>
      <c r="M1046" s="45">
        <v>55</v>
      </c>
      <c r="N1046" s="45">
        <f t="shared" si="310"/>
        <v>294.4325481798715</v>
      </c>
      <c r="O1046" s="18">
        <f t="shared" si="311"/>
        <v>0.23374163079457749</v>
      </c>
      <c r="P1046" s="37">
        <f t="shared" si="312"/>
        <v>9.0909090909090917</v>
      </c>
      <c r="Q1046" s="37">
        <f t="shared" si="313"/>
        <v>1.0526358810443346</v>
      </c>
      <c r="R1046" s="37">
        <f t="shared" si="314"/>
        <v>5.2635881044334587</v>
      </c>
    </row>
    <row r="1047" spans="1:18" ht="15" customHeight="1" x14ac:dyDescent="0.25">
      <c r="A1047" s="143" t="s">
        <v>1554</v>
      </c>
      <c r="B1047" s="1" t="str">
        <f>VLOOKUP(A1047,'[2]Catálogo MUNICIPIOS'!$1:$1048576,5,FALSE)</f>
        <v>Villa de Arriaga</v>
      </c>
      <c r="C1047" s="130">
        <f>VLOOKUP(A1047,[3]PROY_COVID!$1:$1048576,7,FALSE)</f>
        <v>18602</v>
      </c>
      <c r="D1047" s="43">
        <v>12</v>
      </c>
      <c r="E1047" s="43">
        <f t="shared" si="304"/>
        <v>64.509192559939791</v>
      </c>
      <c r="F1047" s="6">
        <f t="shared" si="305"/>
        <v>0.59298364181560459</v>
      </c>
      <c r="G1047" s="44">
        <v>3</v>
      </c>
      <c r="H1047" s="44">
        <f t="shared" si="306"/>
        <v>16.127298139984948</v>
      </c>
      <c r="I1047" s="14">
        <f t="shared" si="307"/>
        <v>0.1479362511978225</v>
      </c>
      <c r="J1047" s="49">
        <v>69</v>
      </c>
      <c r="K1047" s="49">
        <f t="shared" si="308"/>
        <v>370.92785721965384</v>
      </c>
      <c r="L1047" s="50">
        <f t="shared" si="309"/>
        <v>0.35602913335722669</v>
      </c>
      <c r="M1047" s="45">
        <v>84</v>
      </c>
      <c r="N1047" s="45">
        <f t="shared" si="310"/>
        <v>451.56434791957855</v>
      </c>
      <c r="O1047" s="18">
        <f t="shared" si="311"/>
        <v>0.35848410015774201</v>
      </c>
      <c r="P1047" s="37">
        <f t="shared" si="312"/>
        <v>14.285714285714285</v>
      </c>
      <c r="Q1047" s="37">
        <f t="shared" si="313"/>
        <v>1.6541420987839541</v>
      </c>
      <c r="R1047" s="37">
        <f t="shared" si="314"/>
        <v>65.414209878395411</v>
      </c>
    </row>
    <row r="1048" spans="1:18" ht="15" customHeight="1" x14ac:dyDescent="0.25">
      <c r="A1048" s="143" t="s">
        <v>1716</v>
      </c>
      <c r="B1048" s="1" t="str">
        <f>VLOOKUP(A1048,'[2]Catálogo MUNICIPIOS'!$1:$1048576,5,FALSE)</f>
        <v>Atltzayanca</v>
      </c>
      <c r="C1048" s="130">
        <f>VLOOKUP(A1048,[3]PROY_COVID!$1:$1048576,7,FALSE)</f>
        <v>18578</v>
      </c>
      <c r="D1048" s="43">
        <v>9</v>
      </c>
      <c r="E1048" s="43">
        <f t="shared" si="304"/>
        <v>48.444396598126815</v>
      </c>
      <c r="F1048" s="6">
        <f t="shared" si="305"/>
        <v>0.4453122660561098</v>
      </c>
      <c r="G1048" s="44">
        <v>3</v>
      </c>
      <c r="H1048" s="44">
        <f t="shared" si="306"/>
        <v>16.148132199375606</v>
      </c>
      <c r="I1048" s="14">
        <f t="shared" si="307"/>
        <v>0.14812736272913629</v>
      </c>
      <c r="J1048" s="49">
        <v>30</v>
      </c>
      <c r="K1048" s="49">
        <f t="shared" si="308"/>
        <v>161.48132199375607</v>
      </c>
      <c r="L1048" s="50">
        <f t="shared" si="309"/>
        <v>0.15499524773835183</v>
      </c>
      <c r="M1048" s="45">
        <v>42</v>
      </c>
      <c r="N1048" s="45">
        <f t="shared" si="310"/>
        <v>226.07385079125848</v>
      </c>
      <c r="O1048" s="18">
        <f t="shared" si="311"/>
        <v>0.17947360402449986</v>
      </c>
      <c r="P1048" s="37">
        <f t="shared" si="312"/>
        <v>21.428571428571427</v>
      </c>
      <c r="Q1048" s="37">
        <f t="shared" si="313"/>
        <v>2.481213148175931</v>
      </c>
      <c r="R1048" s="37">
        <f t="shared" si="314"/>
        <v>148.12131481759309</v>
      </c>
    </row>
    <row r="1049" spans="1:18" ht="15" customHeight="1" x14ac:dyDescent="0.25">
      <c r="A1049" s="143" t="s">
        <v>1750</v>
      </c>
      <c r="B1049" s="1" t="str">
        <f>VLOOKUP(A1049,'[2]Catálogo MUNICIPIOS'!$1:$1048576,5,FALSE)</f>
        <v>Tzompantepec</v>
      </c>
      <c r="C1049" s="130">
        <f>VLOOKUP(A1049,[3]PROY_COVID!$1:$1048576,7,FALSE)</f>
        <v>18563</v>
      </c>
      <c r="D1049" s="43">
        <v>11</v>
      </c>
      <c r="E1049" s="43">
        <f t="shared" si="304"/>
        <v>59.257663093250017</v>
      </c>
      <c r="F1049" s="6">
        <f t="shared" si="305"/>
        <v>0.54471035013913272</v>
      </c>
      <c r="G1049" s="44">
        <v>18</v>
      </c>
      <c r="H1049" s="44">
        <f t="shared" si="306"/>
        <v>96.967085061681843</v>
      </c>
      <c r="I1049" s="14">
        <f t="shared" si="307"/>
        <v>0.88948235030390366</v>
      </c>
      <c r="J1049" s="49">
        <v>197</v>
      </c>
      <c r="K1049" s="49">
        <f t="shared" si="308"/>
        <v>1061.2508753972957</v>
      </c>
      <c r="L1049" s="50">
        <f t="shared" si="309"/>
        <v>1.0186245710269008</v>
      </c>
      <c r="M1049" s="45">
        <v>226</v>
      </c>
      <c r="N1049" s="45">
        <f t="shared" si="310"/>
        <v>1217.4756235522277</v>
      </c>
      <c r="O1049" s="18">
        <f t="shared" si="311"/>
        <v>0.96651929095791911</v>
      </c>
      <c r="P1049" s="37">
        <f t="shared" ref="P1049:P1080" si="315">D1049/M1049*100</f>
        <v>4.8672566371681416</v>
      </c>
      <c r="Q1049" s="37">
        <f t="shared" ref="Q1049:Q1080" si="316">P1049/P$2345</f>
        <v>0.5635793876387809</v>
      </c>
      <c r="R1049" s="37">
        <f t="shared" ref="R1049:R1080" si="317">(Q1049-1)*100</f>
        <v>-43.642061236121911</v>
      </c>
    </row>
    <row r="1050" spans="1:18" ht="15" customHeight="1" x14ac:dyDescent="0.25">
      <c r="A1050" s="143" t="s">
        <v>584</v>
      </c>
      <c r="B1050" s="1" t="str">
        <f>VLOOKUP(A1050,'[2]Catálogo MUNICIPIOS'!$1:$1048576,5,FALSE)</f>
        <v>Tecolotlán</v>
      </c>
      <c r="C1050" s="130">
        <f>VLOOKUP(A1050,[3]PROY_COVID!$1:$1048576,7,FALSE)</f>
        <v>18483</v>
      </c>
      <c r="D1050" s="43">
        <v>4</v>
      </c>
      <c r="E1050" s="43">
        <f t="shared" si="304"/>
        <v>21.641508413136396</v>
      </c>
      <c r="F1050" s="6">
        <f t="shared" si="305"/>
        <v>0.19893382576879431</v>
      </c>
      <c r="G1050" s="44">
        <v>4</v>
      </c>
      <c r="H1050" s="44">
        <f t="shared" si="306"/>
        <v>21.641508413136396</v>
      </c>
      <c r="I1050" s="14">
        <f t="shared" si="307"/>
        <v>0.19851828850164252</v>
      </c>
      <c r="J1050" s="49">
        <v>17</v>
      </c>
      <c r="K1050" s="49">
        <f t="shared" si="308"/>
        <v>91.97641075582969</v>
      </c>
      <c r="L1050" s="50">
        <f t="shared" si="309"/>
        <v>8.8282077426486874E-2</v>
      </c>
      <c r="M1050" s="45">
        <v>25</v>
      </c>
      <c r="N1050" s="45">
        <f t="shared" si="310"/>
        <v>135.25942758210249</v>
      </c>
      <c r="O1050" s="18">
        <f t="shared" si="311"/>
        <v>0.10737861482646727</v>
      </c>
      <c r="P1050" s="37">
        <f t="shared" si="315"/>
        <v>16</v>
      </c>
      <c r="Q1050" s="37">
        <f t="shared" si="316"/>
        <v>1.8526391506380286</v>
      </c>
      <c r="R1050" s="37">
        <f t="shared" si="317"/>
        <v>85.26391506380287</v>
      </c>
    </row>
    <row r="1051" spans="1:18" ht="15" customHeight="1" x14ac:dyDescent="0.25">
      <c r="A1051" s="143" t="s">
        <v>1651</v>
      </c>
      <c r="B1051" s="1" t="str">
        <f>VLOOKUP(A1051,'[2]Catálogo MUNICIPIOS'!$1:$1048576,5,FALSE)</f>
        <v>General Plutarco Elías Calles</v>
      </c>
      <c r="C1051" s="130">
        <f>VLOOKUP(A1051,[3]PROY_COVID!$1:$1048576,7,FALSE)</f>
        <v>18481</v>
      </c>
      <c r="D1051" s="43">
        <v>17</v>
      </c>
      <c r="E1051" s="43">
        <f t="shared" si="304"/>
        <v>91.986364374222177</v>
      </c>
      <c r="F1051" s="6">
        <f t="shared" si="305"/>
        <v>0.84556025551429359</v>
      </c>
      <c r="G1051" s="44">
        <v>5</v>
      </c>
      <c r="H1051" s="44">
        <f t="shared" si="306"/>
        <v>27.054813051241815</v>
      </c>
      <c r="I1051" s="14">
        <f t="shared" si="307"/>
        <v>0.24817471500296648</v>
      </c>
      <c r="J1051" s="49">
        <v>140</v>
      </c>
      <c r="K1051" s="49">
        <f t="shared" si="308"/>
        <v>757.53476543477086</v>
      </c>
      <c r="L1051" s="50">
        <f t="shared" si="309"/>
        <v>0.72710755144496886</v>
      </c>
      <c r="M1051" s="45">
        <v>162</v>
      </c>
      <c r="N1051" s="45">
        <f t="shared" si="310"/>
        <v>876.57594286023482</v>
      </c>
      <c r="O1051" s="18">
        <f t="shared" si="311"/>
        <v>0.69588872448393546</v>
      </c>
      <c r="P1051" s="37">
        <f t="shared" si="315"/>
        <v>10.493827160493826</v>
      </c>
      <c r="Q1051" s="37">
        <f t="shared" si="316"/>
        <v>1.2150796898474723</v>
      </c>
      <c r="R1051" s="37">
        <f t="shared" si="317"/>
        <v>21.50796898474723</v>
      </c>
    </row>
    <row r="1052" spans="1:18" ht="15" customHeight="1" x14ac:dyDescent="0.25">
      <c r="A1052" s="143" t="s">
        <v>1429</v>
      </c>
      <c r="B1052" s="1" t="str">
        <f>VLOOKUP(A1052,'[2]Catálogo MUNICIPIOS'!$1:$1048576,5,FALSE)</f>
        <v>Tepatlaxco de Hidalgo</v>
      </c>
      <c r="C1052" s="130">
        <f>VLOOKUP(A1052,[3]PROY_COVID!$1:$1048576,7,FALSE)</f>
        <v>18470</v>
      </c>
      <c r="D1052" s="43">
        <v>9</v>
      </c>
      <c r="E1052" s="43">
        <f t="shared" si="304"/>
        <v>48.727666486193826</v>
      </c>
      <c r="F1052" s="6">
        <f t="shared" si="305"/>
        <v>0.44791614936602098</v>
      </c>
      <c r="G1052" s="44">
        <v>2</v>
      </c>
      <c r="H1052" s="44">
        <f t="shared" si="306"/>
        <v>10.828370330265296</v>
      </c>
      <c r="I1052" s="14">
        <f t="shared" si="307"/>
        <v>9.9329007211041112E-2</v>
      </c>
      <c r="J1052" s="49">
        <v>38</v>
      </c>
      <c r="K1052" s="49">
        <f t="shared" si="308"/>
        <v>205.7390362750406</v>
      </c>
      <c r="L1052" s="50">
        <f t="shared" si="309"/>
        <v>0.19747530242620073</v>
      </c>
      <c r="M1052" s="45">
        <v>49</v>
      </c>
      <c r="N1052" s="45">
        <f t="shared" si="310"/>
        <v>265.29507309149972</v>
      </c>
      <c r="O1052" s="18">
        <f t="shared" si="311"/>
        <v>0.21061021755071385</v>
      </c>
      <c r="P1052" s="37">
        <f t="shared" si="315"/>
        <v>18.367346938775512</v>
      </c>
      <c r="Q1052" s="37">
        <f t="shared" si="316"/>
        <v>2.1267541270079415</v>
      </c>
      <c r="R1052" s="37">
        <f t="shared" si="317"/>
        <v>112.67541270079415</v>
      </c>
    </row>
    <row r="1053" spans="1:18" ht="15" customHeight="1" x14ac:dyDescent="0.25">
      <c r="A1053" s="143" t="s">
        <v>2098</v>
      </c>
      <c r="B1053" s="1" t="str">
        <f>VLOOKUP(A1053,'[2]Catálogo MUNICIPIOS'!$1:$1048576,5,FALSE)</f>
        <v>Mazapil</v>
      </c>
      <c r="C1053" s="130">
        <f>VLOOKUP(A1053,[3]PROY_COVID!$1:$1048576,7,FALSE)</f>
        <v>18464</v>
      </c>
      <c r="D1053" s="43">
        <v>12</v>
      </c>
      <c r="E1053" s="43"/>
      <c r="F1053" s="6"/>
      <c r="G1053" s="44">
        <v>10</v>
      </c>
      <c r="H1053" s="44"/>
      <c r="I1053" s="14"/>
      <c r="J1053" s="49">
        <v>133</v>
      </c>
      <c r="K1053" s="49"/>
      <c r="L1053" s="50"/>
      <c r="M1053" s="45">
        <v>155</v>
      </c>
      <c r="N1053" s="45"/>
      <c r="O1053" s="18"/>
      <c r="P1053" s="37">
        <f t="shared" si="315"/>
        <v>7.741935483870968</v>
      </c>
      <c r="Q1053" s="37">
        <f t="shared" si="316"/>
        <v>0.89643829869582037</v>
      </c>
      <c r="R1053" s="37">
        <f t="shared" si="317"/>
        <v>-10.356170130417963</v>
      </c>
    </row>
    <row r="1054" spans="1:18" s="131" customFormat="1" ht="15" customHeight="1" x14ac:dyDescent="0.25">
      <c r="A1054" s="143" t="s">
        <v>760</v>
      </c>
      <c r="B1054" s="1" t="str">
        <f>VLOOKUP(A1054,'[2]Catálogo MUNICIPIOS'!$1:$1048576,5,FALSE)</f>
        <v>Coalcomán de Vázquez Pallares</v>
      </c>
      <c r="C1054" s="130">
        <f>VLOOKUP(A1054,[3]PROY_COVID!$1:$1048576,7,FALSE)</f>
        <v>18450</v>
      </c>
      <c r="D1054" s="43">
        <v>8</v>
      </c>
      <c r="E1054" s="43">
        <f t="shared" ref="E1054:E1085" si="318">((D1054/($C1054/100000)))</f>
        <v>43.360433604336045</v>
      </c>
      <c r="F1054" s="6">
        <f t="shared" ref="F1054:F1085" si="319">((D1054/$C1054)/(D$2345/$C$2345))</f>
        <v>0.39857928473546078</v>
      </c>
      <c r="G1054" s="44">
        <v>1</v>
      </c>
      <c r="H1054" s="44">
        <f t="shared" ref="H1054:H1085" si="320">((G1054/($C1054/100000)))</f>
        <v>5.4200542005420056</v>
      </c>
      <c r="I1054" s="14">
        <f t="shared" ref="I1054:I1085" si="321">((G1054/$C1054)/(G$2345/$C$2345))</f>
        <v>4.9718340465797546E-2</v>
      </c>
      <c r="J1054" s="49">
        <v>83</v>
      </c>
      <c r="K1054" s="49">
        <f t="shared" ref="K1054:K1085" si="322">((J1054/($C1054/100000)))</f>
        <v>449.86449864498644</v>
      </c>
      <c r="L1054" s="50">
        <f t="shared" ref="L1054:L1085" si="323">((J1054/$C1054)/(J$2345/$C$2345))</f>
        <v>0.43179519807786337</v>
      </c>
      <c r="M1054" s="45">
        <v>92</v>
      </c>
      <c r="N1054" s="45">
        <f t="shared" ref="N1054:N1085" si="324">((M1054/($C1054/100000)))</f>
        <v>498.64498644986452</v>
      </c>
      <c r="O1054" s="18">
        <f t="shared" ref="O1054:O1085" si="325">((M1054/$C1054)/(M$2345/$C$2345))</f>
        <v>0.39586008082614349</v>
      </c>
      <c r="P1054" s="37">
        <f t="shared" si="315"/>
        <v>8.695652173913043</v>
      </c>
      <c r="Q1054" s="37">
        <f t="shared" si="316"/>
        <v>1.0068691036076243</v>
      </c>
      <c r="R1054" s="37">
        <f t="shared" si="317"/>
        <v>0.68691036076242717</v>
      </c>
    </row>
    <row r="1055" spans="1:18" s="131" customFormat="1" ht="15" customHeight="1" x14ac:dyDescent="0.25">
      <c r="A1055" s="143" t="s">
        <v>1799</v>
      </c>
      <c r="B1055" s="1" t="str">
        <f>VLOOKUP(A1055,'[2]Catálogo MUNICIPIOS'!$1:$1048576,5,FALSE)</f>
        <v>Benito Juárez</v>
      </c>
      <c r="C1055" s="130">
        <f>VLOOKUP(A1055,[3]PROY_COVID!$1:$1048576,7,FALSE)</f>
        <v>18423</v>
      </c>
      <c r="D1055" s="43">
        <v>2</v>
      </c>
      <c r="E1055" s="43">
        <f t="shared" si="318"/>
        <v>10.855995223362102</v>
      </c>
      <c r="F1055" s="6">
        <f t="shared" si="319"/>
        <v>9.9790856583743842E-2</v>
      </c>
      <c r="G1055" s="44">
        <v>1</v>
      </c>
      <c r="H1055" s="44">
        <f t="shared" si="320"/>
        <v>5.4279976116810511</v>
      </c>
      <c r="I1055" s="14">
        <f t="shared" si="321"/>
        <v>4.9791205644789921E-2</v>
      </c>
      <c r="J1055" s="49">
        <v>7</v>
      </c>
      <c r="K1055" s="49">
        <f t="shared" si="322"/>
        <v>37.995983281767352</v>
      </c>
      <c r="L1055" s="50">
        <f t="shared" si="323"/>
        <v>3.646983297577612E-2</v>
      </c>
      <c r="M1055" s="45">
        <v>10</v>
      </c>
      <c r="N1055" s="45">
        <f t="shared" si="324"/>
        <v>54.279976116810509</v>
      </c>
      <c r="O1055" s="18">
        <f t="shared" si="325"/>
        <v>4.3091330138144583E-2</v>
      </c>
      <c r="P1055" s="37">
        <f t="shared" si="315"/>
        <v>20</v>
      </c>
      <c r="Q1055" s="37">
        <f t="shared" si="316"/>
        <v>2.3157989382975357</v>
      </c>
      <c r="R1055" s="37">
        <f t="shared" si="317"/>
        <v>131.57989382975356</v>
      </c>
    </row>
    <row r="1056" spans="1:18" ht="15" customHeight="1" x14ac:dyDescent="0.25">
      <c r="A1056" s="143" t="s">
        <v>232</v>
      </c>
      <c r="B1056" s="1" t="str">
        <f>VLOOKUP(A1056,'[2]Catálogo MUNICIPIOS'!$1:$1048576,5,FALSE)</f>
        <v>Rosales</v>
      </c>
      <c r="C1056" s="130">
        <f>VLOOKUP(A1056,[3]PROY_COVID!$1:$1048576,7,FALSE)</f>
        <v>18394</v>
      </c>
      <c r="D1056" s="43">
        <v>12</v>
      </c>
      <c r="E1056" s="43">
        <f t="shared" si="318"/>
        <v>65.238664781994132</v>
      </c>
      <c r="F1056" s="6">
        <f t="shared" si="319"/>
        <v>0.59968912172740441</v>
      </c>
      <c r="G1056" s="44">
        <v>1</v>
      </c>
      <c r="H1056" s="44">
        <f t="shared" si="320"/>
        <v>5.436555398499511</v>
      </c>
      <c r="I1056" s="14">
        <f t="shared" si="321"/>
        <v>4.9869706512665257E-2</v>
      </c>
      <c r="J1056" s="49">
        <v>47</v>
      </c>
      <c r="K1056" s="49">
        <f t="shared" si="322"/>
        <v>255.51810372947702</v>
      </c>
      <c r="L1056" s="50">
        <f t="shared" si="323"/>
        <v>0.24525493908648782</v>
      </c>
      <c r="M1056" s="45">
        <v>60</v>
      </c>
      <c r="N1056" s="45">
        <f t="shared" si="324"/>
        <v>326.19332390997067</v>
      </c>
      <c r="O1056" s="18">
        <f t="shared" si="325"/>
        <v>0.25895560785094196</v>
      </c>
      <c r="P1056" s="37">
        <f t="shared" si="315"/>
        <v>20</v>
      </c>
      <c r="Q1056" s="37">
        <f t="shared" si="316"/>
        <v>2.3157989382975357</v>
      </c>
      <c r="R1056" s="37">
        <f t="shared" si="317"/>
        <v>131.57989382975356</v>
      </c>
    </row>
    <row r="1057" spans="1:18" ht="15" customHeight="1" x14ac:dyDescent="0.25">
      <c r="A1057" s="143" t="s">
        <v>470</v>
      </c>
      <c r="B1057" s="1" t="str">
        <f>VLOOKUP(A1057,'[2]Catálogo MUNICIPIOS'!$1:$1048576,5,FALSE)</f>
        <v>Santiago de Anaya</v>
      </c>
      <c r="C1057" s="130">
        <f>VLOOKUP(A1057,[3]PROY_COVID!$1:$1048576,7,FALSE)</f>
        <v>18386</v>
      </c>
      <c r="D1057" s="43">
        <v>18</v>
      </c>
      <c r="E1057" s="43">
        <f t="shared" si="318"/>
        <v>97.900576525617325</v>
      </c>
      <c r="F1057" s="6">
        <f t="shared" si="319"/>
        <v>0.89992508199612831</v>
      </c>
      <c r="G1057" s="44">
        <v>12</v>
      </c>
      <c r="H1057" s="44">
        <f t="shared" si="320"/>
        <v>65.267051017078217</v>
      </c>
      <c r="I1057" s="14">
        <f t="shared" si="321"/>
        <v>0.59869686604631656</v>
      </c>
      <c r="J1057" s="49">
        <v>50</v>
      </c>
      <c r="K1057" s="49">
        <f t="shared" si="322"/>
        <v>271.94604590449256</v>
      </c>
      <c r="L1057" s="50">
        <f t="shared" si="323"/>
        <v>0.26102303496166473</v>
      </c>
      <c r="M1057" s="45">
        <v>80</v>
      </c>
      <c r="N1057" s="45">
        <f t="shared" si="324"/>
        <v>435.11367344718809</v>
      </c>
      <c r="O1057" s="18">
        <f t="shared" si="325"/>
        <v>0.34542437730231168</v>
      </c>
      <c r="P1057" s="37">
        <f t="shared" si="315"/>
        <v>22.5</v>
      </c>
      <c r="Q1057" s="37">
        <f t="shared" si="316"/>
        <v>2.6052738055847278</v>
      </c>
      <c r="R1057" s="37">
        <f t="shared" si="317"/>
        <v>160.52738055847277</v>
      </c>
    </row>
    <row r="1058" spans="1:18" ht="15" customHeight="1" x14ac:dyDescent="0.25">
      <c r="A1058" s="143" t="s">
        <v>866</v>
      </c>
      <c r="B1058" s="1" t="str">
        <f>VLOOKUP(A1058,'[2]Catálogo MUNICIPIOS'!$1:$1048576,5,FALSE)</f>
        <v>Jantetelco</v>
      </c>
      <c r="C1058" s="130">
        <f>VLOOKUP(A1058,[3]PROY_COVID!$1:$1048576,7,FALSE)</f>
        <v>18361</v>
      </c>
      <c r="D1058" s="43">
        <v>7</v>
      </c>
      <c r="E1058" s="43">
        <f t="shared" si="318"/>
        <v>38.124285169653071</v>
      </c>
      <c r="F1058" s="6">
        <f t="shared" si="319"/>
        <v>0.35044737911595747</v>
      </c>
      <c r="G1058" s="44">
        <v>15</v>
      </c>
      <c r="H1058" s="44">
        <f t="shared" si="320"/>
        <v>81.694896792113724</v>
      </c>
      <c r="I1058" s="14">
        <f t="shared" si="321"/>
        <v>0.74939005086375854</v>
      </c>
      <c r="J1058" s="49">
        <v>38</v>
      </c>
      <c r="K1058" s="49">
        <f t="shared" si="322"/>
        <v>206.96040520668811</v>
      </c>
      <c r="L1058" s="50">
        <f t="shared" si="323"/>
        <v>0.19864761373628489</v>
      </c>
      <c r="M1058" s="45">
        <v>60</v>
      </c>
      <c r="N1058" s="45">
        <f t="shared" si="324"/>
        <v>326.7795871684549</v>
      </c>
      <c r="O1058" s="18">
        <f t="shared" si="325"/>
        <v>0.25942102558739866</v>
      </c>
      <c r="P1058" s="37">
        <f t="shared" si="315"/>
        <v>11.666666666666666</v>
      </c>
      <c r="Q1058" s="37">
        <f t="shared" si="316"/>
        <v>1.350882714006896</v>
      </c>
      <c r="R1058" s="37">
        <f t="shared" si="317"/>
        <v>35.088271400689599</v>
      </c>
    </row>
    <row r="1059" spans="1:18" ht="15" customHeight="1" x14ac:dyDescent="0.25">
      <c r="A1059" s="143" t="s">
        <v>1950</v>
      </c>
      <c r="B1059" s="1" t="str">
        <f>VLOOKUP(A1059,'[2]Catálogo MUNICIPIOS'!$1:$1048576,5,FALSE)</f>
        <v>Totutla</v>
      </c>
      <c r="C1059" s="130">
        <f>VLOOKUP(A1059,[3]PROY_COVID!$1:$1048576,7,FALSE)</f>
        <v>18306</v>
      </c>
      <c r="D1059" s="43">
        <v>2</v>
      </c>
      <c r="E1059" s="43">
        <f t="shared" si="318"/>
        <v>10.925379656943079</v>
      </c>
      <c r="F1059" s="6">
        <f t="shared" si="319"/>
        <v>0.10042865458550818</v>
      </c>
      <c r="G1059" s="44"/>
      <c r="H1059" s="44">
        <f t="shared" si="320"/>
        <v>0</v>
      </c>
      <c r="I1059" s="14">
        <f t="shared" si="321"/>
        <v>0</v>
      </c>
      <c r="J1059" s="49">
        <v>4</v>
      </c>
      <c r="K1059" s="49">
        <f t="shared" si="322"/>
        <v>21.850759313886158</v>
      </c>
      <c r="L1059" s="50">
        <f t="shared" si="323"/>
        <v>2.0973099621130416E-2</v>
      </c>
      <c r="M1059" s="45">
        <v>6</v>
      </c>
      <c r="N1059" s="45">
        <f t="shared" si="324"/>
        <v>32.776138970829237</v>
      </c>
      <c r="O1059" s="18">
        <f t="shared" si="325"/>
        <v>2.60200450716171E-2</v>
      </c>
      <c r="P1059" s="37">
        <f t="shared" si="315"/>
        <v>33.333333333333329</v>
      </c>
      <c r="Q1059" s="37">
        <f t="shared" si="316"/>
        <v>3.8596648971625593</v>
      </c>
      <c r="R1059" s="37">
        <f t="shared" si="317"/>
        <v>285.96648971625592</v>
      </c>
    </row>
    <row r="1060" spans="1:18" ht="15" customHeight="1" x14ac:dyDescent="0.25">
      <c r="A1060" s="143" t="s">
        <v>1054</v>
      </c>
      <c r="B1060" s="1" t="str">
        <f>VLOOKUP(A1060,'[2]Catálogo MUNICIPIOS'!$1:$1048576,5,FALSE)</f>
        <v>San Jacinto Amilpas</v>
      </c>
      <c r="C1060" s="130">
        <f>VLOOKUP(A1060,[3]PROY_COVID!$1:$1048576,7,FALSE)</f>
        <v>18293</v>
      </c>
      <c r="D1060" s="43">
        <v>19</v>
      </c>
      <c r="E1060" s="43">
        <f t="shared" si="318"/>
        <v>103.86486634231673</v>
      </c>
      <c r="F1060" s="6">
        <f t="shared" si="319"/>
        <v>0.95475023413338289</v>
      </c>
      <c r="G1060" s="44">
        <v>16</v>
      </c>
      <c r="H1060" s="44">
        <f t="shared" si="320"/>
        <v>87.465150604056191</v>
      </c>
      <c r="I1060" s="14">
        <f t="shared" si="321"/>
        <v>0.80232078420726149</v>
      </c>
      <c r="J1060" s="49">
        <v>394</v>
      </c>
      <c r="K1060" s="49">
        <f t="shared" si="322"/>
        <v>2153.8293336248839</v>
      </c>
      <c r="L1060" s="50">
        <f t="shared" si="323"/>
        <v>2.0673184181897293</v>
      </c>
      <c r="M1060" s="45">
        <v>429</v>
      </c>
      <c r="N1060" s="45">
        <f t="shared" si="324"/>
        <v>2345.1593505712567</v>
      </c>
      <c r="O1060" s="18">
        <f t="shared" si="325"/>
        <v>1.8617553475806659</v>
      </c>
      <c r="P1060" s="37">
        <f t="shared" si="315"/>
        <v>4.4289044289044286</v>
      </c>
      <c r="Q1060" s="37">
        <f t="shared" si="316"/>
        <v>0.5128226087139065</v>
      </c>
      <c r="R1060" s="37">
        <f t="shared" si="317"/>
        <v>-48.717739128609352</v>
      </c>
    </row>
    <row r="1061" spans="1:18" ht="15" customHeight="1" x14ac:dyDescent="0.25">
      <c r="A1061" s="143" t="s">
        <v>1719</v>
      </c>
      <c r="B1061" s="1" t="str">
        <f>VLOOKUP(A1061,'[2]Catálogo MUNICIPIOS'!$1:$1048576,5,FALSE)</f>
        <v>El Carmen Tequexquitla</v>
      </c>
      <c r="C1061" s="130">
        <f>VLOOKUP(A1061,[3]PROY_COVID!$1:$1048576,7,FALSE)</f>
        <v>18281</v>
      </c>
      <c r="D1061" s="43">
        <v>10</v>
      </c>
      <c r="E1061" s="43">
        <f t="shared" si="318"/>
        <v>54.701602756960781</v>
      </c>
      <c r="F1061" s="6">
        <f t="shared" si="319"/>
        <v>0.50282997397361007</v>
      </c>
      <c r="G1061" s="44">
        <v>4</v>
      </c>
      <c r="H1061" s="44">
        <f t="shared" si="320"/>
        <v>21.880641102784313</v>
      </c>
      <c r="I1061" s="14">
        <f t="shared" si="321"/>
        <v>0.20071186075027947</v>
      </c>
      <c r="J1061" s="49">
        <v>52</v>
      </c>
      <c r="K1061" s="49">
        <f t="shared" si="322"/>
        <v>284.44833433619607</v>
      </c>
      <c r="L1061" s="50">
        <f t="shared" si="323"/>
        <v>0.27302315527801402</v>
      </c>
      <c r="M1061" s="45">
        <v>66</v>
      </c>
      <c r="N1061" s="45">
        <f t="shared" si="324"/>
        <v>361.03057819594113</v>
      </c>
      <c r="O1061" s="18">
        <f t="shared" si="325"/>
        <v>0.28661191378432521</v>
      </c>
      <c r="P1061" s="37">
        <f t="shared" si="315"/>
        <v>15.151515151515152</v>
      </c>
      <c r="Q1061" s="37">
        <f t="shared" si="316"/>
        <v>1.7543931350738908</v>
      </c>
      <c r="R1061" s="37">
        <f t="shared" si="317"/>
        <v>75.439313507389087</v>
      </c>
    </row>
    <row r="1062" spans="1:18" ht="15" customHeight="1" x14ac:dyDescent="0.25">
      <c r="A1062" s="143" t="s">
        <v>1251</v>
      </c>
      <c r="B1062" s="1" t="str">
        <f>VLOOKUP(A1062,'[2]Catálogo MUNICIPIOS'!$1:$1048576,5,FALSE)</f>
        <v>Santos Reyes Nopala</v>
      </c>
      <c r="C1062" s="130">
        <f>VLOOKUP(A1062,[3]PROY_COVID!$1:$1048576,7,FALSE)</f>
        <v>18273</v>
      </c>
      <c r="D1062" s="43">
        <v>2</v>
      </c>
      <c r="E1062" s="43">
        <f t="shared" si="318"/>
        <v>10.945110271985991</v>
      </c>
      <c r="F1062" s="6">
        <f t="shared" si="319"/>
        <v>0.1006100230308276</v>
      </c>
      <c r="G1062" s="44">
        <v>1</v>
      </c>
      <c r="H1062" s="44">
        <f t="shared" si="320"/>
        <v>5.4725551359929954</v>
      </c>
      <c r="I1062" s="14">
        <f t="shared" si="321"/>
        <v>5.0199933322057938E-2</v>
      </c>
      <c r="J1062" s="49">
        <v>39</v>
      </c>
      <c r="K1062" s="49">
        <f t="shared" si="322"/>
        <v>213.42965030372682</v>
      </c>
      <c r="L1062" s="50">
        <f t="shared" si="323"/>
        <v>0.20485701451475019</v>
      </c>
      <c r="M1062" s="45">
        <v>42</v>
      </c>
      <c r="N1062" s="45">
        <f t="shared" si="324"/>
        <v>229.84731571170579</v>
      </c>
      <c r="O1062" s="18">
        <f t="shared" si="325"/>
        <v>0.18246925056461216</v>
      </c>
      <c r="P1062" s="37">
        <f t="shared" si="315"/>
        <v>4.7619047619047619</v>
      </c>
      <c r="Q1062" s="37">
        <f t="shared" si="316"/>
        <v>0.55138069959465141</v>
      </c>
      <c r="R1062" s="37">
        <f t="shared" si="317"/>
        <v>-44.861930040534858</v>
      </c>
    </row>
    <row r="1063" spans="1:18" ht="15" customHeight="1" x14ac:dyDescent="0.25">
      <c r="A1063" s="143" t="s">
        <v>1846</v>
      </c>
      <c r="B1063" s="1" t="str">
        <f>VLOOKUP(A1063,'[2]Catálogo MUNICIPIOS'!$1:$1048576,5,FALSE)</f>
        <v>Ignacio de la Llave</v>
      </c>
      <c r="C1063" s="130">
        <f>VLOOKUP(A1063,[3]PROY_COVID!$1:$1048576,7,FALSE)</f>
        <v>18267</v>
      </c>
      <c r="D1063" s="43">
        <v>6</v>
      </c>
      <c r="E1063" s="43">
        <f t="shared" si="318"/>
        <v>32.84611594678929</v>
      </c>
      <c r="F1063" s="6">
        <f t="shared" si="319"/>
        <v>0.30192920854693922</v>
      </c>
      <c r="G1063" s="44"/>
      <c r="H1063" s="44">
        <f t="shared" si="320"/>
        <v>0</v>
      </c>
      <c r="I1063" s="14">
        <f t="shared" si="321"/>
        <v>0</v>
      </c>
      <c r="J1063" s="49">
        <v>10</v>
      </c>
      <c r="K1063" s="49">
        <f t="shared" si="322"/>
        <v>54.743526577982152</v>
      </c>
      <c r="L1063" s="50">
        <f t="shared" si="323"/>
        <v>5.2544692842887909E-2</v>
      </c>
      <c r="M1063" s="45">
        <v>16</v>
      </c>
      <c r="N1063" s="45">
        <f t="shared" si="324"/>
        <v>87.589642524771449</v>
      </c>
      <c r="O1063" s="18">
        <f t="shared" si="325"/>
        <v>6.9534927476655184E-2</v>
      </c>
      <c r="P1063" s="37">
        <f t="shared" si="315"/>
        <v>37.5</v>
      </c>
      <c r="Q1063" s="37">
        <f t="shared" si="316"/>
        <v>4.3421230093078798</v>
      </c>
      <c r="R1063" s="37">
        <f t="shared" si="317"/>
        <v>334.21230093078799</v>
      </c>
    </row>
    <row r="1064" spans="1:18" ht="15" customHeight="1" x14ac:dyDescent="0.25">
      <c r="A1064" s="143" t="s">
        <v>854</v>
      </c>
      <c r="B1064" s="1" t="str">
        <f>VLOOKUP(A1064,'[2]Catálogo MUNICIPIOS'!$1:$1048576,5,FALSE)</f>
        <v>Ziracuaretiro</v>
      </c>
      <c r="C1064" s="130">
        <f>VLOOKUP(A1064,[3]PROY_COVID!$1:$1048576,7,FALSE)</f>
        <v>18251</v>
      </c>
      <c r="D1064" s="43">
        <v>5</v>
      </c>
      <c r="E1064" s="43">
        <f t="shared" si="318"/>
        <v>27.395759136485673</v>
      </c>
      <c r="F1064" s="6">
        <f t="shared" si="319"/>
        <v>0.25182824925241259</v>
      </c>
      <c r="G1064" s="44"/>
      <c r="H1064" s="44">
        <f t="shared" si="320"/>
        <v>0</v>
      </c>
      <c r="I1064" s="14">
        <f t="shared" si="321"/>
        <v>0</v>
      </c>
      <c r="J1064" s="49">
        <v>46</v>
      </c>
      <c r="K1064" s="49">
        <f t="shared" si="322"/>
        <v>252.04098405566816</v>
      </c>
      <c r="L1064" s="50">
        <f t="shared" si="323"/>
        <v>0.24191748173474079</v>
      </c>
      <c r="M1064" s="45">
        <v>51</v>
      </c>
      <c r="N1064" s="45">
        <f t="shared" si="324"/>
        <v>279.43674319215387</v>
      </c>
      <c r="O1064" s="18">
        <f t="shared" si="325"/>
        <v>0.22183688746856023</v>
      </c>
      <c r="P1064" s="37">
        <f t="shared" si="315"/>
        <v>9.8039215686274517</v>
      </c>
      <c r="Q1064" s="37">
        <f t="shared" si="316"/>
        <v>1.1351955579889883</v>
      </c>
      <c r="R1064" s="37">
        <f t="shared" si="317"/>
        <v>13.51955579889883</v>
      </c>
    </row>
    <row r="1065" spans="1:18" ht="15" customHeight="1" x14ac:dyDescent="0.25">
      <c r="A1065" s="143" t="s">
        <v>409</v>
      </c>
      <c r="B1065" s="1" t="str">
        <f>VLOOKUP(A1065,'[2]Catálogo MUNICIPIOS'!$1:$1048576,5,FALSE)</f>
        <v>Zirándaro</v>
      </c>
      <c r="C1065" s="130">
        <f>VLOOKUP(A1065,[3]PROY_COVID!$1:$1048576,7,FALSE)</f>
        <v>18228</v>
      </c>
      <c r="D1065" s="43">
        <v>4</v>
      </c>
      <c r="E1065" s="43">
        <f t="shared" si="318"/>
        <v>21.944261575597981</v>
      </c>
      <c r="F1065" s="6">
        <f t="shared" si="319"/>
        <v>0.20171680391072119</v>
      </c>
      <c r="G1065" s="44"/>
      <c r="H1065" s="44">
        <f t="shared" si="320"/>
        <v>0</v>
      </c>
      <c r="I1065" s="14">
        <f t="shared" si="321"/>
        <v>0</v>
      </c>
      <c r="J1065" s="49">
        <v>121</v>
      </c>
      <c r="K1065" s="49">
        <f t="shared" si="322"/>
        <v>663.81391266183891</v>
      </c>
      <c r="L1065" s="50">
        <f t="shared" si="323"/>
        <v>0.63715109942662418</v>
      </c>
      <c r="M1065" s="45">
        <v>125</v>
      </c>
      <c r="N1065" s="45">
        <f t="shared" si="324"/>
        <v>685.75817423743695</v>
      </c>
      <c r="O1065" s="18">
        <f t="shared" si="325"/>
        <v>0.54440392194360165</v>
      </c>
      <c r="P1065" s="37">
        <f t="shared" si="315"/>
        <v>3.2</v>
      </c>
      <c r="Q1065" s="37">
        <f t="shared" si="316"/>
        <v>0.37052783012760576</v>
      </c>
      <c r="R1065" s="37">
        <f t="shared" si="317"/>
        <v>-62.947216987239415</v>
      </c>
    </row>
    <row r="1066" spans="1:18" ht="15" customHeight="1" x14ac:dyDescent="0.25">
      <c r="A1066" s="143" t="s">
        <v>1890</v>
      </c>
      <c r="B1066" s="1" t="str">
        <f>VLOOKUP(A1066,'[2]Catálogo MUNICIPIOS'!$1:$1048576,5,FALSE)</f>
        <v>Pajapan</v>
      </c>
      <c r="C1066" s="130">
        <f>VLOOKUP(A1066,[3]PROY_COVID!$1:$1048576,7,FALSE)</f>
        <v>18172</v>
      </c>
      <c r="D1066" s="43">
        <v>2</v>
      </c>
      <c r="E1066" s="43">
        <f t="shared" si="318"/>
        <v>11.00594320933304</v>
      </c>
      <c r="F1066" s="6">
        <f t="shared" si="319"/>
        <v>0.10116921367170992</v>
      </c>
      <c r="G1066" s="44"/>
      <c r="H1066" s="44">
        <f t="shared" si="320"/>
        <v>0</v>
      </c>
      <c r="I1066" s="14">
        <f t="shared" si="321"/>
        <v>0</v>
      </c>
      <c r="J1066" s="49">
        <v>3</v>
      </c>
      <c r="K1066" s="49">
        <f t="shared" si="322"/>
        <v>16.50891481399956</v>
      </c>
      <c r="L1066" s="50">
        <f t="shared" si="323"/>
        <v>1.584581615938312E-2</v>
      </c>
      <c r="M1066" s="45">
        <v>5</v>
      </c>
      <c r="N1066" s="45">
        <f t="shared" si="324"/>
        <v>27.5148580233326</v>
      </c>
      <c r="O1066" s="18">
        <f t="shared" si="325"/>
        <v>2.184326367859998E-2</v>
      </c>
      <c r="P1066" s="37">
        <f t="shared" si="315"/>
        <v>40</v>
      </c>
      <c r="Q1066" s="37">
        <f t="shared" si="316"/>
        <v>4.6315978765950714</v>
      </c>
      <c r="R1066" s="37">
        <f t="shared" si="317"/>
        <v>363.15978765950712</v>
      </c>
    </row>
    <row r="1067" spans="1:18" ht="15" customHeight="1" x14ac:dyDescent="0.25">
      <c r="A1067" s="143" t="s">
        <v>459</v>
      </c>
      <c r="B1067" s="1" t="str">
        <f>VLOOKUP(A1067,'[2]Catálogo MUNICIPIOS'!$1:$1048576,5,FALSE)</f>
        <v>Nopala de Villagrán</v>
      </c>
      <c r="C1067" s="130">
        <f>VLOOKUP(A1067,[3]PROY_COVID!$1:$1048576,7,FALSE)</f>
        <v>18122</v>
      </c>
      <c r="D1067" s="43">
        <v>3</v>
      </c>
      <c r="E1067" s="43">
        <f t="shared" si="318"/>
        <v>16.55446418717581</v>
      </c>
      <c r="F1067" s="6">
        <f t="shared" si="319"/>
        <v>0.15217252103870815</v>
      </c>
      <c r="G1067" s="44">
        <v>9</v>
      </c>
      <c r="H1067" s="44">
        <f t="shared" si="320"/>
        <v>49.663392561527431</v>
      </c>
      <c r="I1067" s="14">
        <f t="shared" si="321"/>
        <v>0.4555639793811766</v>
      </c>
      <c r="J1067" s="49">
        <v>73</v>
      </c>
      <c r="K1067" s="49">
        <f t="shared" si="322"/>
        <v>402.825295221278</v>
      </c>
      <c r="L1067" s="50">
        <f t="shared" si="323"/>
        <v>0.38664537580706021</v>
      </c>
      <c r="M1067" s="45">
        <v>85</v>
      </c>
      <c r="N1067" s="45">
        <f t="shared" si="324"/>
        <v>469.04315196998124</v>
      </c>
      <c r="O1067" s="18">
        <f t="shared" si="325"/>
        <v>0.37236002586071193</v>
      </c>
      <c r="P1067" s="37">
        <f t="shared" si="315"/>
        <v>3.5294117647058822</v>
      </c>
      <c r="Q1067" s="37">
        <f t="shared" si="316"/>
        <v>0.40867040087603573</v>
      </c>
      <c r="R1067" s="37">
        <f t="shared" si="317"/>
        <v>-59.132959912396423</v>
      </c>
    </row>
    <row r="1068" spans="1:18" s="131" customFormat="1" ht="15" customHeight="1" x14ac:dyDescent="0.25">
      <c r="A1068" s="143" t="s">
        <v>1879</v>
      </c>
      <c r="B1068" s="1" t="str">
        <f>VLOOKUP(A1068,'[2]Catálogo MUNICIPIOS'!$1:$1048576,5,FALSE)</f>
        <v>Moloacán</v>
      </c>
      <c r="C1068" s="130">
        <f>VLOOKUP(A1068,[3]PROY_COVID!$1:$1048576,7,FALSE)</f>
        <v>18117</v>
      </c>
      <c r="D1068" s="43">
        <v>16</v>
      </c>
      <c r="E1068" s="43">
        <f t="shared" si="318"/>
        <v>88.314842413203067</v>
      </c>
      <c r="F1068" s="6">
        <f t="shared" si="319"/>
        <v>0.8118107637433627</v>
      </c>
      <c r="G1068" s="44"/>
      <c r="H1068" s="44">
        <f t="shared" si="320"/>
        <v>0</v>
      </c>
      <c r="I1068" s="14">
        <f t="shared" si="321"/>
        <v>0</v>
      </c>
      <c r="J1068" s="49">
        <v>32</v>
      </c>
      <c r="K1068" s="49">
        <f t="shared" si="322"/>
        <v>176.62968482640613</v>
      </c>
      <c r="L1068" s="50">
        <f t="shared" si="323"/>
        <v>0.16953515997766225</v>
      </c>
      <c r="M1068" s="45">
        <v>48</v>
      </c>
      <c r="N1068" s="45">
        <f t="shared" si="324"/>
        <v>264.94452723960922</v>
      </c>
      <c r="O1068" s="18">
        <f t="shared" si="325"/>
        <v>0.21033192916311647</v>
      </c>
      <c r="P1068" s="37">
        <f t="shared" si="315"/>
        <v>33.333333333333329</v>
      </c>
      <c r="Q1068" s="37">
        <f t="shared" si="316"/>
        <v>3.8596648971625593</v>
      </c>
      <c r="R1068" s="37">
        <f t="shared" si="317"/>
        <v>285.96648971625592</v>
      </c>
    </row>
    <row r="1069" spans="1:18" ht="15" customHeight="1" x14ac:dyDescent="0.25">
      <c r="A1069" s="143" t="s">
        <v>1478</v>
      </c>
      <c r="B1069" s="1" t="str">
        <f>VLOOKUP(A1069,'[2]Catálogo MUNICIPIOS'!$1:$1048576,5,FALSE)</f>
        <v>Zinacatepec</v>
      </c>
      <c r="C1069" s="130">
        <f>VLOOKUP(A1069,[3]PROY_COVID!$1:$1048576,7,FALSE)</f>
        <v>18089</v>
      </c>
      <c r="D1069" s="43">
        <v>7</v>
      </c>
      <c r="E1069" s="43">
        <f t="shared" si="318"/>
        <v>38.697550997843997</v>
      </c>
      <c r="F1069" s="6">
        <f t="shared" si="319"/>
        <v>0.35571697318525591</v>
      </c>
      <c r="G1069" s="44">
        <v>2</v>
      </c>
      <c r="H1069" s="44">
        <f t="shared" si="320"/>
        <v>11.056443142241141</v>
      </c>
      <c r="I1069" s="14">
        <f t="shared" si="321"/>
        <v>0.10142112682779199</v>
      </c>
      <c r="J1069" s="49">
        <v>21</v>
      </c>
      <c r="K1069" s="49">
        <f t="shared" si="322"/>
        <v>116.09265299353198</v>
      </c>
      <c r="L1069" s="50">
        <f t="shared" si="323"/>
        <v>0.1114296643671939</v>
      </c>
      <c r="M1069" s="45">
        <v>30</v>
      </c>
      <c r="N1069" s="45">
        <f t="shared" si="324"/>
        <v>165.84664713361713</v>
      </c>
      <c r="O1069" s="18">
        <f t="shared" si="325"/>
        <v>0.13166093899082942</v>
      </c>
      <c r="P1069" s="37">
        <f t="shared" si="315"/>
        <v>23.333333333333332</v>
      </c>
      <c r="Q1069" s="37">
        <f t="shared" si="316"/>
        <v>2.7017654280137919</v>
      </c>
      <c r="R1069" s="37">
        <f t="shared" si="317"/>
        <v>170.17654280137918</v>
      </c>
    </row>
    <row r="1070" spans="1:18" ht="15" customHeight="1" x14ac:dyDescent="0.25">
      <c r="A1070" s="143" t="s">
        <v>1338</v>
      </c>
      <c r="B1070" s="1" t="str">
        <f>VLOOKUP(A1070,'[2]Catálogo MUNICIPIOS'!$1:$1048576,5,FALSE)</f>
        <v>Guadalupe Victoria</v>
      </c>
      <c r="C1070" s="130">
        <f>VLOOKUP(A1070,[3]PROY_COVID!$1:$1048576,7,FALSE)</f>
        <v>18052</v>
      </c>
      <c r="D1070" s="43">
        <v>4</v>
      </c>
      <c r="E1070" s="43">
        <f t="shared" si="318"/>
        <v>22.158209616662973</v>
      </c>
      <c r="F1070" s="6">
        <f t="shared" si="319"/>
        <v>0.20368346452939429</v>
      </c>
      <c r="G1070" s="44">
        <v>2</v>
      </c>
      <c r="H1070" s="44">
        <f t="shared" si="320"/>
        <v>11.079104808331486</v>
      </c>
      <c r="I1070" s="14">
        <f t="shared" si="321"/>
        <v>0.10162900305716427</v>
      </c>
      <c r="J1070" s="49">
        <v>29</v>
      </c>
      <c r="K1070" s="49">
        <f t="shared" si="322"/>
        <v>160.64701972080655</v>
      </c>
      <c r="L1070" s="50">
        <f t="shared" si="323"/>
        <v>0.15419445613045632</v>
      </c>
      <c r="M1070" s="45">
        <v>35</v>
      </c>
      <c r="N1070" s="45">
        <f t="shared" si="324"/>
        <v>193.88433414580101</v>
      </c>
      <c r="O1070" s="18">
        <f t="shared" si="325"/>
        <v>0.15391926174233506</v>
      </c>
      <c r="P1070" s="37">
        <f t="shared" si="315"/>
        <v>11.428571428571429</v>
      </c>
      <c r="Q1070" s="37">
        <f t="shared" si="316"/>
        <v>1.3233136790271633</v>
      </c>
      <c r="R1070" s="37">
        <f t="shared" si="317"/>
        <v>32.331367902716337</v>
      </c>
    </row>
    <row r="1071" spans="1:18" ht="15" customHeight="1" x14ac:dyDescent="0.25">
      <c r="A1071" s="143" t="s">
        <v>2334</v>
      </c>
      <c r="B1071" s="1" t="str">
        <f>VLOOKUP(A1071,'[2]Catálogo MUNICIPIOS'!$1:$1048576,5,FALSE)</f>
        <v>Chalchihuitán</v>
      </c>
      <c r="C1071" s="130">
        <f>VLOOKUP(A1071,[3]PROY_COVID!$1:$1048576,7,FALSE)</f>
        <v>18016</v>
      </c>
      <c r="D1071" s="43"/>
      <c r="E1071" s="43">
        <f t="shared" si="318"/>
        <v>0</v>
      </c>
      <c r="F1071" s="6">
        <f t="shared" si="319"/>
        <v>0</v>
      </c>
      <c r="G1071" s="44">
        <v>1</v>
      </c>
      <c r="H1071" s="44">
        <f t="shared" si="320"/>
        <v>5.5506216696269988</v>
      </c>
      <c r="I1071" s="14">
        <f t="shared" si="321"/>
        <v>5.0916040274975843E-2</v>
      </c>
      <c r="J1071" s="49">
        <v>4</v>
      </c>
      <c r="K1071" s="49">
        <f t="shared" si="322"/>
        <v>22.202486678507995</v>
      </c>
      <c r="L1071" s="50">
        <f t="shared" si="323"/>
        <v>2.1310699470715663E-2</v>
      </c>
      <c r="M1071" s="45">
        <v>5</v>
      </c>
      <c r="N1071" s="45">
        <f t="shared" si="324"/>
        <v>27.753108348134994</v>
      </c>
      <c r="O1071" s="18">
        <f t="shared" si="325"/>
        <v>2.2032403839227287E-2</v>
      </c>
      <c r="P1071" s="37">
        <f t="shared" si="315"/>
        <v>0</v>
      </c>
      <c r="Q1071" s="37">
        <f t="shared" si="316"/>
        <v>0</v>
      </c>
      <c r="R1071" s="37">
        <f t="shared" si="317"/>
        <v>-100</v>
      </c>
    </row>
    <row r="1072" spans="1:18" ht="15" customHeight="1" x14ac:dyDescent="0.25">
      <c r="A1072" s="143" t="s">
        <v>1436</v>
      </c>
      <c r="B1072" s="1" t="str">
        <f>VLOOKUP(A1072,'[2]Catálogo MUNICIPIOS'!$1:$1048576,5,FALSE)</f>
        <v>Tepeyahualco</v>
      </c>
      <c r="C1072" s="130">
        <f>VLOOKUP(A1072,[3]PROY_COVID!$1:$1048576,7,FALSE)</f>
        <v>18007</v>
      </c>
      <c r="D1072" s="43">
        <v>6</v>
      </c>
      <c r="E1072" s="43">
        <f t="shared" si="318"/>
        <v>33.320375409562949</v>
      </c>
      <c r="F1072" s="6">
        <f t="shared" si="319"/>
        <v>0.30628871286316089</v>
      </c>
      <c r="G1072" s="44"/>
      <c r="H1072" s="44">
        <f t="shared" si="320"/>
        <v>0</v>
      </c>
      <c r="I1072" s="14">
        <f t="shared" si="321"/>
        <v>0</v>
      </c>
      <c r="J1072" s="49">
        <v>21</v>
      </c>
      <c r="K1072" s="49">
        <f t="shared" si="322"/>
        <v>116.62131393347032</v>
      </c>
      <c r="L1072" s="50">
        <f t="shared" si="323"/>
        <v>0.11193709106115235</v>
      </c>
      <c r="M1072" s="45">
        <v>27</v>
      </c>
      <c r="N1072" s="45">
        <f t="shared" si="324"/>
        <v>149.94168934303326</v>
      </c>
      <c r="O1072" s="18">
        <f t="shared" si="325"/>
        <v>0.11903444509716232</v>
      </c>
      <c r="P1072" s="37">
        <f t="shared" si="315"/>
        <v>22.222222222222221</v>
      </c>
      <c r="Q1072" s="37">
        <f t="shared" si="316"/>
        <v>2.5731099314417065</v>
      </c>
      <c r="R1072" s="37">
        <f t="shared" si="317"/>
        <v>157.31099314417065</v>
      </c>
    </row>
    <row r="1073" spans="1:19" ht="15" customHeight="1" x14ac:dyDescent="0.25">
      <c r="A1073" s="143" t="s">
        <v>1335</v>
      </c>
      <c r="B1073" s="1" t="str">
        <f>VLOOKUP(A1073,'[2]Catálogo MUNICIPIOS'!$1:$1048576,5,FALSE)</f>
        <v>Francisco Z. Mena</v>
      </c>
      <c r="C1073" s="130">
        <f>VLOOKUP(A1073,[3]PROY_COVID!$1:$1048576,7,FALSE)</f>
        <v>17984</v>
      </c>
      <c r="D1073" s="43">
        <v>3</v>
      </c>
      <c r="E1073" s="43">
        <f t="shared" si="318"/>
        <v>16.681494661921707</v>
      </c>
      <c r="F1073" s="6">
        <f t="shared" si="319"/>
        <v>0.15334021498351141</v>
      </c>
      <c r="G1073" s="44">
        <v>2</v>
      </c>
      <c r="H1073" s="44">
        <f t="shared" si="320"/>
        <v>11.12099644128114</v>
      </c>
      <c r="I1073" s="14">
        <f t="shared" si="321"/>
        <v>0.10201327642281635</v>
      </c>
      <c r="J1073" s="49">
        <v>6</v>
      </c>
      <c r="K1073" s="49">
        <f t="shared" si="322"/>
        <v>33.362989323843415</v>
      </c>
      <c r="L1073" s="50">
        <f t="shared" si="323"/>
        <v>3.2022928297187503E-2</v>
      </c>
      <c r="M1073" s="45">
        <v>11</v>
      </c>
      <c r="N1073" s="45">
        <f t="shared" si="324"/>
        <v>61.165480427046262</v>
      </c>
      <c r="O1073" s="18">
        <f t="shared" si="325"/>
        <v>4.8557536290510538E-2</v>
      </c>
      <c r="P1073" s="37">
        <f t="shared" si="315"/>
        <v>27.27272727272727</v>
      </c>
      <c r="Q1073" s="37">
        <f t="shared" si="316"/>
        <v>3.1579076431330031</v>
      </c>
      <c r="R1073" s="37">
        <f t="shared" si="317"/>
        <v>215.79076431330031</v>
      </c>
    </row>
    <row r="1074" spans="1:19" ht="15" customHeight="1" x14ac:dyDescent="0.25">
      <c r="A1074" s="143" t="s">
        <v>739</v>
      </c>
      <c r="B1074" s="1" t="str">
        <f>VLOOKUP(A1074,'[2]Catálogo MUNICIPIOS'!$1:$1048576,5,FALSE)</f>
        <v>Zumpahuacán</v>
      </c>
      <c r="C1074" s="130">
        <f>VLOOKUP(A1074,[3]PROY_COVID!$1:$1048576,7,FALSE)</f>
        <v>17962</v>
      </c>
      <c r="D1074" s="43">
        <v>10</v>
      </c>
      <c r="E1074" s="43">
        <f t="shared" si="318"/>
        <v>55.673087629439927</v>
      </c>
      <c r="F1074" s="6">
        <f t="shared" si="319"/>
        <v>0.51176009098160358</v>
      </c>
      <c r="G1074" s="44">
        <v>1</v>
      </c>
      <c r="H1074" s="44">
        <f t="shared" si="320"/>
        <v>5.567308762943993</v>
      </c>
      <c r="I1074" s="14">
        <f t="shared" si="321"/>
        <v>5.1069111546262369E-2</v>
      </c>
      <c r="J1074" s="49">
        <v>41</v>
      </c>
      <c r="K1074" s="49">
        <f t="shared" si="322"/>
        <v>228.25965928070372</v>
      </c>
      <c r="L1074" s="50">
        <f t="shared" si="323"/>
        <v>0.21909135992986511</v>
      </c>
      <c r="M1074" s="45">
        <v>52</v>
      </c>
      <c r="N1074" s="45">
        <f t="shared" si="324"/>
        <v>289.50005567308762</v>
      </c>
      <c r="O1074" s="18">
        <f t="shared" si="325"/>
        <v>0.22982586519887518</v>
      </c>
      <c r="P1074" s="37">
        <f t="shared" si="315"/>
        <v>19.230769230769234</v>
      </c>
      <c r="Q1074" s="37">
        <f t="shared" si="316"/>
        <v>2.2267297483630157</v>
      </c>
      <c r="R1074" s="37">
        <f t="shared" si="317"/>
        <v>122.67297483630158</v>
      </c>
    </row>
    <row r="1075" spans="1:19" ht="15" customHeight="1" x14ac:dyDescent="0.25">
      <c r="A1075" s="143" t="s">
        <v>415</v>
      </c>
      <c r="B1075" s="1" t="str">
        <f>VLOOKUP(A1075,'[2]Catálogo MUNICIPIOS'!$1:$1048576,5,FALSE)</f>
        <v>José Joaquín de Herrera</v>
      </c>
      <c r="C1075" s="130">
        <f>VLOOKUP(A1075,[3]PROY_COVID!$1:$1048576,7,FALSE)</f>
        <v>17905</v>
      </c>
      <c r="D1075" s="43"/>
      <c r="E1075" s="43">
        <f t="shared" si="318"/>
        <v>0</v>
      </c>
      <c r="F1075" s="6">
        <f t="shared" si="319"/>
        <v>0</v>
      </c>
      <c r="G1075" s="44"/>
      <c r="H1075" s="44">
        <f t="shared" si="320"/>
        <v>0</v>
      </c>
      <c r="I1075" s="14">
        <f t="shared" si="321"/>
        <v>0</v>
      </c>
      <c r="J1075" s="49">
        <v>5</v>
      </c>
      <c r="K1075" s="49">
        <f t="shared" si="322"/>
        <v>27.925160569673277</v>
      </c>
      <c r="L1075" s="50">
        <f t="shared" si="323"/>
        <v>2.6803515893913249E-2</v>
      </c>
      <c r="M1075" s="45">
        <v>5</v>
      </c>
      <c r="N1075" s="45">
        <f t="shared" si="324"/>
        <v>27.925160569673277</v>
      </c>
      <c r="O1075" s="18">
        <f t="shared" si="325"/>
        <v>2.2168991207345369E-2</v>
      </c>
      <c r="P1075" s="37">
        <f t="shared" si="315"/>
        <v>0</v>
      </c>
      <c r="Q1075" s="37">
        <f t="shared" si="316"/>
        <v>0</v>
      </c>
      <c r="R1075" s="37">
        <f t="shared" si="317"/>
        <v>-100</v>
      </c>
    </row>
    <row r="1076" spans="1:19" ht="15" customHeight="1" x14ac:dyDescent="0.25">
      <c r="A1076" s="143" t="s">
        <v>1690</v>
      </c>
      <c r="B1076" s="1" t="str">
        <f>VLOOKUP(A1076,'[2]Catálogo MUNICIPIOS'!$1:$1048576,5,FALSE)</f>
        <v>Llera</v>
      </c>
      <c r="C1076" s="130">
        <f>VLOOKUP(A1076,[3]PROY_COVID!$1:$1048576,7,FALSE)</f>
        <v>17892</v>
      </c>
      <c r="D1076" s="43">
        <v>4</v>
      </c>
      <c r="E1076" s="43">
        <f t="shared" si="318"/>
        <v>22.356360384529399</v>
      </c>
      <c r="F1076" s="6">
        <f t="shared" si="319"/>
        <v>0.20550491290434975</v>
      </c>
      <c r="G1076" s="44">
        <v>2</v>
      </c>
      <c r="H1076" s="44">
        <f t="shared" si="320"/>
        <v>11.178180192264699</v>
      </c>
      <c r="I1076" s="14">
        <f t="shared" si="321"/>
        <v>0.10253782490431083</v>
      </c>
      <c r="J1076" s="49">
        <v>19</v>
      </c>
      <c r="K1076" s="49">
        <f t="shared" si="322"/>
        <v>106.19271182651464</v>
      </c>
      <c r="L1076" s="50">
        <f t="shared" si="323"/>
        <v>0.1019273651858911</v>
      </c>
      <c r="M1076" s="45">
        <v>25</v>
      </c>
      <c r="N1076" s="45">
        <f t="shared" si="324"/>
        <v>139.72725240330874</v>
      </c>
      <c r="O1076" s="18">
        <f t="shared" si="325"/>
        <v>0.1109254939547057</v>
      </c>
      <c r="P1076" s="37">
        <f t="shared" si="315"/>
        <v>16</v>
      </c>
      <c r="Q1076" s="37">
        <f t="shared" si="316"/>
        <v>1.8526391506380286</v>
      </c>
      <c r="R1076" s="37">
        <f t="shared" si="317"/>
        <v>85.26391506380287</v>
      </c>
    </row>
    <row r="1077" spans="1:19" x14ac:dyDescent="0.25">
      <c r="A1077" s="143" t="s">
        <v>192</v>
      </c>
      <c r="B1077" s="1" t="str">
        <f>VLOOKUP(A1077,'[2]Catálogo MUNICIPIOS'!$1:$1048576,5,FALSE)</f>
        <v>Balleza</v>
      </c>
      <c r="C1077" s="130">
        <f>VLOOKUP(A1077,[3]PROY_COVID!$1:$1048576,7,FALSE)</f>
        <v>17825</v>
      </c>
      <c r="D1077" s="43">
        <v>3</v>
      </c>
      <c r="E1077" s="43">
        <f t="shared" si="318"/>
        <v>16.83029453015428</v>
      </c>
      <c r="F1077" s="6">
        <f t="shared" si="319"/>
        <v>0.15470801830370093</v>
      </c>
      <c r="G1077" s="44">
        <v>2</v>
      </c>
      <c r="H1077" s="44">
        <f t="shared" si="320"/>
        <v>11.220196353436185</v>
      </c>
      <c r="I1077" s="14">
        <f t="shared" si="321"/>
        <v>0.10292324057155285</v>
      </c>
      <c r="J1077" s="49">
        <v>8</v>
      </c>
      <c r="K1077" s="49">
        <f t="shared" si="322"/>
        <v>44.880785413744739</v>
      </c>
      <c r="L1077" s="50">
        <f t="shared" si="323"/>
        <v>4.3078099485488179E-2</v>
      </c>
      <c r="M1077" s="45">
        <v>13</v>
      </c>
      <c r="N1077" s="45">
        <f t="shared" si="324"/>
        <v>72.931276297335202</v>
      </c>
      <c r="O1077" s="18">
        <f t="shared" si="325"/>
        <v>5.7898067190774137E-2</v>
      </c>
      <c r="P1077" s="37">
        <f t="shared" si="315"/>
        <v>23.076923076923077</v>
      </c>
      <c r="Q1077" s="37">
        <f t="shared" si="316"/>
        <v>2.6720756980356182</v>
      </c>
      <c r="R1077" s="37">
        <f t="shared" si="317"/>
        <v>167.20756980356182</v>
      </c>
      <c r="S1077" s="131"/>
    </row>
    <row r="1078" spans="1:19" ht="15" customHeight="1" x14ac:dyDescent="0.25">
      <c r="A1078" s="143" t="s">
        <v>1640</v>
      </c>
      <c r="B1078" s="1" t="str">
        <f>VLOOKUP(A1078,'[2]Catálogo MUNICIPIOS'!$1:$1048576,5,FALSE)</f>
        <v>Santa Ana</v>
      </c>
      <c r="C1078" s="130">
        <f>VLOOKUP(A1078,[3]PROY_COVID!$1:$1048576,7,FALSE)</f>
        <v>17813</v>
      </c>
      <c r="D1078" s="43">
        <v>33</v>
      </c>
      <c r="E1078" s="43">
        <f t="shared" si="318"/>
        <v>185.25795767136361</v>
      </c>
      <c r="F1078" s="6">
        <f t="shared" si="319"/>
        <v>1.7029346370009633</v>
      </c>
      <c r="G1078" s="44">
        <v>25</v>
      </c>
      <c r="H1078" s="44">
        <f t="shared" si="320"/>
        <v>140.3469376298209</v>
      </c>
      <c r="I1078" s="14">
        <f t="shared" si="321"/>
        <v>1.2874072048419198</v>
      </c>
      <c r="J1078" s="49">
        <v>265</v>
      </c>
      <c r="K1078" s="49">
        <f t="shared" si="322"/>
        <v>1487.6775388761016</v>
      </c>
      <c r="L1078" s="50">
        <f t="shared" si="323"/>
        <v>1.4279233402721263</v>
      </c>
      <c r="M1078" s="45">
        <v>323</v>
      </c>
      <c r="N1078" s="45">
        <f t="shared" si="324"/>
        <v>1813.2824341772862</v>
      </c>
      <c r="O1078" s="18">
        <f t="shared" si="325"/>
        <v>1.4395133821850177</v>
      </c>
      <c r="P1078" s="37">
        <f t="shared" si="315"/>
        <v>10.216718266253871</v>
      </c>
      <c r="Q1078" s="37">
        <f t="shared" si="316"/>
        <v>1.1829932656937878</v>
      </c>
      <c r="R1078" s="37">
        <f t="shared" si="317"/>
        <v>18.299326569378781</v>
      </c>
    </row>
    <row r="1079" spans="1:19" ht="15" customHeight="1" x14ac:dyDescent="0.25">
      <c r="A1079" s="143" t="s">
        <v>1803</v>
      </c>
      <c r="B1079" s="1" t="str">
        <f>VLOOKUP(A1079,'[2]Catálogo MUNICIPIOS'!$1:$1048576,5,FALSE)</f>
        <v>Carrillo Puerto</v>
      </c>
      <c r="C1079" s="130">
        <f>VLOOKUP(A1079,[3]PROY_COVID!$1:$1048576,7,FALSE)</f>
        <v>17803</v>
      </c>
      <c r="D1079" s="43">
        <v>8</v>
      </c>
      <c r="E1079" s="43">
        <f t="shared" si="318"/>
        <v>44.936246699994385</v>
      </c>
      <c r="F1079" s="6">
        <f t="shared" si="319"/>
        <v>0.4130645286395131</v>
      </c>
      <c r="G1079" s="44">
        <v>3</v>
      </c>
      <c r="H1079" s="44">
        <f t="shared" si="320"/>
        <v>16.851092512497893</v>
      </c>
      <c r="I1079" s="14">
        <f t="shared" si="321"/>
        <v>0.15457564145267055</v>
      </c>
      <c r="J1079" s="49">
        <v>9</v>
      </c>
      <c r="K1079" s="49">
        <f t="shared" si="322"/>
        <v>50.553277537493685</v>
      </c>
      <c r="L1079" s="50">
        <f t="shared" si="323"/>
        <v>4.852274974694884E-2</v>
      </c>
      <c r="M1079" s="45">
        <v>20</v>
      </c>
      <c r="N1079" s="45">
        <f t="shared" si="324"/>
        <v>112.34061674998595</v>
      </c>
      <c r="O1079" s="18">
        <f t="shared" si="325"/>
        <v>8.9184022370952964E-2</v>
      </c>
      <c r="P1079" s="37">
        <f t="shared" si="315"/>
        <v>40</v>
      </c>
      <c r="Q1079" s="37">
        <f t="shared" si="316"/>
        <v>4.6315978765950714</v>
      </c>
      <c r="R1079" s="37">
        <f t="shared" si="317"/>
        <v>363.15978765950712</v>
      </c>
    </row>
    <row r="1080" spans="1:19" ht="15" customHeight="1" x14ac:dyDescent="0.25">
      <c r="A1080" s="143" t="s">
        <v>918</v>
      </c>
      <c r="B1080" s="1" t="str">
        <f>VLOOKUP(A1080,'[2]Catálogo MUNICIPIOS'!$1:$1048576,5,FALSE)</f>
        <v>Aramberri</v>
      </c>
      <c r="C1080" s="130">
        <f>VLOOKUP(A1080,[3]PROY_COVID!$1:$1048576,7,FALSE)</f>
        <v>17800</v>
      </c>
      <c r="D1080" s="43"/>
      <c r="E1080" s="43">
        <f t="shared" si="318"/>
        <v>0</v>
      </c>
      <c r="F1080" s="6">
        <f t="shared" si="319"/>
        <v>0</v>
      </c>
      <c r="G1080" s="44">
        <v>16</v>
      </c>
      <c r="H1080" s="44">
        <f t="shared" si="320"/>
        <v>89.887640449438209</v>
      </c>
      <c r="I1080" s="14">
        <f t="shared" si="321"/>
        <v>0.82454236547772108</v>
      </c>
      <c r="J1080" s="49">
        <v>96</v>
      </c>
      <c r="K1080" s="49">
        <f t="shared" si="322"/>
        <v>539.32584269662925</v>
      </c>
      <c r="L1080" s="50">
        <f t="shared" si="323"/>
        <v>0.51766322921044505</v>
      </c>
      <c r="M1080" s="45">
        <v>112</v>
      </c>
      <c r="N1080" s="45">
        <f t="shared" si="324"/>
        <v>629.21348314606746</v>
      </c>
      <c r="O1080" s="18">
        <f t="shared" si="325"/>
        <v>0.49951469896137207</v>
      </c>
      <c r="P1080" s="37">
        <f t="shared" si="315"/>
        <v>0</v>
      </c>
      <c r="Q1080" s="37">
        <f t="shared" si="316"/>
        <v>0</v>
      </c>
      <c r="R1080" s="37">
        <f t="shared" si="317"/>
        <v>-100</v>
      </c>
    </row>
    <row r="1081" spans="1:19" ht="15" customHeight="1" x14ac:dyDescent="0.25">
      <c r="A1081" s="143" t="s">
        <v>810</v>
      </c>
      <c r="B1081" s="1" t="str">
        <f>VLOOKUP(A1081,'[2]Catálogo MUNICIPIOS'!$1:$1048576,5,FALSE)</f>
        <v>Penjamillo</v>
      </c>
      <c r="C1081" s="130">
        <f>VLOOKUP(A1081,[3]PROY_COVID!$1:$1048576,7,FALSE)</f>
        <v>17752</v>
      </c>
      <c r="D1081" s="43">
        <v>10</v>
      </c>
      <c r="E1081" s="43">
        <f t="shared" si="318"/>
        <v>56.331680937359167</v>
      </c>
      <c r="F1081" s="6">
        <f t="shared" si="319"/>
        <v>0.51781403527555003</v>
      </c>
      <c r="G1081" s="44">
        <v>8</v>
      </c>
      <c r="H1081" s="44">
        <f t="shared" si="320"/>
        <v>45.065344749887331</v>
      </c>
      <c r="I1081" s="14">
        <f t="shared" si="321"/>
        <v>0.4133859313176948</v>
      </c>
      <c r="J1081" s="49">
        <v>51</v>
      </c>
      <c r="K1081" s="49">
        <f t="shared" si="322"/>
        <v>287.29157278053174</v>
      </c>
      <c r="L1081" s="50">
        <f t="shared" si="323"/>
        <v>0.27575219193450151</v>
      </c>
      <c r="M1081" s="45">
        <v>69</v>
      </c>
      <c r="N1081" s="45">
        <f t="shared" si="324"/>
        <v>388.68859846777826</v>
      </c>
      <c r="O1081" s="18">
        <f t="shared" si="325"/>
        <v>0.30856882990264539</v>
      </c>
      <c r="P1081" s="37">
        <f t="shared" ref="P1081:P1112" si="326">D1081/M1081*100</f>
        <v>14.492753623188406</v>
      </c>
      <c r="Q1081" s="37">
        <f t="shared" ref="Q1081:Q1112" si="327">P1081/P$2345</f>
        <v>1.6781151726793739</v>
      </c>
      <c r="R1081" s="37">
        <f t="shared" ref="R1081:R1112" si="328">(Q1081-1)*100</f>
        <v>67.81151726793739</v>
      </c>
    </row>
    <row r="1082" spans="1:19" ht="15" customHeight="1" x14ac:dyDescent="0.25">
      <c r="A1082" s="143" t="s">
        <v>583</v>
      </c>
      <c r="B1082" s="1" t="str">
        <f>VLOOKUP(A1082,'[2]Catálogo MUNICIPIOS'!$1:$1048576,5,FALSE)</f>
        <v>Tecalitlán</v>
      </c>
      <c r="C1082" s="130">
        <f>VLOOKUP(A1082,[3]PROY_COVID!$1:$1048576,7,FALSE)</f>
        <v>17722</v>
      </c>
      <c r="D1082" s="43">
        <v>3</v>
      </c>
      <c r="E1082" s="43">
        <f t="shared" si="318"/>
        <v>16.92811195124704</v>
      </c>
      <c r="F1082" s="6">
        <f t="shared" si="319"/>
        <v>0.15560717900143714</v>
      </c>
      <c r="G1082" s="44">
        <v>7</v>
      </c>
      <c r="H1082" s="44">
        <f t="shared" si="320"/>
        <v>39.498927886243088</v>
      </c>
      <c r="I1082" s="14">
        <f t="shared" si="321"/>
        <v>0.36232500119386934</v>
      </c>
      <c r="J1082" s="49">
        <v>49</v>
      </c>
      <c r="K1082" s="49">
        <f t="shared" si="322"/>
        <v>276.49249520370165</v>
      </c>
      <c r="L1082" s="50">
        <f t="shared" si="323"/>
        <v>0.26538687114259474</v>
      </c>
      <c r="M1082" s="45">
        <v>59</v>
      </c>
      <c r="N1082" s="45">
        <f t="shared" si="324"/>
        <v>332.91953504119175</v>
      </c>
      <c r="O1082" s="18">
        <f t="shared" si="325"/>
        <v>0.2642953556763753</v>
      </c>
      <c r="P1082" s="37">
        <f t="shared" si="326"/>
        <v>5.0847457627118651</v>
      </c>
      <c r="Q1082" s="37">
        <f t="shared" si="327"/>
        <v>0.58876244194005156</v>
      </c>
      <c r="R1082" s="37">
        <f t="shared" si="328"/>
        <v>-41.123755805994847</v>
      </c>
    </row>
    <row r="1083" spans="1:19" ht="15" customHeight="1" x14ac:dyDescent="0.25">
      <c r="A1083" s="143" t="s">
        <v>490</v>
      </c>
      <c r="B1083" s="1" t="str">
        <f>VLOOKUP(A1083,'[2]Catálogo MUNICIPIOS'!$1:$1048576,5,FALSE)</f>
        <v>Tolcayuca</v>
      </c>
      <c r="C1083" s="130">
        <f>VLOOKUP(A1083,[3]PROY_COVID!$1:$1048576,7,FALSE)</f>
        <v>17698</v>
      </c>
      <c r="D1083" s="43">
        <v>37</v>
      </c>
      <c r="E1083" s="43">
        <f t="shared" si="318"/>
        <v>209.06317097977174</v>
      </c>
      <c r="F1083" s="6">
        <f t="shared" si="319"/>
        <v>1.9217577461059319</v>
      </c>
      <c r="G1083" s="44">
        <v>18</v>
      </c>
      <c r="H1083" s="44">
        <f t="shared" si="320"/>
        <v>101.70640750367274</v>
      </c>
      <c r="I1083" s="14">
        <f t="shared" si="321"/>
        <v>0.93295631532892787</v>
      </c>
      <c r="J1083" s="49">
        <v>208</v>
      </c>
      <c r="K1083" s="49">
        <f t="shared" si="322"/>
        <v>1175.2740422646627</v>
      </c>
      <c r="L1083" s="50">
        <f t="shared" si="323"/>
        <v>1.1280678724460107</v>
      </c>
      <c r="M1083" s="45">
        <v>263</v>
      </c>
      <c r="N1083" s="45">
        <f t="shared" si="324"/>
        <v>1486.0436207481071</v>
      </c>
      <c r="O1083" s="18">
        <f t="shared" si="325"/>
        <v>1.1797277899226746</v>
      </c>
      <c r="P1083" s="37">
        <f t="shared" si="326"/>
        <v>14.068441064638785</v>
      </c>
      <c r="Q1083" s="37">
        <f t="shared" si="327"/>
        <v>1.6289840440495977</v>
      </c>
      <c r="R1083" s="37">
        <f t="shared" si="328"/>
        <v>62.898404404959777</v>
      </c>
    </row>
    <row r="1084" spans="1:19" ht="15" customHeight="1" x14ac:dyDescent="0.25">
      <c r="A1084" s="143" t="s">
        <v>1444</v>
      </c>
      <c r="B1084" s="1" t="str">
        <f>VLOOKUP(A1084,'[2]Catálogo MUNICIPIOS'!$1:$1048576,5,FALSE)</f>
        <v>Tlacuilotepec</v>
      </c>
      <c r="C1084" s="130">
        <f>VLOOKUP(A1084,[3]PROY_COVID!$1:$1048576,7,FALSE)</f>
        <v>17687</v>
      </c>
      <c r="D1084" s="43">
        <v>3</v>
      </c>
      <c r="E1084" s="43">
        <f t="shared" si="318"/>
        <v>16.961610222197095</v>
      </c>
      <c r="F1084" s="6">
        <f t="shared" si="319"/>
        <v>0.15591510297187025</v>
      </c>
      <c r="G1084" s="44">
        <v>2</v>
      </c>
      <c r="H1084" s="44">
        <f t="shared" si="320"/>
        <v>11.307740148131396</v>
      </c>
      <c r="I1084" s="14">
        <f t="shared" si="321"/>
        <v>0.10372628276066768</v>
      </c>
      <c r="J1084" s="49">
        <v>5</v>
      </c>
      <c r="K1084" s="49">
        <f t="shared" si="322"/>
        <v>28.269350370328489</v>
      </c>
      <c r="L1084" s="50">
        <f t="shared" si="323"/>
        <v>2.7133880934048553E-2</v>
      </c>
      <c r="M1084" s="45">
        <v>10</v>
      </c>
      <c r="N1084" s="45">
        <f t="shared" si="324"/>
        <v>56.538700740656978</v>
      </c>
      <c r="O1084" s="18">
        <f t="shared" si="325"/>
        <v>4.4884467413073885E-2</v>
      </c>
      <c r="P1084" s="37">
        <f t="shared" si="326"/>
        <v>30</v>
      </c>
      <c r="Q1084" s="37">
        <f t="shared" si="327"/>
        <v>3.473698407446304</v>
      </c>
      <c r="R1084" s="37">
        <f t="shared" si="328"/>
        <v>247.36984074463041</v>
      </c>
    </row>
    <row r="1085" spans="1:19" s="131" customFormat="1" ht="15" customHeight="1" x14ac:dyDescent="0.25">
      <c r="A1085" s="143" t="s">
        <v>2106</v>
      </c>
      <c r="B1085" s="1" t="str">
        <f>VLOOKUP(A1085,'[2]Catálogo MUNICIPIOS'!$1:$1048576,5,FALSE)</f>
        <v>Noria de Ángeles</v>
      </c>
      <c r="C1085" s="130">
        <f>VLOOKUP(A1085,[3]PROY_COVID!$1:$1048576,7,FALSE)</f>
        <v>17636</v>
      </c>
      <c r="D1085" s="43">
        <v>6</v>
      </c>
      <c r="E1085" s="43">
        <f t="shared" si="318"/>
        <v>34.021320027217058</v>
      </c>
      <c r="F1085" s="6">
        <f t="shared" si="319"/>
        <v>0.3127319603383385</v>
      </c>
      <c r="G1085" s="44">
        <v>4</v>
      </c>
      <c r="H1085" s="44">
        <f t="shared" si="320"/>
        <v>22.680880018144705</v>
      </c>
      <c r="I1085" s="14">
        <f t="shared" si="321"/>
        <v>0.2080524793817112</v>
      </c>
      <c r="J1085" s="49">
        <v>45</v>
      </c>
      <c r="K1085" s="49">
        <f t="shared" si="322"/>
        <v>255.15990020412792</v>
      </c>
      <c r="L1085" s="50">
        <f t="shared" si="323"/>
        <v>0.2449111231982678</v>
      </c>
      <c r="M1085" s="45">
        <v>55</v>
      </c>
      <c r="N1085" s="45">
        <f t="shared" si="324"/>
        <v>311.86210024948969</v>
      </c>
      <c r="O1085" s="18">
        <f t="shared" si="325"/>
        <v>0.24757845674998341</v>
      </c>
      <c r="P1085" s="37">
        <f t="shared" si="326"/>
        <v>10.909090909090908</v>
      </c>
      <c r="Q1085" s="37">
        <f t="shared" si="327"/>
        <v>1.2631630572532013</v>
      </c>
      <c r="R1085" s="37">
        <f t="shared" si="328"/>
        <v>26.316305725320134</v>
      </c>
    </row>
    <row r="1086" spans="1:19" ht="15" customHeight="1" x14ac:dyDescent="0.25">
      <c r="A1086" s="143" t="s">
        <v>1323</v>
      </c>
      <c r="B1086" s="1" t="str">
        <f>VLOOKUP(A1086,'[2]Catálogo MUNICIPIOS'!$1:$1048576,5,FALSE)</f>
        <v>Chiconcuautla</v>
      </c>
      <c r="C1086" s="130">
        <f>VLOOKUP(A1086,[3]PROY_COVID!$1:$1048576,7,FALSE)</f>
        <v>17625</v>
      </c>
      <c r="D1086" s="43"/>
      <c r="E1086" s="43">
        <f t="shared" ref="E1086:E1117" si="329">((D1086/($C1086/100000)))</f>
        <v>0</v>
      </c>
      <c r="F1086" s="6">
        <f t="shared" ref="F1086:F1117" si="330">((D1086/$C1086)/(D$2345/$C$2345))</f>
        <v>0</v>
      </c>
      <c r="G1086" s="44"/>
      <c r="H1086" s="44">
        <f t="shared" ref="H1086:H1117" si="331">((G1086/($C1086/100000)))</f>
        <v>0</v>
      </c>
      <c r="I1086" s="14">
        <f t="shared" ref="I1086:I1117" si="332">((G1086/$C1086)/(G$2345/$C$2345))</f>
        <v>0</v>
      </c>
      <c r="J1086" s="49">
        <v>5</v>
      </c>
      <c r="K1086" s="49">
        <f t="shared" ref="K1086:K1117" si="333">((J1086/($C1086/100000)))</f>
        <v>28.368794326241137</v>
      </c>
      <c r="L1086" s="50">
        <f t="shared" ref="L1086:L1117" si="334">((J1086/$C1086)/(J$2345/$C$2345))</f>
        <v>2.7229330614497404E-2</v>
      </c>
      <c r="M1086" s="45">
        <v>5</v>
      </c>
      <c r="N1086" s="45">
        <f t="shared" ref="N1086:N1117" si="335">((M1086/($C1086/100000)))</f>
        <v>28.368794326241137</v>
      </c>
      <c r="O1086" s="18">
        <f t="shared" ref="O1086:O1117" si="336">((M1086/$C1086)/(M$2345/$C$2345))</f>
        <v>2.2521179436454972E-2</v>
      </c>
      <c r="P1086" s="37">
        <f t="shared" si="326"/>
        <v>0</v>
      </c>
      <c r="Q1086" s="37">
        <f t="shared" si="327"/>
        <v>0</v>
      </c>
      <c r="R1086" s="37">
        <f t="shared" si="328"/>
        <v>-100</v>
      </c>
    </row>
    <row r="1087" spans="1:19" ht="15" customHeight="1" x14ac:dyDescent="0.25">
      <c r="A1087" s="143" t="s">
        <v>473</v>
      </c>
      <c r="B1087" s="1" t="str">
        <f>VLOOKUP(A1087,'[2]Catálogo MUNICIPIOS'!$1:$1048576,5,FALSE)</f>
        <v>Tasquillo</v>
      </c>
      <c r="C1087" s="130">
        <f>VLOOKUP(A1087,[3]PROY_COVID!$1:$1048576,7,FALSE)</f>
        <v>17607</v>
      </c>
      <c r="D1087" s="43">
        <v>8</v>
      </c>
      <c r="E1087" s="43">
        <f t="shared" si="329"/>
        <v>45.436474129607539</v>
      </c>
      <c r="F1087" s="6">
        <f t="shared" si="330"/>
        <v>0.41766273660301306</v>
      </c>
      <c r="G1087" s="44">
        <v>15</v>
      </c>
      <c r="H1087" s="44">
        <f t="shared" si="331"/>
        <v>85.193388993014139</v>
      </c>
      <c r="I1087" s="14">
        <f t="shared" si="332"/>
        <v>0.78148183812741923</v>
      </c>
      <c r="J1087" s="49">
        <v>19</v>
      </c>
      <c r="K1087" s="49">
        <f t="shared" si="333"/>
        <v>107.91162605781791</v>
      </c>
      <c r="L1087" s="50">
        <f t="shared" si="334"/>
        <v>0.10357723734344089</v>
      </c>
      <c r="M1087" s="45">
        <v>42</v>
      </c>
      <c r="N1087" s="45">
        <f t="shared" si="335"/>
        <v>238.54148918043958</v>
      </c>
      <c r="O1087" s="18">
        <f t="shared" si="336"/>
        <v>0.18937130775073316</v>
      </c>
      <c r="P1087" s="37">
        <f t="shared" si="326"/>
        <v>19.047619047619047</v>
      </c>
      <c r="Q1087" s="37">
        <f t="shared" si="327"/>
        <v>2.2055227983786057</v>
      </c>
      <c r="R1087" s="37">
        <f t="shared" si="328"/>
        <v>120.55227983786057</v>
      </c>
    </row>
    <row r="1088" spans="1:19" ht="15" customHeight="1" x14ac:dyDescent="0.25">
      <c r="A1088" s="143" t="s">
        <v>784</v>
      </c>
      <c r="B1088" s="1" t="str">
        <f>VLOOKUP(A1088,'[2]Catálogo MUNICIPIOS'!$1:$1048576,5,FALSE)</f>
        <v>Indaparapeo</v>
      </c>
      <c r="C1088" s="130">
        <f>VLOOKUP(A1088,[3]PROY_COVID!$1:$1048576,7,FALSE)</f>
        <v>17595</v>
      </c>
      <c r="D1088" s="43">
        <v>3</v>
      </c>
      <c r="E1088" s="43">
        <f t="shared" si="329"/>
        <v>17.050298380221655</v>
      </c>
      <c r="F1088" s="6">
        <f t="shared" si="330"/>
        <v>0.1567303453403506</v>
      </c>
      <c r="G1088" s="44">
        <v>4</v>
      </c>
      <c r="H1088" s="44">
        <f t="shared" si="331"/>
        <v>22.733731173628872</v>
      </c>
      <c r="I1088" s="14">
        <f t="shared" si="332"/>
        <v>0.20853728481817896</v>
      </c>
      <c r="J1088" s="49">
        <v>36</v>
      </c>
      <c r="K1088" s="49">
        <f t="shared" si="333"/>
        <v>204.60358056265986</v>
      </c>
      <c r="L1088" s="50">
        <f t="shared" si="334"/>
        <v>0.19638545353678433</v>
      </c>
      <c r="M1088" s="45">
        <v>43</v>
      </c>
      <c r="N1088" s="45">
        <f t="shared" si="335"/>
        <v>244.38761011651039</v>
      </c>
      <c r="O1088" s="18">
        <f t="shared" si="336"/>
        <v>0.19401237698668158</v>
      </c>
      <c r="P1088" s="37">
        <f t="shared" si="326"/>
        <v>6.9767441860465116</v>
      </c>
      <c r="Q1088" s="37">
        <f t="shared" si="327"/>
        <v>0.80783683894100089</v>
      </c>
      <c r="R1088" s="37">
        <f t="shared" si="328"/>
        <v>-19.21631610589991</v>
      </c>
    </row>
    <row r="1089" spans="1:19" ht="15" customHeight="1" x14ac:dyDescent="0.25">
      <c r="A1089" s="143" t="s">
        <v>1081</v>
      </c>
      <c r="B1089" s="1" t="str">
        <f>VLOOKUP(A1089,'[2]Catálogo MUNICIPIOS'!$1:$1048576,5,FALSE)</f>
        <v>San Juan Lalana</v>
      </c>
      <c r="C1089" s="130">
        <f>VLOOKUP(A1089,[3]PROY_COVID!$1:$1048576,7,FALSE)</f>
        <v>17579</v>
      </c>
      <c r="D1089" s="43"/>
      <c r="E1089" s="43">
        <f t="shared" si="329"/>
        <v>0</v>
      </c>
      <c r="F1089" s="6">
        <f t="shared" si="330"/>
        <v>0</v>
      </c>
      <c r="G1089" s="44">
        <v>3</v>
      </c>
      <c r="H1089" s="44">
        <f t="shared" si="331"/>
        <v>17.065817168212071</v>
      </c>
      <c r="I1089" s="14">
        <f t="shared" si="332"/>
        <v>0.15654531798065272</v>
      </c>
      <c r="J1089" s="49">
        <v>8</v>
      </c>
      <c r="K1089" s="49">
        <f t="shared" si="333"/>
        <v>45.508845781898856</v>
      </c>
      <c r="L1089" s="50">
        <f t="shared" si="334"/>
        <v>4.3680933120702363E-2</v>
      </c>
      <c r="M1089" s="45">
        <v>11</v>
      </c>
      <c r="N1089" s="45">
        <f t="shared" si="335"/>
        <v>62.574662950110927</v>
      </c>
      <c r="O1089" s="18">
        <f t="shared" si="336"/>
        <v>4.9676246239748652E-2</v>
      </c>
      <c r="P1089" s="37">
        <f t="shared" si="326"/>
        <v>0</v>
      </c>
      <c r="Q1089" s="37">
        <f t="shared" si="327"/>
        <v>0</v>
      </c>
      <c r="R1089" s="37">
        <f t="shared" si="328"/>
        <v>-100</v>
      </c>
    </row>
    <row r="1090" spans="1:19" ht="15" customHeight="1" x14ac:dyDescent="0.25">
      <c r="A1090" s="143" t="s">
        <v>1862</v>
      </c>
      <c r="B1090" s="1" t="str">
        <f>VLOOKUP(A1090,'[2]Catálogo MUNICIPIOS'!$1:$1048576,5,FALSE)</f>
        <v>Jilotepec</v>
      </c>
      <c r="C1090" s="130">
        <f>VLOOKUP(A1090,[3]PROY_COVID!$1:$1048576,7,FALSE)</f>
        <v>17572</v>
      </c>
      <c r="D1090" s="43">
        <v>8</v>
      </c>
      <c r="E1090" s="43">
        <f t="shared" si="329"/>
        <v>45.526974732529027</v>
      </c>
      <c r="F1090" s="6">
        <f t="shared" si="330"/>
        <v>0.41849463939046505</v>
      </c>
      <c r="G1090" s="44">
        <v>1</v>
      </c>
      <c r="H1090" s="44">
        <f t="shared" si="331"/>
        <v>5.6908718415661284</v>
      </c>
      <c r="I1090" s="14">
        <f t="shared" si="332"/>
        <v>5.2202559844864826E-2</v>
      </c>
      <c r="J1090" s="49">
        <v>33</v>
      </c>
      <c r="K1090" s="49">
        <f t="shared" si="333"/>
        <v>187.79877077168223</v>
      </c>
      <c r="L1090" s="50">
        <f t="shared" si="334"/>
        <v>0.18025562734642672</v>
      </c>
      <c r="M1090" s="45">
        <v>42</v>
      </c>
      <c r="N1090" s="45">
        <f t="shared" si="335"/>
        <v>239.01661734577738</v>
      </c>
      <c r="O1090" s="18">
        <f t="shared" si="336"/>
        <v>0.18974849849574085</v>
      </c>
      <c r="P1090" s="37">
        <f t="shared" si="326"/>
        <v>19.047619047619047</v>
      </c>
      <c r="Q1090" s="37">
        <f t="shared" si="327"/>
        <v>2.2055227983786057</v>
      </c>
      <c r="R1090" s="37">
        <f t="shared" si="328"/>
        <v>120.55227983786057</v>
      </c>
    </row>
    <row r="1091" spans="1:19" ht="15" customHeight="1" x14ac:dyDescent="0.25">
      <c r="A1091" s="143" t="s">
        <v>1928</v>
      </c>
      <c r="B1091" s="1" t="str">
        <f>VLOOKUP(A1091,'[2]Catálogo MUNICIPIOS'!$1:$1048576,5,FALSE)</f>
        <v>Teocelo</v>
      </c>
      <c r="C1091" s="130">
        <f>VLOOKUP(A1091,[3]PROY_COVID!$1:$1048576,7,FALSE)</f>
        <v>17551</v>
      </c>
      <c r="D1091" s="43">
        <v>9</v>
      </c>
      <c r="E1091" s="43">
        <f t="shared" si="329"/>
        <v>51.279129394336508</v>
      </c>
      <c r="F1091" s="6">
        <f t="shared" si="330"/>
        <v>0.47136979538433182</v>
      </c>
      <c r="G1091" s="44">
        <v>3</v>
      </c>
      <c r="H1091" s="44">
        <f t="shared" si="331"/>
        <v>17.093043131445501</v>
      </c>
      <c r="I1091" s="14">
        <f t="shared" si="332"/>
        <v>0.1567950626620645</v>
      </c>
      <c r="J1091" s="49">
        <v>20</v>
      </c>
      <c r="K1091" s="49">
        <f t="shared" si="333"/>
        <v>113.95362087630335</v>
      </c>
      <c r="L1091" s="50">
        <f t="shared" si="334"/>
        <v>0.10937654881898848</v>
      </c>
      <c r="M1091" s="45">
        <v>32</v>
      </c>
      <c r="N1091" s="45">
        <f t="shared" si="335"/>
        <v>182.32579340208534</v>
      </c>
      <c r="O1091" s="18">
        <f t="shared" si="336"/>
        <v>0.14474326479585897</v>
      </c>
      <c r="P1091" s="37">
        <f t="shared" si="326"/>
        <v>28.125</v>
      </c>
      <c r="Q1091" s="37">
        <f t="shared" si="327"/>
        <v>3.2565922569809098</v>
      </c>
      <c r="R1091" s="37">
        <f t="shared" si="328"/>
        <v>225.65922569809098</v>
      </c>
    </row>
    <row r="1092" spans="1:19" ht="15" customHeight="1" x14ac:dyDescent="0.25">
      <c r="A1092" s="143" t="s">
        <v>1873</v>
      </c>
      <c r="B1092" s="1" t="str">
        <f>VLOOKUP(A1092,'[2]Catálogo MUNICIPIOS'!$1:$1048576,5,FALSE)</f>
        <v>Mecayapan</v>
      </c>
      <c r="C1092" s="130">
        <f>VLOOKUP(A1092,[3]PROY_COVID!$1:$1048576,7,FALSE)</f>
        <v>17526</v>
      </c>
      <c r="D1092" s="43">
        <v>4</v>
      </c>
      <c r="E1092" s="43">
        <f t="shared" si="329"/>
        <v>22.823234052265207</v>
      </c>
      <c r="F1092" s="6">
        <f t="shared" si="330"/>
        <v>0.20979652525873704</v>
      </c>
      <c r="G1092" s="44">
        <v>1</v>
      </c>
      <c r="H1092" s="44">
        <f t="shared" si="331"/>
        <v>5.7058085130663017</v>
      </c>
      <c r="I1092" s="14">
        <f t="shared" si="332"/>
        <v>5.2339574437633499E-2</v>
      </c>
      <c r="J1092" s="49">
        <v>2</v>
      </c>
      <c r="K1092" s="49">
        <f t="shared" si="333"/>
        <v>11.411617026132603</v>
      </c>
      <c r="L1092" s="50">
        <f t="shared" si="334"/>
        <v>1.0953256922983379E-2</v>
      </c>
      <c r="M1092" s="45">
        <v>7</v>
      </c>
      <c r="N1092" s="45">
        <f t="shared" si="335"/>
        <v>39.940659591464112</v>
      </c>
      <c r="O1092" s="18">
        <f t="shared" si="336"/>
        <v>3.1707754341807962E-2</v>
      </c>
      <c r="P1092" s="37">
        <f t="shared" si="326"/>
        <v>57.142857142857139</v>
      </c>
      <c r="Q1092" s="37">
        <f t="shared" si="327"/>
        <v>6.6165683951358165</v>
      </c>
      <c r="R1092" s="37">
        <f t="shared" si="328"/>
        <v>561.65683951358164</v>
      </c>
    </row>
    <row r="1093" spans="1:19" ht="15" customHeight="1" x14ac:dyDescent="0.25">
      <c r="A1093" s="143" t="s">
        <v>775</v>
      </c>
      <c r="B1093" s="1" t="str">
        <f>VLOOKUP(A1093,'[2]Catálogo MUNICIPIOS'!$1:$1048576,5,FALSE)</f>
        <v>Epitacio Huerta</v>
      </c>
      <c r="C1093" s="130">
        <f>VLOOKUP(A1093,[3]PROY_COVID!$1:$1048576,7,FALSE)</f>
        <v>17519</v>
      </c>
      <c r="D1093" s="43">
        <v>1</v>
      </c>
      <c r="E1093" s="43">
        <f t="shared" si="329"/>
        <v>5.7080883612078308</v>
      </c>
      <c r="F1093" s="6">
        <f t="shared" si="330"/>
        <v>5.2470088214005159E-2</v>
      </c>
      <c r="G1093" s="44"/>
      <c r="H1093" s="44">
        <f t="shared" si="331"/>
        <v>0</v>
      </c>
      <c r="I1093" s="14">
        <f t="shared" si="332"/>
        <v>0</v>
      </c>
      <c r="J1093" s="49">
        <v>22</v>
      </c>
      <c r="K1093" s="49">
        <f t="shared" si="333"/>
        <v>125.57794394657229</v>
      </c>
      <c r="L1093" s="50">
        <f t="shared" si="334"/>
        <v>0.12053396821475391</v>
      </c>
      <c r="M1093" s="45">
        <v>23</v>
      </c>
      <c r="N1093" s="45">
        <f t="shared" si="335"/>
        <v>131.28603230778012</v>
      </c>
      <c r="O1093" s="18">
        <f t="shared" si="336"/>
        <v>0.10422424926140686</v>
      </c>
      <c r="P1093" s="37">
        <f t="shared" si="326"/>
        <v>4.3478260869565215</v>
      </c>
      <c r="Q1093" s="37">
        <f t="shared" si="327"/>
        <v>0.50343455180381214</v>
      </c>
      <c r="R1093" s="37">
        <f t="shared" si="328"/>
        <v>-49.656544819618787</v>
      </c>
    </row>
    <row r="1094" spans="1:19" ht="15" customHeight="1" x14ac:dyDescent="0.25">
      <c r="A1094" s="143" t="s">
        <v>1821</v>
      </c>
      <c r="B1094" s="1" t="str">
        <f>VLOOKUP(A1094,'[2]Catálogo MUNICIPIOS'!$1:$1048576,5,FALSE)</f>
        <v>Coxquihui</v>
      </c>
      <c r="C1094" s="130">
        <f>VLOOKUP(A1094,[3]PROY_COVID!$1:$1048576,7,FALSE)</f>
        <v>17506</v>
      </c>
      <c r="D1094" s="43">
        <v>2</v>
      </c>
      <c r="E1094" s="43">
        <f t="shared" si="329"/>
        <v>11.424654404204274</v>
      </c>
      <c r="F1094" s="6">
        <f t="shared" si="330"/>
        <v>0.10501810526918273</v>
      </c>
      <c r="G1094" s="44">
        <v>2</v>
      </c>
      <c r="H1094" s="44">
        <f t="shared" si="331"/>
        <v>11.424654404204274</v>
      </c>
      <c r="I1094" s="14">
        <f t="shared" si="332"/>
        <v>0.10479874118518961</v>
      </c>
      <c r="J1094" s="49">
        <v>6</v>
      </c>
      <c r="K1094" s="49">
        <f t="shared" si="333"/>
        <v>34.27396321261282</v>
      </c>
      <c r="L1094" s="50">
        <f t="shared" si="334"/>
        <v>3.2897311921433803E-2</v>
      </c>
      <c r="M1094" s="45">
        <v>10</v>
      </c>
      <c r="N1094" s="45">
        <f t="shared" si="335"/>
        <v>57.123272021021364</v>
      </c>
      <c r="O1094" s="18">
        <f t="shared" si="336"/>
        <v>4.5348541936195454E-2</v>
      </c>
      <c r="P1094" s="37">
        <f t="shared" si="326"/>
        <v>20</v>
      </c>
      <c r="Q1094" s="37">
        <f t="shared" si="327"/>
        <v>2.3157989382975357</v>
      </c>
      <c r="R1094" s="37">
        <f t="shared" si="328"/>
        <v>131.57989382975356</v>
      </c>
      <c r="S1094" s="25"/>
    </row>
    <row r="1095" spans="1:19" ht="15" customHeight="1" x14ac:dyDescent="0.25">
      <c r="A1095" s="143" t="s">
        <v>1831</v>
      </c>
      <c r="B1095" s="1" t="str">
        <f>VLOOKUP(A1095,'[2]Catálogo MUNICIPIOS'!$1:$1048576,5,FALSE)</f>
        <v>Chinampa de Gorostiza</v>
      </c>
      <c r="C1095" s="130">
        <f>VLOOKUP(A1095,[3]PROY_COVID!$1:$1048576,7,FALSE)</f>
        <v>17492</v>
      </c>
      <c r="D1095" s="43">
        <v>3</v>
      </c>
      <c r="E1095" s="43">
        <f t="shared" si="329"/>
        <v>17.150697461696776</v>
      </c>
      <c r="F1095" s="6">
        <f t="shared" si="330"/>
        <v>0.15765323726637714</v>
      </c>
      <c r="G1095" s="44"/>
      <c r="H1095" s="44">
        <f t="shared" si="331"/>
        <v>0</v>
      </c>
      <c r="I1095" s="14">
        <f t="shared" si="332"/>
        <v>0</v>
      </c>
      <c r="J1095" s="49">
        <v>1</v>
      </c>
      <c r="K1095" s="49">
        <f t="shared" si="333"/>
        <v>5.7168991538989253</v>
      </c>
      <c r="L1095" s="50">
        <f t="shared" si="334"/>
        <v>5.4872736345817144E-3</v>
      </c>
      <c r="M1095" s="45">
        <v>4</v>
      </c>
      <c r="N1095" s="45">
        <f t="shared" si="335"/>
        <v>22.867596615595701</v>
      </c>
      <c r="O1095" s="18">
        <f t="shared" si="336"/>
        <v>1.8153934944775615E-2</v>
      </c>
      <c r="P1095" s="37">
        <f t="shared" si="326"/>
        <v>75</v>
      </c>
      <c r="Q1095" s="37">
        <f t="shared" si="327"/>
        <v>8.6842460186157595</v>
      </c>
      <c r="R1095" s="37">
        <f t="shared" si="328"/>
        <v>768.42460186157598</v>
      </c>
    </row>
    <row r="1096" spans="1:19" ht="15" customHeight="1" x14ac:dyDescent="0.25">
      <c r="A1096" s="143" t="s">
        <v>847</v>
      </c>
      <c r="B1096" s="1" t="str">
        <f>VLOOKUP(A1096,'[2]Catálogo MUNICIPIOS'!$1:$1048576,5,FALSE)</f>
        <v>Villamar</v>
      </c>
      <c r="C1096" s="130">
        <f>VLOOKUP(A1096,[3]PROY_COVID!$1:$1048576,7,FALSE)</f>
        <v>17460</v>
      </c>
      <c r="D1096" s="43">
        <v>6</v>
      </c>
      <c r="E1096" s="43">
        <f t="shared" si="329"/>
        <v>34.364261168384878</v>
      </c>
      <c r="F1096" s="6">
        <f t="shared" si="330"/>
        <v>0.31588435581483038</v>
      </c>
      <c r="G1096" s="44">
        <v>5</v>
      </c>
      <c r="H1096" s="44">
        <f t="shared" si="331"/>
        <v>28.636884306987398</v>
      </c>
      <c r="I1096" s="14">
        <f t="shared" si="332"/>
        <v>0.26268710813114682</v>
      </c>
      <c r="J1096" s="49">
        <v>56</v>
      </c>
      <c r="K1096" s="49">
        <f t="shared" si="333"/>
        <v>320.73310423825887</v>
      </c>
      <c r="L1096" s="50">
        <f t="shared" si="334"/>
        <v>0.30785050763469574</v>
      </c>
      <c r="M1096" s="45">
        <v>67</v>
      </c>
      <c r="N1096" s="45">
        <f t="shared" si="335"/>
        <v>383.73424971363113</v>
      </c>
      <c r="O1096" s="18">
        <f t="shared" si="336"/>
        <v>0.30463571325342226</v>
      </c>
      <c r="P1096" s="37">
        <f t="shared" si="326"/>
        <v>8.9552238805970141</v>
      </c>
      <c r="Q1096" s="37">
        <f t="shared" si="327"/>
        <v>1.0369248977451653</v>
      </c>
      <c r="R1096" s="37">
        <f t="shared" si="328"/>
        <v>3.6924897745165275</v>
      </c>
    </row>
    <row r="1097" spans="1:19" ht="15" customHeight="1" x14ac:dyDescent="0.25">
      <c r="A1097" s="143" t="s">
        <v>1973</v>
      </c>
      <c r="B1097" s="1" t="str">
        <f>VLOOKUP(A1097,'[2]Catálogo MUNICIPIOS'!$1:$1048576,5,FALSE)</f>
        <v>Acanceh</v>
      </c>
      <c r="C1097" s="130">
        <f>VLOOKUP(A1097,[3]PROY_COVID!$1:$1048576,7,FALSE)</f>
        <v>17390</v>
      </c>
      <c r="D1097" s="43">
        <v>39</v>
      </c>
      <c r="E1097" s="43">
        <f t="shared" si="329"/>
        <v>224.26682001150087</v>
      </c>
      <c r="F1097" s="6">
        <f t="shared" si="330"/>
        <v>2.0615132571262276</v>
      </c>
      <c r="G1097" s="44">
        <v>6</v>
      </c>
      <c r="H1097" s="44">
        <f t="shared" si="331"/>
        <v>34.502587694077057</v>
      </c>
      <c r="I1097" s="14">
        <f t="shared" si="332"/>
        <v>0.31649340365519196</v>
      </c>
      <c r="J1097" s="49">
        <v>54</v>
      </c>
      <c r="K1097" s="49">
        <f t="shared" si="333"/>
        <v>310.52328924669348</v>
      </c>
      <c r="L1097" s="50">
        <f t="shared" si="334"/>
        <v>0.29805078105057969</v>
      </c>
      <c r="M1097" s="45">
        <v>99</v>
      </c>
      <c r="N1097" s="45">
        <f t="shared" si="335"/>
        <v>569.2926969522714</v>
      </c>
      <c r="O1097" s="18">
        <f t="shared" si="336"/>
        <v>0.45194529004237338</v>
      </c>
      <c r="P1097" s="37">
        <f t="shared" si="326"/>
        <v>39.393939393939391</v>
      </c>
      <c r="Q1097" s="37">
        <f t="shared" si="327"/>
        <v>4.561422151192116</v>
      </c>
      <c r="R1097" s="37">
        <f t="shared" si="328"/>
        <v>356.14221511921158</v>
      </c>
    </row>
    <row r="1098" spans="1:19" ht="15" customHeight="1" x14ac:dyDescent="0.25">
      <c r="A1098" s="143" t="s">
        <v>472</v>
      </c>
      <c r="B1098" s="1" t="str">
        <f>VLOOKUP(A1098,'[2]Catálogo MUNICIPIOS'!$1:$1048576,5,FALSE)</f>
        <v>Singuilucan</v>
      </c>
      <c r="C1098" s="130">
        <f>VLOOKUP(A1098,[3]PROY_COVID!$1:$1048576,7,FALSE)</f>
        <v>17377</v>
      </c>
      <c r="D1098" s="43">
        <v>19</v>
      </c>
      <c r="E1098" s="43">
        <f t="shared" si="329"/>
        <v>109.33993209414743</v>
      </c>
      <c r="F1098" s="6">
        <f t="shared" si="330"/>
        <v>1.0050783238189545</v>
      </c>
      <c r="G1098" s="44">
        <v>9</v>
      </c>
      <c r="H1098" s="44">
        <f t="shared" si="331"/>
        <v>51.792599413017207</v>
      </c>
      <c r="I1098" s="14">
        <f t="shared" si="332"/>
        <v>0.47509526583102279</v>
      </c>
      <c r="J1098" s="49">
        <v>55</v>
      </c>
      <c r="K1098" s="49">
        <f t="shared" si="333"/>
        <v>316.51032974621626</v>
      </c>
      <c r="L1098" s="50">
        <f t="shared" si="334"/>
        <v>0.30379734550760684</v>
      </c>
      <c r="M1098" s="45">
        <v>83</v>
      </c>
      <c r="N1098" s="45">
        <f t="shared" si="335"/>
        <v>477.64286125338089</v>
      </c>
      <c r="O1098" s="18">
        <f t="shared" si="336"/>
        <v>0.37918709061522782</v>
      </c>
      <c r="P1098" s="37">
        <f t="shared" si="326"/>
        <v>22.891566265060241</v>
      </c>
      <c r="Q1098" s="37">
        <f t="shared" si="327"/>
        <v>2.65061324262971</v>
      </c>
      <c r="R1098" s="37">
        <f t="shared" si="328"/>
        <v>165.061324262971</v>
      </c>
    </row>
    <row r="1099" spans="1:19" ht="15" customHeight="1" x14ac:dyDescent="0.25">
      <c r="A1099" s="143" t="s">
        <v>608</v>
      </c>
      <c r="B1099" s="1" t="str">
        <f>VLOOKUP(A1099,'[2]Catálogo MUNICIPIOS'!$1:$1048576,5,FALSE)</f>
        <v>San Gabriel</v>
      </c>
      <c r="C1099" s="130">
        <f>VLOOKUP(A1099,[3]PROY_COVID!$1:$1048576,7,FALSE)</f>
        <v>17376</v>
      </c>
      <c r="D1099" s="43">
        <v>4</v>
      </c>
      <c r="E1099" s="43">
        <f t="shared" si="329"/>
        <v>23.020257826887661</v>
      </c>
      <c r="F1099" s="6">
        <f t="shared" si="330"/>
        <v>0.21160761404722753</v>
      </c>
      <c r="G1099" s="44">
        <v>1</v>
      </c>
      <c r="H1099" s="44">
        <f t="shared" si="331"/>
        <v>5.7550644567219154</v>
      </c>
      <c r="I1099" s="14">
        <f t="shared" si="332"/>
        <v>5.2791400874422467E-2</v>
      </c>
      <c r="J1099" s="49">
        <v>19</v>
      </c>
      <c r="K1099" s="49">
        <f t="shared" si="333"/>
        <v>109.34622467771639</v>
      </c>
      <c r="L1099" s="50">
        <f t="shared" si="334"/>
        <v>0.10495421373768207</v>
      </c>
      <c r="M1099" s="45">
        <v>24</v>
      </c>
      <c r="N1099" s="45">
        <f t="shared" si="335"/>
        <v>138.12154696132598</v>
      </c>
      <c r="O1099" s="18">
        <f t="shared" si="336"/>
        <v>0.10965077004627592</v>
      </c>
      <c r="P1099" s="37">
        <f t="shared" si="326"/>
        <v>16.666666666666664</v>
      </c>
      <c r="Q1099" s="37">
        <f t="shared" si="327"/>
        <v>1.9298324485812797</v>
      </c>
      <c r="R1099" s="37">
        <f t="shared" si="328"/>
        <v>92.983244858127961</v>
      </c>
    </row>
    <row r="1100" spans="1:19" ht="15" customHeight="1" x14ac:dyDescent="0.25">
      <c r="A1100" s="143" t="s">
        <v>2001</v>
      </c>
      <c r="B1100" s="1" t="str">
        <f>VLOOKUP(A1100,'[2]Catálogo MUNICIPIOS'!$1:$1048576,5,FALSE)</f>
        <v>Espita</v>
      </c>
      <c r="C1100" s="130">
        <f>VLOOKUP(A1100,[3]PROY_COVID!$1:$1048576,7,FALSE)</f>
        <v>17300</v>
      </c>
      <c r="D1100" s="43">
        <v>13</v>
      </c>
      <c r="E1100" s="43">
        <f t="shared" si="329"/>
        <v>75.144508670520239</v>
      </c>
      <c r="F1100" s="6">
        <f t="shared" si="330"/>
        <v>0.69074596418930823</v>
      </c>
      <c r="G1100" s="44">
        <v>1</v>
      </c>
      <c r="H1100" s="44">
        <f t="shared" si="331"/>
        <v>5.7803468208092488</v>
      </c>
      <c r="I1100" s="14">
        <f t="shared" si="332"/>
        <v>5.3023316855142465E-2</v>
      </c>
      <c r="J1100" s="49">
        <v>98</v>
      </c>
      <c r="K1100" s="49">
        <f t="shared" si="333"/>
        <v>566.47398843930637</v>
      </c>
      <c r="L1100" s="50">
        <f t="shared" si="334"/>
        <v>0.54372093992937154</v>
      </c>
      <c r="M1100" s="45">
        <v>112</v>
      </c>
      <c r="N1100" s="45">
        <f t="shared" si="335"/>
        <v>647.39884393063585</v>
      </c>
      <c r="O1100" s="18">
        <f t="shared" si="336"/>
        <v>0.51395153997181631</v>
      </c>
      <c r="P1100" s="37">
        <f t="shared" si="326"/>
        <v>11.607142857142858</v>
      </c>
      <c r="Q1100" s="37">
        <f t="shared" si="327"/>
        <v>1.3439904552619628</v>
      </c>
      <c r="R1100" s="37">
        <f t="shared" si="328"/>
        <v>34.399045526196282</v>
      </c>
    </row>
    <row r="1101" spans="1:19" ht="15" customHeight="1" x14ac:dyDescent="0.25">
      <c r="A1101" s="143" t="s">
        <v>1884</v>
      </c>
      <c r="B1101" s="1" t="str">
        <f>VLOOKUP(A1101,'[2]Catálogo MUNICIPIOS'!$1:$1048576,5,FALSE)</f>
        <v>Oluta</v>
      </c>
      <c r="C1101" s="130">
        <f>VLOOKUP(A1101,[3]PROY_COVID!$1:$1048576,7,FALSE)</f>
        <v>17291</v>
      </c>
      <c r="D1101" s="43">
        <v>2</v>
      </c>
      <c r="E1101" s="43">
        <f t="shared" si="329"/>
        <v>11.566711005725521</v>
      </c>
      <c r="F1101" s="6">
        <f t="shared" si="330"/>
        <v>0.10632392289875153</v>
      </c>
      <c r="G1101" s="44">
        <v>2</v>
      </c>
      <c r="H1101" s="44">
        <f t="shared" si="331"/>
        <v>11.566711005725521</v>
      </c>
      <c r="I1101" s="14">
        <f t="shared" si="332"/>
        <v>0.1061018311947215</v>
      </c>
      <c r="J1101" s="49">
        <v>24</v>
      </c>
      <c r="K1101" s="49">
        <f t="shared" si="333"/>
        <v>138.80053206870625</v>
      </c>
      <c r="L1101" s="50">
        <f t="shared" si="334"/>
        <v>0.13322545659513507</v>
      </c>
      <c r="M1101" s="45">
        <v>28</v>
      </c>
      <c r="N1101" s="45">
        <f t="shared" si="335"/>
        <v>161.93395408015729</v>
      </c>
      <c r="O1101" s="18">
        <f t="shared" si="336"/>
        <v>0.12855476319345935</v>
      </c>
      <c r="P1101" s="37">
        <f t="shared" si="326"/>
        <v>7.1428571428571423</v>
      </c>
      <c r="Q1101" s="37">
        <f t="shared" si="327"/>
        <v>0.82707104939197706</v>
      </c>
      <c r="R1101" s="37">
        <f t="shared" si="328"/>
        <v>-17.292895060802294</v>
      </c>
    </row>
    <row r="1102" spans="1:19" ht="15" customHeight="1" x14ac:dyDescent="0.25">
      <c r="A1102" s="143" t="s">
        <v>1475</v>
      </c>
      <c r="B1102" s="1" t="str">
        <f>VLOOKUP(A1102,'[2]Catálogo MUNICIPIOS'!$1:$1048576,5,FALSE)</f>
        <v>Zaragoza</v>
      </c>
      <c r="C1102" s="130">
        <f>VLOOKUP(A1102,[3]PROY_COVID!$1:$1048576,7,FALSE)</f>
        <v>17284</v>
      </c>
      <c r="D1102" s="43">
        <v>8</v>
      </c>
      <c r="E1102" s="43">
        <f t="shared" si="329"/>
        <v>46.285582041194168</v>
      </c>
      <c r="F1102" s="6">
        <f t="shared" si="330"/>
        <v>0.42546793585797565</v>
      </c>
      <c r="G1102" s="44">
        <v>8</v>
      </c>
      <c r="H1102" s="44">
        <f t="shared" si="331"/>
        <v>46.285582041194168</v>
      </c>
      <c r="I1102" s="14">
        <f t="shared" si="332"/>
        <v>0.42457920925432296</v>
      </c>
      <c r="J1102" s="49">
        <v>28</v>
      </c>
      <c r="K1102" s="49">
        <f t="shared" si="333"/>
        <v>161.99953714417958</v>
      </c>
      <c r="L1102" s="50">
        <f t="shared" si="334"/>
        <v>0.15549264820937825</v>
      </c>
      <c r="M1102" s="45">
        <v>44</v>
      </c>
      <c r="N1102" s="45">
        <f t="shared" si="335"/>
        <v>254.57070122656793</v>
      </c>
      <c r="O1102" s="18">
        <f t="shared" si="336"/>
        <v>0.20209644356596657</v>
      </c>
      <c r="P1102" s="37">
        <f t="shared" si="326"/>
        <v>18.181818181818183</v>
      </c>
      <c r="Q1102" s="37">
        <f t="shared" si="327"/>
        <v>2.1052717620886692</v>
      </c>
      <c r="R1102" s="37">
        <f t="shared" si="328"/>
        <v>110.52717620886692</v>
      </c>
    </row>
    <row r="1103" spans="1:19" ht="15" customHeight="1" x14ac:dyDescent="0.25">
      <c r="A1103" s="143" t="s">
        <v>893</v>
      </c>
      <c r="B1103" s="1" t="str">
        <f>VLOOKUP(A1103,'[2]Catálogo MUNICIPIOS'!$1:$1048576,5,FALSE)</f>
        <v>Ahuacatlán</v>
      </c>
      <c r="C1103" s="130">
        <f>VLOOKUP(A1103,[3]PROY_COVID!$1:$1048576,7,FALSE)</f>
        <v>17226</v>
      </c>
      <c r="D1103" s="43">
        <v>17</v>
      </c>
      <c r="E1103" s="43">
        <f t="shared" si="329"/>
        <v>98.688029722512482</v>
      </c>
      <c r="F1103" s="6">
        <f t="shared" si="330"/>
        <v>0.90716353663994298</v>
      </c>
      <c r="G1103" s="44">
        <v>7</v>
      </c>
      <c r="H1103" s="44">
        <f t="shared" si="331"/>
        <v>40.63624753279926</v>
      </c>
      <c r="I1103" s="14">
        <f t="shared" si="332"/>
        <v>0.37275767277126165</v>
      </c>
      <c r="J1103" s="49">
        <v>38</v>
      </c>
      <c r="K1103" s="49">
        <f t="shared" si="333"/>
        <v>220.59677232091025</v>
      </c>
      <c r="L1103" s="50">
        <f t="shared" si="334"/>
        <v>0.2117362612221019</v>
      </c>
      <c r="M1103" s="45">
        <v>62</v>
      </c>
      <c r="N1103" s="45">
        <f t="shared" si="335"/>
        <v>359.921049576222</v>
      </c>
      <c r="O1103" s="18">
        <f t="shared" si="336"/>
        <v>0.28573109055133133</v>
      </c>
      <c r="P1103" s="37">
        <f t="shared" si="326"/>
        <v>27.419354838709676</v>
      </c>
      <c r="Q1103" s="37">
        <f t="shared" si="327"/>
        <v>3.1748856412143636</v>
      </c>
      <c r="R1103" s="37">
        <f t="shared" si="328"/>
        <v>217.48856412143635</v>
      </c>
    </row>
    <row r="1104" spans="1:19" ht="15" customHeight="1" x14ac:dyDescent="0.25">
      <c r="A1104" s="143" t="s">
        <v>1572</v>
      </c>
      <c r="B1104" s="1" t="str">
        <f>VLOOKUP(A1104,'[2]Catálogo MUNICIPIOS'!$1:$1048576,5,FALSE)</f>
        <v>Cosalá</v>
      </c>
      <c r="C1104" s="130">
        <f>VLOOKUP(A1104,[3]PROY_COVID!$1:$1048576,7,FALSE)</f>
        <v>17211</v>
      </c>
      <c r="D1104" s="43">
        <v>4</v>
      </c>
      <c r="E1104" s="43">
        <f t="shared" si="329"/>
        <v>23.240950554877692</v>
      </c>
      <c r="F1104" s="6">
        <f t="shared" si="330"/>
        <v>0.2136362734114593</v>
      </c>
      <c r="G1104" s="44">
        <v>3</v>
      </c>
      <c r="H1104" s="44">
        <f t="shared" si="331"/>
        <v>17.430712916158271</v>
      </c>
      <c r="I1104" s="14">
        <f t="shared" si="332"/>
        <v>0.1598925190158558</v>
      </c>
      <c r="J1104" s="49">
        <v>68</v>
      </c>
      <c r="K1104" s="49">
        <f t="shared" si="333"/>
        <v>395.09615943292079</v>
      </c>
      <c r="L1104" s="50">
        <f t="shared" si="334"/>
        <v>0.37922668922753056</v>
      </c>
      <c r="M1104" s="45">
        <v>75</v>
      </c>
      <c r="N1104" s="45">
        <f t="shared" si="335"/>
        <v>435.76782290395676</v>
      </c>
      <c r="O1104" s="18">
        <f t="shared" si="336"/>
        <v>0.34594368796193037</v>
      </c>
      <c r="P1104" s="37">
        <f t="shared" si="326"/>
        <v>5.3333333333333339</v>
      </c>
      <c r="Q1104" s="37">
        <f t="shared" si="327"/>
        <v>0.61754638354600966</v>
      </c>
      <c r="R1104" s="37">
        <f t="shared" si="328"/>
        <v>-38.245361645399036</v>
      </c>
    </row>
    <row r="1105" spans="1:18" ht="15" customHeight="1" x14ac:dyDescent="0.25">
      <c r="A1105" s="143" t="s">
        <v>1207</v>
      </c>
      <c r="B1105" s="1" t="str">
        <f>VLOOKUP(A1105,'[2]Catálogo MUNICIPIOS'!$1:$1048576,5,FALSE)</f>
        <v>Santa María Petapa</v>
      </c>
      <c r="C1105" s="130">
        <f>VLOOKUP(A1105,[3]PROY_COVID!$1:$1048576,7,FALSE)</f>
        <v>17112</v>
      </c>
      <c r="D1105" s="43">
        <v>3</v>
      </c>
      <c r="E1105" s="43">
        <f t="shared" si="329"/>
        <v>17.53155680224404</v>
      </c>
      <c r="F1105" s="6">
        <f t="shared" si="330"/>
        <v>0.16115418573302182</v>
      </c>
      <c r="G1105" s="44">
        <v>1</v>
      </c>
      <c r="H1105" s="44">
        <f t="shared" si="331"/>
        <v>5.8438522674146798</v>
      </c>
      <c r="I1105" s="14">
        <f t="shared" si="332"/>
        <v>5.3605854464350441E-2</v>
      </c>
      <c r="J1105" s="49">
        <v>27</v>
      </c>
      <c r="K1105" s="49">
        <f t="shared" si="333"/>
        <v>157.78401122019636</v>
      </c>
      <c r="L1105" s="50">
        <f t="shared" si="334"/>
        <v>0.15144644350366937</v>
      </c>
      <c r="M1105" s="45">
        <v>31</v>
      </c>
      <c r="N1105" s="45">
        <f t="shared" si="335"/>
        <v>181.15942028985509</v>
      </c>
      <c r="O1105" s="18">
        <f t="shared" si="336"/>
        <v>0.14381731433605757</v>
      </c>
      <c r="P1105" s="37">
        <f t="shared" si="326"/>
        <v>9.67741935483871</v>
      </c>
      <c r="Q1105" s="37">
        <f t="shared" si="327"/>
        <v>1.1205478733697756</v>
      </c>
      <c r="R1105" s="37">
        <f t="shared" si="328"/>
        <v>12.054787336977558</v>
      </c>
    </row>
    <row r="1106" spans="1:18" ht="15" customHeight="1" x14ac:dyDescent="0.25">
      <c r="A1106" s="143" t="s">
        <v>1817</v>
      </c>
      <c r="B1106" s="1" t="str">
        <f>VLOOKUP(A1106,'[2]Catálogo MUNICIPIOS'!$1:$1048576,5,FALSE)</f>
        <v>Cosautlán de Carvajal</v>
      </c>
      <c r="C1106" s="130">
        <f>VLOOKUP(A1106,[3]PROY_COVID!$1:$1048576,7,FALSE)</f>
        <v>17107</v>
      </c>
      <c r="D1106" s="43">
        <v>7</v>
      </c>
      <c r="E1106" s="43">
        <f t="shared" si="329"/>
        <v>40.918922078681241</v>
      </c>
      <c r="F1106" s="6">
        <f t="shared" si="330"/>
        <v>0.37613633763652859</v>
      </c>
      <c r="G1106" s="44"/>
      <c r="H1106" s="44">
        <f t="shared" si="331"/>
        <v>0</v>
      </c>
      <c r="I1106" s="14">
        <f t="shared" si="332"/>
        <v>0</v>
      </c>
      <c r="J1106" s="49">
        <v>4</v>
      </c>
      <c r="K1106" s="49">
        <f t="shared" si="333"/>
        <v>23.382241187817851</v>
      </c>
      <c r="L1106" s="50">
        <f t="shared" si="334"/>
        <v>2.2443067847338131E-2</v>
      </c>
      <c r="M1106" s="45">
        <v>11</v>
      </c>
      <c r="N1106" s="45">
        <f t="shared" si="335"/>
        <v>64.301163266499088</v>
      </c>
      <c r="O1106" s="18">
        <f t="shared" si="336"/>
        <v>5.1046865765390859E-2</v>
      </c>
      <c r="P1106" s="37">
        <f t="shared" si="326"/>
        <v>63.636363636363633</v>
      </c>
      <c r="Q1106" s="37">
        <f t="shared" si="327"/>
        <v>7.368451167310341</v>
      </c>
      <c r="R1106" s="37">
        <f t="shared" si="328"/>
        <v>636.84511673103407</v>
      </c>
    </row>
    <row r="1107" spans="1:18" ht="15" customHeight="1" x14ac:dyDescent="0.25">
      <c r="A1107" s="143" t="s">
        <v>1888</v>
      </c>
      <c r="B1107" s="1" t="str">
        <f>VLOOKUP(A1107,'[2]Catálogo MUNICIPIOS'!$1:$1048576,5,FALSE)</f>
        <v>Oteapan</v>
      </c>
      <c r="C1107" s="130">
        <f>VLOOKUP(A1107,[3]PROY_COVID!$1:$1048576,7,FALSE)</f>
        <v>17084</v>
      </c>
      <c r="D1107" s="43">
        <v>3</v>
      </c>
      <c r="E1107" s="43">
        <f t="shared" si="329"/>
        <v>17.560290330133459</v>
      </c>
      <c r="F1107" s="6">
        <f t="shared" si="330"/>
        <v>0.16141831106669802</v>
      </c>
      <c r="G1107" s="44"/>
      <c r="H1107" s="44">
        <f t="shared" si="331"/>
        <v>0</v>
      </c>
      <c r="I1107" s="14">
        <f t="shared" si="332"/>
        <v>0</v>
      </c>
      <c r="J1107" s="49">
        <v>16</v>
      </c>
      <c r="K1107" s="49">
        <f t="shared" si="333"/>
        <v>93.654881760711788</v>
      </c>
      <c r="L1107" s="50">
        <f t="shared" si="334"/>
        <v>8.989313080412395E-2</v>
      </c>
      <c r="M1107" s="45">
        <v>19</v>
      </c>
      <c r="N1107" s="45">
        <f t="shared" si="335"/>
        <v>111.21517209084524</v>
      </c>
      <c r="O1107" s="18">
        <f t="shared" si="336"/>
        <v>8.8290563846673595E-2</v>
      </c>
      <c r="P1107" s="37">
        <f t="shared" si="326"/>
        <v>15.789473684210526</v>
      </c>
      <c r="Q1107" s="37">
        <f t="shared" si="327"/>
        <v>1.828262319708581</v>
      </c>
      <c r="R1107" s="37">
        <f t="shared" si="328"/>
        <v>82.826231970858103</v>
      </c>
    </row>
    <row r="1108" spans="1:18" ht="15" customHeight="1" x14ac:dyDescent="0.25">
      <c r="A1108" s="143" t="s">
        <v>1912</v>
      </c>
      <c r="B1108" s="1" t="str">
        <f>VLOOKUP(A1108,'[2]Catálogo MUNICIPIOS'!$1:$1048576,5,FALSE)</f>
        <v>Soconusco</v>
      </c>
      <c r="C1108" s="130">
        <f>VLOOKUP(A1108,[3]PROY_COVID!$1:$1048576,7,FALSE)</f>
        <v>17083</v>
      </c>
      <c r="D1108" s="43">
        <v>2</v>
      </c>
      <c r="E1108" s="43">
        <f t="shared" si="329"/>
        <v>11.707545513083181</v>
      </c>
      <c r="F1108" s="6">
        <f t="shared" si="330"/>
        <v>0.10761850675187688</v>
      </c>
      <c r="G1108" s="44"/>
      <c r="H1108" s="44">
        <f t="shared" si="331"/>
        <v>0</v>
      </c>
      <c r="I1108" s="14">
        <f t="shared" si="332"/>
        <v>0</v>
      </c>
      <c r="J1108" s="49">
        <v>11</v>
      </c>
      <c r="K1108" s="49">
        <f t="shared" si="333"/>
        <v>64.391500321957494</v>
      </c>
      <c r="L1108" s="50">
        <f t="shared" si="334"/>
        <v>6.1805145148810914E-2</v>
      </c>
      <c r="M1108" s="45">
        <v>13</v>
      </c>
      <c r="N1108" s="45">
        <f t="shared" si="335"/>
        <v>76.099045835040684</v>
      </c>
      <c r="O1108" s="18">
        <f t="shared" si="336"/>
        <v>6.0412869383337175E-2</v>
      </c>
      <c r="P1108" s="37">
        <f t="shared" si="326"/>
        <v>15.384615384615385</v>
      </c>
      <c r="Q1108" s="37">
        <f t="shared" si="327"/>
        <v>1.7813837986904122</v>
      </c>
      <c r="R1108" s="37">
        <f t="shared" si="328"/>
        <v>78.138379869041216</v>
      </c>
    </row>
    <row r="1109" spans="1:18" ht="15" customHeight="1" x14ac:dyDescent="0.25">
      <c r="A1109" s="143" t="s">
        <v>1830</v>
      </c>
      <c r="B1109" s="1" t="str">
        <f>VLOOKUP(A1109,'[2]Catálogo MUNICIPIOS'!$1:$1048576,5,FALSE)</f>
        <v>Chinameca</v>
      </c>
      <c r="C1109" s="130">
        <f>VLOOKUP(A1109,[3]PROY_COVID!$1:$1048576,7,FALSE)</f>
        <v>17075</v>
      </c>
      <c r="D1109" s="43">
        <v>5</v>
      </c>
      <c r="E1109" s="43">
        <f t="shared" si="329"/>
        <v>29.282576866764273</v>
      </c>
      <c r="F1109" s="6">
        <f t="shared" si="330"/>
        <v>0.26917232076754211</v>
      </c>
      <c r="G1109" s="44"/>
      <c r="H1109" s="44">
        <f t="shared" si="331"/>
        <v>0</v>
      </c>
      <c r="I1109" s="14">
        <f t="shared" si="332"/>
        <v>0</v>
      </c>
      <c r="J1109" s="49">
        <v>17</v>
      </c>
      <c r="K1109" s="49">
        <f t="shared" si="333"/>
        <v>99.560761346998532</v>
      </c>
      <c r="L1109" s="50">
        <f t="shared" si="334"/>
        <v>9.5561794264934524E-2</v>
      </c>
      <c r="M1109" s="45">
        <v>22</v>
      </c>
      <c r="N1109" s="45">
        <f t="shared" si="335"/>
        <v>128.84333821376279</v>
      </c>
      <c r="O1109" s="18">
        <f t="shared" si="336"/>
        <v>0.10228506385341628</v>
      </c>
      <c r="P1109" s="37">
        <f t="shared" si="326"/>
        <v>22.727272727272727</v>
      </c>
      <c r="Q1109" s="37">
        <f t="shared" si="327"/>
        <v>2.6315897026108361</v>
      </c>
      <c r="R1109" s="37">
        <f t="shared" si="328"/>
        <v>163.15897026108362</v>
      </c>
    </row>
    <row r="1110" spans="1:18" ht="15" customHeight="1" x14ac:dyDescent="0.25">
      <c r="A1110" s="143" t="s">
        <v>571</v>
      </c>
      <c r="B1110" s="1" t="str">
        <f>VLOOKUP(A1110,'[2]Catálogo MUNICIPIOS'!$1:$1048576,5,FALSE)</f>
        <v>San Julián</v>
      </c>
      <c r="C1110" s="130">
        <f>VLOOKUP(A1110,[3]PROY_COVID!$1:$1048576,7,FALSE)</f>
        <v>16999</v>
      </c>
      <c r="D1110" s="43">
        <v>6</v>
      </c>
      <c r="E1110" s="43">
        <f t="shared" si="329"/>
        <v>35.296193893758456</v>
      </c>
      <c r="F1110" s="6">
        <f t="shared" si="330"/>
        <v>0.3244509002015965</v>
      </c>
      <c r="G1110" s="44">
        <v>3</v>
      </c>
      <c r="H1110" s="44">
        <f t="shared" si="331"/>
        <v>17.648096946879228</v>
      </c>
      <c r="I1110" s="14">
        <f t="shared" si="332"/>
        <v>0.16188659008070441</v>
      </c>
      <c r="J1110" s="49">
        <v>31</v>
      </c>
      <c r="K1110" s="49">
        <f t="shared" si="333"/>
        <v>182.36366845108535</v>
      </c>
      <c r="L1110" s="50">
        <f t="shared" si="334"/>
        <v>0.17503883186653355</v>
      </c>
      <c r="M1110" s="45">
        <v>40</v>
      </c>
      <c r="N1110" s="45">
        <f t="shared" si="335"/>
        <v>235.30795929172305</v>
      </c>
      <c r="O1110" s="18">
        <f t="shared" si="336"/>
        <v>0.18680430028473152</v>
      </c>
      <c r="P1110" s="37">
        <f t="shared" si="326"/>
        <v>15</v>
      </c>
      <c r="Q1110" s="37">
        <f t="shared" si="327"/>
        <v>1.736849203723152</v>
      </c>
      <c r="R1110" s="37">
        <f t="shared" si="328"/>
        <v>73.684920372315204</v>
      </c>
    </row>
    <row r="1111" spans="1:18" ht="15" customHeight="1" x14ac:dyDescent="0.25">
      <c r="A1111" s="143" t="s">
        <v>889</v>
      </c>
      <c r="B1111" s="1" t="str">
        <f>VLOOKUP(A1111,'[2]Catálogo MUNICIPIOS'!$1:$1048576,5,FALSE)</f>
        <v>Temoac</v>
      </c>
      <c r="C1111" s="130">
        <f>VLOOKUP(A1111,[3]PROY_COVID!$1:$1048576,7,FALSE)</f>
        <v>16954</v>
      </c>
      <c r="D1111" s="43">
        <v>6</v>
      </c>
      <c r="E1111" s="43">
        <f t="shared" si="329"/>
        <v>35.389878494750505</v>
      </c>
      <c r="F1111" s="6">
        <f t="shared" si="330"/>
        <v>0.32531207104676996</v>
      </c>
      <c r="G1111" s="44">
        <v>4</v>
      </c>
      <c r="H1111" s="44">
        <f t="shared" si="331"/>
        <v>23.593252329833668</v>
      </c>
      <c r="I1111" s="14">
        <f t="shared" si="332"/>
        <v>0.2164217014495611</v>
      </c>
      <c r="J1111" s="49">
        <v>21</v>
      </c>
      <c r="K1111" s="49">
        <f t="shared" si="333"/>
        <v>123.86457473162676</v>
      </c>
      <c r="L1111" s="50">
        <f t="shared" si="334"/>
        <v>0.11888941835190341</v>
      </c>
      <c r="M1111" s="45">
        <v>31</v>
      </c>
      <c r="N1111" s="45">
        <f t="shared" si="335"/>
        <v>182.84770555621094</v>
      </c>
      <c r="O1111" s="18">
        <f t="shared" si="336"/>
        <v>0.14515759601973674</v>
      </c>
      <c r="P1111" s="37">
        <f t="shared" si="326"/>
        <v>19.35483870967742</v>
      </c>
      <c r="Q1111" s="37">
        <f t="shared" si="327"/>
        <v>2.2410957467395511</v>
      </c>
      <c r="R1111" s="37">
        <f t="shared" si="328"/>
        <v>124.10957467395511</v>
      </c>
    </row>
    <row r="1112" spans="1:18" ht="15" customHeight="1" x14ac:dyDescent="0.25">
      <c r="A1112" s="143" t="s">
        <v>2331</v>
      </c>
      <c r="B1112" s="1" t="str">
        <f>VLOOKUP(A1112,'[2]Catálogo MUNICIPIOS'!$1:$1048576,5,FALSE)</f>
        <v>Cosío</v>
      </c>
      <c r="C1112" s="130">
        <f>VLOOKUP(A1112,[3]PROY_COVID!$1:$1048576,7,FALSE)</f>
        <v>16918</v>
      </c>
      <c r="D1112" s="43">
        <v>5</v>
      </c>
      <c r="E1112" s="43">
        <f t="shared" si="329"/>
        <v>29.554320841707057</v>
      </c>
      <c r="F1112" s="6">
        <f t="shared" si="330"/>
        <v>0.27167025517825882</v>
      </c>
      <c r="G1112" s="44"/>
      <c r="H1112" s="44">
        <f t="shared" si="331"/>
        <v>0</v>
      </c>
      <c r="I1112" s="14">
        <f t="shared" si="332"/>
        <v>0</v>
      </c>
      <c r="J1112" s="49">
        <v>99</v>
      </c>
      <c r="K1112" s="49">
        <f t="shared" si="333"/>
        <v>585.17555266579973</v>
      </c>
      <c r="L1112" s="50">
        <f t="shared" si="334"/>
        <v>0.56167133533480507</v>
      </c>
      <c r="M1112" s="45">
        <v>104</v>
      </c>
      <c r="N1112" s="45">
        <f t="shared" si="335"/>
        <v>614.7298735075068</v>
      </c>
      <c r="O1112" s="18">
        <f t="shared" si="336"/>
        <v>0.48801657296396694</v>
      </c>
      <c r="P1112" s="37">
        <f t="shared" si="326"/>
        <v>4.8076923076923084</v>
      </c>
      <c r="Q1112" s="37">
        <f t="shared" si="327"/>
        <v>0.55668243709075393</v>
      </c>
      <c r="R1112" s="37">
        <f t="shared" si="328"/>
        <v>-44.331756290924609</v>
      </c>
    </row>
    <row r="1113" spans="1:18" s="131" customFormat="1" ht="15" customHeight="1" x14ac:dyDescent="0.25">
      <c r="A1113" s="143" t="s">
        <v>172</v>
      </c>
      <c r="B1113" s="1" t="str">
        <f>VLOOKUP(A1113,'[2]Catálogo MUNICIPIOS'!$1:$1048576,5,FALSE)</f>
        <v>Tzimol</v>
      </c>
      <c r="C1113" s="130">
        <f>VLOOKUP(A1113,[3]PROY_COVID!$1:$1048576,7,FALSE)</f>
        <v>16874</v>
      </c>
      <c r="D1113" s="43">
        <v>2</v>
      </c>
      <c r="E1113" s="43">
        <f t="shared" si="329"/>
        <v>11.852554225435581</v>
      </c>
      <c r="F1113" s="6">
        <f t="shared" si="330"/>
        <v>0.10895146087722608</v>
      </c>
      <c r="G1113" s="44"/>
      <c r="H1113" s="44">
        <f t="shared" si="331"/>
        <v>0</v>
      </c>
      <c r="I1113" s="14">
        <f t="shared" si="332"/>
        <v>0</v>
      </c>
      <c r="J1113" s="49">
        <v>8</v>
      </c>
      <c r="K1113" s="49">
        <f t="shared" si="333"/>
        <v>47.410216901742324</v>
      </c>
      <c r="L1113" s="50">
        <f t="shared" si="334"/>
        <v>4.5505933585920755E-2</v>
      </c>
      <c r="M1113" s="45">
        <v>10</v>
      </c>
      <c r="N1113" s="45">
        <f t="shared" si="335"/>
        <v>59.262771127177906</v>
      </c>
      <c r="O1113" s="18">
        <f t="shared" si="336"/>
        <v>4.7047029461599964E-2</v>
      </c>
      <c r="P1113" s="37">
        <f t="shared" ref="P1113:P1144" si="337">D1113/M1113*100</f>
        <v>20</v>
      </c>
      <c r="Q1113" s="37">
        <f t="shared" ref="Q1113:Q1144" si="338">P1113/P$2345</f>
        <v>2.3157989382975357</v>
      </c>
      <c r="R1113" s="37">
        <f t="shared" ref="R1113:R1144" si="339">(Q1113-1)*100</f>
        <v>131.57989382975356</v>
      </c>
    </row>
    <row r="1114" spans="1:18" ht="15" customHeight="1" x14ac:dyDescent="0.25">
      <c r="A1114" s="143" t="s">
        <v>722</v>
      </c>
      <c r="B1114" s="1" t="str">
        <f>VLOOKUP(A1114,'[2]Catálogo MUNICIPIOS'!$1:$1048576,5,FALSE)</f>
        <v>Timilpan</v>
      </c>
      <c r="C1114" s="130">
        <f>VLOOKUP(A1114,[3]PROY_COVID!$1:$1048576,7,FALSE)</f>
        <v>16819</v>
      </c>
      <c r="D1114" s="43">
        <v>2</v>
      </c>
      <c r="E1114" s="43">
        <f t="shared" si="329"/>
        <v>11.89131339556454</v>
      </c>
      <c r="F1114" s="6">
        <f t="shared" si="330"/>
        <v>0.10930774426792988</v>
      </c>
      <c r="G1114" s="44">
        <v>5</v>
      </c>
      <c r="H1114" s="44">
        <f t="shared" si="331"/>
        <v>29.728283488911348</v>
      </c>
      <c r="I1114" s="14">
        <f t="shared" si="332"/>
        <v>0.27269854973362412</v>
      </c>
      <c r="J1114" s="49">
        <v>55</v>
      </c>
      <c r="K1114" s="49">
        <f t="shared" si="333"/>
        <v>327.01111837802483</v>
      </c>
      <c r="L1114" s="50">
        <f t="shared" si="334"/>
        <v>0.31387635845684547</v>
      </c>
      <c r="M1114" s="45">
        <v>62</v>
      </c>
      <c r="N1114" s="45">
        <f t="shared" si="335"/>
        <v>368.63071526250076</v>
      </c>
      <c r="O1114" s="18">
        <f t="shared" si="336"/>
        <v>0.29264544656859703</v>
      </c>
      <c r="P1114" s="37">
        <f t="shared" si="337"/>
        <v>3.225806451612903</v>
      </c>
      <c r="Q1114" s="37">
        <f t="shared" si="338"/>
        <v>0.37351595778992513</v>
      </c>
      <c r="R1114" s="37">
        <f t="shared" si="339"/>
        <v>-62.648404221007482</v>
      </c>
    </row>
    <row r="1115" spans="1:18" ht="15" customHeight="1" x14ac:dyDescent="0.25">
      <c r="A1115" s="143" t="s">
        <v>173</v>
      </c>
      <c r="B1115" s="1" t="str">
        <f>VLOOKUP(A1115,'[2]Catálogo MUNICIPIOS'!$1:$1048576,5,FALSE)</f>
        <v>Unión Juárez</v>
      </c>
      <c r="C1115" s="130">
        <f>VLOOKUP(A1115,[3]PROY_COVID!$1:$1048576,7,FALSE)</f>
        <v>16780</v>
      </c>
      <c r="D1115" s="43">
        <v>1</v>
      </c>
      <c r="E1115" s="43">
        <f t="shared" si="329"/>
        <v>5.9594755661501786</v>
      </c>
      <c r="F1115" s="6">
        <f t="shared" si="330"/>
        <v>5.4780898416040308E-2</v>
      </c>
      <c r="G1115" s="44"/>
      <c r="H1115" s="44">
        <f t="shared" si="331"/>
        <v>0</v>
      </c>
      <c r="I1115" s="14">
        <f t="shared" si="332"/>
        <v>0</v>
      </c>
      <c r="J1115" s="49">
        <v>8</v>
      </c>
      <c r="K1115" s="49">
        <f t="shared" si="333"/>
        <v>47.675804529201429</v>
      </c>
      <c r="L1115" s="50">
        <f t="shared" si="334"/>
        <v>4.5760853595281696E-2</v>
      </c>
      <c r="M1115" s="45">
        <v>9</v>
      </c>
      <c r="N1115" s="45">
        <f t="shared" si="335"/>
        <v>53.635280095351611</v>
      </c>
      <c r="O1115" s="18">
        <f t="shared" si="336"/>
        <v>4.2579524292105722E-2</v>
      </c>
      <c r="P1115" s="37">
        <f t="shared" si="337"/>
        <v>11.111111111111111</v>
      </c>
      <c r="Q1115" s="37">
        <f t="shared" si="338"/>
        <v>1.2865549657208533</v>
      </c>
      <c r="R1115" s="37">
        <f t="shared" si="339"/>
        <v>28.655496572085326</v>
      </c>
    </row>
    <row r="1116" spans="1:18" ht="15" customHeight="1" x14ac:dyDescent="0.25">
      <c r="A1116" s="143" t="s">
        <v>1285</v>
      </c>
      <c r="B1116" s="1" t="str">
        <f>VLOOKUP(A1116,'[2]Catálogo MUNICIPIOS'!$1:$1048576,5,FALSE)</f>
        <v>Ahuacatlán</v>
      </c>
      <c r="C1116" s="130">
        <f>VLOOKUP(A1116,[3]PROY_COVID!$1:$1048576,7,FALSE)</f>
        <v>16753</v>
      </c>
      <c r="D1116" s="43">
        <v>5</v>
      </c>
      <c r="E1116" s="43">
        <f t="shared" si="329"/>
        <v>29.845400823733062</v>
      </c>
      <c r="F1116" s="6">
        <f t="shared" si="330"/>
        <v>0.27434593070529345</v>
      </c>
      <c r="G1116" s="44"/>
      <c r="H1116" s="44">
        <f t="shared" si="331"/>
        <v>0</v>
      </c>
      <c r="I1116" s="14">
        <f t="shared" si="332"/>
        <v>0</v>
      </c>
      <c r="J1116" s="49">
        <v>3</v>
      </c>
      <c r="K1116" s="49">
        <f t="shared" si="333"/>
        <v>17.907240494239836</v>
      </c>
      <c r="L1116" s="50">
        <f t="shared" si="334"/>
        <v>1.7187976556336779E-2</v>
      </c>
      <c r="M1116" s="45">
        <v>8</v>
      </c>
      <c r="N1116" s="45">
        <f t="shared" si="335"/>
        <v>47.752641317972895</v>
      </c>
      <c r="O1116" s="18">
        <f t="shared" si="336"/>
        <v>3.7909464579957634E-2</v>
      </c>
      <c r="P1116" s="37">
        <f t="shared" si="337"/>
        <v>62.5</v>
      </c>
      <c r="Q1116" s="37">
        <f t="shared" si="338"/>
        <v>7.2368716821797996</v>
      </c>
      <c r="R1116" s="37">
        <f t="shared" si="339"/>
        <v>623.68716821798</v>
      </c>
    </row>
    <row r="1117" spans="1:18" ht="15" customHeight="1" x14ac:dyDescent="0.25">
      <c r="A1117" s="143" t="s">
        <v>869</v>
      </c>
      <c r="B1117" s="1" t="str">
        <f>VLOOKUP(A1117,'[2]Catálogo MUNICIPIOS'!$1:$1048576,5,FALSE)</f>
        <v>Jonacatepec</v>
      </c>
      <c r="C1117" s="130">
        <f>VLOOKUP(A1117,[3]PROY_COVID!$1:$1048576,7,FALSE)</f>
        <v>16732</v>
      </c>
      <c r="D1117" s="43">
        <v>9</v>
      </c>
      <c r="E1117" s="43">
        <f t="shared" si="329"/>
        <v>53.789146545541477</v>
      </c>
      <c r="F1117" s="6">
        <f t="shared" si="330"/>
        <v>0.49444246227530525</v>
      </c>
      <c r="G1117" s="44">
        <v>26</v>
      </c>
      <c r="H1117" s="44">
        <f t="shared" si="331"/>
        <v>155.39086779823094</v>
      </c>
      <c r="I1117" s="14">
        <f t="shared" si="332"/>
        <v>1.4254056850013794</v>
      </c>
      <c r="J1117" s="49">
        <v>66</v>
      </c>
      <c r="K1117" s="49">
        <f t="shared" si="333"/>
        <v>394.45374133397087</v>
      </c>
      <c r="L1117" s="50">
        <f t="shared" si="334"/>
        <v>0.37861007455551166</v>
      </c>
      <c r="M1117" s="45">
        <v>101</v>
      </c>
      <c r="N1117" s="45">
        <f t="shared" si="335"/>
        <v>603.63375567774324</v>
      </c>
      <c r="O1117" s="18">
        <f t="shared" si="336"/>
        <v>0.47920768042456857</v>
      </c>
      <c r="P1117" s="37">
        <f t="shared" si="337"/>
        <v>8.9108910891089099</v>
      </c>
      <c r="Q1117" s="37">
        <f t="shared" si="338"/>
        <v>1.0317916061721693</v>
      </c>
      <c r="R1117" s="37">
        <f t="shared" si="339"/>
        <v>3.1791606172169251</v>
      </c>
    </row>
    <row r="1118" spans="1:18" ht="15" customHeight="1" x14ac:dyDescent="0.25">
      <c r="A1118" s="143" t="s">
        <v>1526</v>
      </c>
      <c r="B1118" s="1" t="str">
        <f>VLOOKUP(A1118,'[2]Catálogo MUNICIPIOS'!$1:$1048576,5,FALSE)</f>
        <v>Huehuetlán</v>
      </c>
      <c r="C1118" s="130">
        <f>VLOOKUP(A1118,[3]PROY_COVID!$1:$1048576,7,FALSE)</f>
        <v>16719</v>
      </c>
      <c r="D1118" s="43">
        <v>6</v>
      </c>
      <c r="E1118" s="43">
        <f t="shared" ref="E1118:E1149" si="340">((D1118/($C1118/100000)))</f>
        <v>35.887313834559485</v>
      </c>
      <c r="F1118" s="6">
        <f t="shared" ref="F1118:F1149" si="341">((D1118/$C1118)/(D$2345/$C$2345))</f>
        <v>0.32988461346533515</v>
      </c>
      <c r="G1118" s="44">
        <v>1</v>
      </c>
      <c r="H1118" s="44">
        <f t="shared" ref="H1118:H1149" si="342">((G1118/($C1118/100000)))</f>
        <v>5.9812189724265803</v>
      </c>
      <c r="I1118" s="14">
        <f t="shared" ref="I1118:I1149" si="343">((G1118/$C1118)/(G$2345/$C$2345))</f>
        <v>5.4865923894608815E-2</v>
      </c>
      <c r="J1118" s="49">
        <v>68</v>
      </c>
      <c r="K1118" s="49">
        <f t="shared" ref="K1118:K1149" si="344">((J1118/($C1118/100000)))</f>
        <v>406.72289012500744</v>
      </c>
      <c r="L1118" s="50">
        <f t="shared" ref="L1118:L1149" si="345">((J1118/$C1118)/(J$2345/$C$2345))</f>
        <v>0.39038641954034498</v>
      </c>
      <c r="M1118" s="45">
        <v>75</v>
      </c>
      <c r="N1118" s="45">
        <f t="shared" ref="N1118:N1149" si="346">((M1118/($C1118/100000)))</f>
        <v>448.59142293199352</v>
      </c>
      <c r="O1118" s="18">
        <f t="shared" ref="O1118:O1149" si="347">((M1118/$C1118)/(M$2345/$C$2345))</f>
        <v>0.35612397951508956</v>
      </c>
      <c r="P1118" s="37">
        <f t="shared" si="337"/>
        <v>8</v>
      </c>
      <c r="Q1118" s="37">
        <f t="shared" si="338"/>
        <v>0.92631957531901432</v>
      </c>
      <c r="R1118" s="37">
        <f t="shared" si="339"/>
        <v>-7.3680424680985679</v>
      </c>
    </row>
    <row r="1119" spans="1:18" x14ac:dyDescent="0.25">
      <c r="A1119" s="143" t="s">
        <v>1393</v>
      </c>
      <c r="B1119" s="1" t="str">
        <f>VLOOKUP(A1119,'[2]Catálogo MUNICIPIOS'!$1:$1048576,5,FALSE)</f>
        <v>San Gabriel Chilac</v>
      </c>
      <c r="C1119" s="130">
        <f>VLOOKUP(A1119,[3]PROY_COVID!$1:$1048576,7,FALSE)</f>
        <v>16701</v>
      </c>
      <c r="D1119" s="43">
        <v>2</v>
      </c>
      <c r="E1119" s="43">
        <f t="shared" si="340"/>
        <v>11.975330818513862</v>
      </c>
      <c r="F1119" s="6">
        <f t="shared" si="341"/>
        <v>0.11008005214312393</v>
      </c>
      <c r="G1119" s="44">
        <v>5</v>
      </c>
      <c r="H1119" s="44">
        <f t="shared" si="342"/>
        <v>29.938327046284655</v>
      </c>
      <c r="I1119" s="14">
        <f t="shared" si="343"/>
        <v>0.27462528638822964</v>
      </c>
      <c r="J1119" s="49">
        <v>16</v>
      </c>
      <c r="K1119" s="49">
        <f t="shared" si="344"/>
        <v>95.8026465481109</v>
      </c>
      <c r="L1119" s="50">
        <f t="shared" si="345"/>
        <v>9.1954628265232832E-2</v>
      </c>
      <c r="M1119" s="45">
        <v>23</v>
      </c>
      <c r="N1119" s="45">
        <f t="shared" si="346"/>
        <v>137.71630441290941</v>
      </c>
      <c r="O1119" s="18">
        <f t="shared" si="347"/>
        <v>0.10932905950605273</v>
      </c>
      <c r="P1119" s="37">
        <f t="shared" si="337"/>
        <v>8.695652173913043</v>
      </c>
      <c r="Q1119" s="37">
        <f t="shared" si="338"/>
        <v>1.0068691036076243</v>
      </c>
      <c r="R1119" s="37">
        <f t="shared" si="339"/>
        <v>0.68691036076242717</v>
      </c>
    </row>
    <row r="1120" spans="1:18" ht="15" customHeight="1" x14ac:dyDescent="0.25">
      <c r="A1120" s="143" t="s">
        <v>1318</v>
      </c>
      <c r="B1120" s="1" t="str">
        <f>VLOOKUP(A1120,'[2]Catálogo MUNICIPIOS'!$1:$1048576,5,FALSE)</f>
        <v>Cuyoaco</v>
      </c>
      <c r="C1120" s="130">
        <f>VLOOKUP(A1120,[3]PROY_COVID!$1:$1048576,7,FALSE)</f>
        <v>16688</v>
      </c>
      <c r="D1120" s="43">
        <v>7</v>
      </c>
      <c r="E1120" s="43">
        <f t="shared" si="340"/>
        <v>41.946308724832214</v>
      </c>
      <c r="F1120" s="6">
        <f t="shared" si="341"/>
        <v>0.38558031687129041</v>
      </c>
      <c r="G1120" s="44">
        <v>1</v>
      </c>
      <c r="H1120" s="44">
        <f t="shared" si="342"/>
        <v>5.9923298178331734</v>
      </c>
      <c r="I1120" s="14">
        <f t="shared" si="343"/>
        <v>5.4967844055247163E-2</v>
      </c>
      <c r="J1120" s="49">
        <v>25</v>
      </c>
      <c r="K1120" s="49">
        <f t="shared" si="344"/>
        <v>149.80824544582933</v>
      </c>
      <c r="L1120" s="50">
        <f t="shared" si="345"/>
        <v>0.14379103310178473</v>
      </c>
      <c r="M1120" s="45">
        <v>33</v>
      </c>
      <c r="N1120" s="45">
        <f t="shared" si="346"/>
        <v>197.74688398849472</v>
      </c>
      <c r="O1120" s="18">
        <f t="shared" si="347"/>
        <v>0.15698563026999188</v>
      </c>
      <c r="P1120" s="37">
        <f t="shared" si="337"/>
        <v>21.212121212121211</v>
      </c>
      <c r="Q1120" s="37">
        <f t="shared" si="338"/>
        <v>2.4561503891034469</v>
      </c>
      <c r="R1120" s="37">
        <f t="shared" si="339"/>
        <v>145.61503891034468</v>
      </c>
    </row>
    <row r="1121" spans="1:18" ht="15" customHeight="1" x14ac:dyDescent="0.25">
      <c r="A1121" s="143" t="s">
        <v>1864</v>
      </c>
      <c r="B1121" s="1" t="str">
        <f>VLOOKUP(A1121,'[2]Catálogo MUNICIPIOS'!$1:$1048576,5,FALSE)</f>
        <v>Juchique de Ferrer</v>
      </c>
      <c r="C1121" s="130">
        <f>VLOOKUP(A1121,[3]PROY_COVID!$1:$1048576,7,FALSE)</f>
        <v>16662</v>
      </c>
      <c r="D1121" s="43">
        <v>2</v>
      </c>
      <c r="E1121" s="43">
        <f t="shared" si="340"/>
        <v>12.003360941063498</v>
      </c>
      <c r="F1121" s="6">
        <f t="shared" si="341"/>
        <v>0.1103377116097895</v>
      </c>
      <c r="G1121" s="44"/>
      <c r="H1121" s="44">
        <f t="shared" si="342"/>
        <v>0</v>
      </c>
      <c r="I1121" s="14">
        <f t="shared" si="343"/>
        <v>0</v>
      </c>
      <c r="J1121" s="49">
        <v>6</v>
      </c>
      <c r="K1121" s="49">
        <f t="shared" si="344"/>
        <v>36.010082823190494</v>
      </c>
      <c r="L1121" s="50">
        <f t="shared" si="345"/>
        <v>3.4563698385345107E-2</v>
      </c>
      <c r="M1121" s="45">
        <v>8</v>
      </c>
      <c r="N1121" s="45">
        <f t="shared" si="346"/>
        <v>48.013443764253992</v>
      </c>
      <c r="O1121" s="18">
        <f t="shared" si="347"/>
        <v>3.8116508228785873E-2</v>
      </c>
      <c r="P1121" s="37">
        <f t="shared" si="337"/>
        <v>25</v>
      </c>
      <c r="Q1121" s="37">
        <f t="shared" si="338"/>
        <v>2.8947486728719198</v>
      </c>
      <c r="R1121" s="37">
        <f t="shared" si="339"/>
        <v>189.47486728719198</v>
      </c>
    </row>
    <row r="1122" spans="1:18" ht="15" customHeight="1" x14ac:dyDescent="0.25">
      <c r="A1122" s="143" t="s">
        <v>1686</v>
      </c>
      <c r="B1122" s="1" t="str">
        <f>VLOOKUP(A1122,'[2]Catálogo MUNICIPIOS'!$1:$1048576,5,FALSE)</f>
        <v>Gustavo Díaz Ordaz</v>
      </c>
      <c r="C1122" s="130">
        <f>VLOOKUP(A1122,[3]PROY_COVID!$1:$1048576,7,FALSE)</f>
        <v>16640</v>
      </c>
      <c r="D1122" s="43">
        <v>6</v>
      </c>
      <c r="E1122" s="43">
        <f t="shared" si="340"/>
        <v>36.057692307692307</v>
      </c>
      <c r="F1122" s="6">
        <f t="shared" si="341"/>
        <v>0.3314507723874362</v>
      </c>
      <c r="G1122" s="44">
        <v>2</v>
      </c>
      <c r="H1122" s="44">
        <f t="shared" si="342"/>
        <v>12.01923076923077</v>
      </c>
      <c r="I1122" s="14">
        <f t="shared" si="343"/>
        <v>0.11025281028773615</v>
      </c>
      <c r="J1122" s="49">
        <v>35</v>
      </c>
      <c r="K1122" s="49">
        <f t="shared" si="344"/>
        <v>210.33653846153848</v>
      </c>
      <c r="L1122" s="50">
        <f t="shared" si="345"/>
        <v>0.20188814089925583</v>
      </c>
      <c r="M1122" s="45">
        <v>43</v>
      </c>
      <c r="N1122" s="45">
        <f t="shared" si="346"/>
        <v>258.41346153846155</v>
      </c>
      <c r="O1122" s="18">
        <f t="shared" si="347"/>
        <v>0.20514710174763595</v>
      </c>
      <c r="P1122" s="37">
        <f t="shared" si="337"/>
        <v>13.953488372093023</v>
      </c>
      <c r="Q1122" s="37">
        <f t="shared" si="338"/>
        <v>1.6156736778820018</v>
      </c>
      <c r="R1122" s="37">
        <f t="shared" si="339"/>
        <v>61.56736778820018</v>
      </c>
    </row>
    <row r="1123" spans="1:18" ht="15" customHeight="1" x14ac:dyDescent="0.25">
      <c r="A1123" s="143" t="s">
        <v>1087</v>
      </c>
      <c r="B1123" s="1" t="str">
        <f>VLOOKUP(A1123,'[2]Catálogo MUNICIPIOS'!$1:$1048576,5,FALSE)</f>
        <v>San Lorenzo Cacaotepec</v>
      </c>
      <c r="C1123" s="130">
        <f>VLOOKUP(A1123,[3]PROY_COVID!$1:$1048576,7,FALSE)</f>
        <v>16630</v>
      </c>
      <c r="D1123" s="43">
        <v>11</v>
      </c>
      <c r="E1123" s="43">
        <f t="shared" si="340"/>
        <v>66.145520144317501</v>
      </c>
      <c r="F1123" s="6">
        <f t="shared" si="341"/>
        <v>0.60802514910599637</v>
      </c>
      <c r="G1123" s="44">
        <v>14</v>
      </c>
      <c r="H1123" s="44">
        <f t="shared" si="342"/>
        <v>84.185207456404086</v>
      </c>
      <c r="I1123" s="14">
        <f t="shared" si="343"/>
        <v>0.77223375479948919</v>
      </c>
      <c r="J1123" s="49">
        <v>253</v>
      </c>
      <c r="K1123" s="49">
        <f t="shared" si="344"/>
        <v>1521.3469633193024</v>
      </c>
      <c r="L1123" s="50">
        <f t="shared" si="345"/>
        <v>1.4602403953862986</v>
      </c>
      <c r="M1123" s="45">
        <v>278</v>
      </c>
      <c r="N1123" s="45">
        <f t="shared" si="346"/>
        <v>1671.6776909200239</v>
      </c>
      <c r="O1123" s="18">
        <f t="shared" si="347"/>
        <v>1.3270974016087824</v>
      </c>
      <c r="P1123" s="37">
        <f t="shared" si="337"/>
        <v>3.9568345323741005</v>
      </c>
      <c r="Q1123" s="37">
        <f t="shared" si="338"/>
        <v>0.45816166045454843</v>
      </c>
      <c r="R1123" s="37">
        <f t="shared" si="339"/>
        <v>-54.183833954545157</v>
      </c>
    </row>
    <row r="1124" spans="1:18" ht="15" customHeight="1" x14ac:dyDescent="0.25">
      <c r="A1124" s="143" t="s">
        <v>2053</v>
      </c>
      <c r="B1124" s="1" t="str">
        <f>VLOOKUP(A1124,'[2]Catálogo MUNICIPIOS'!$1:$1048576,5,FALSE)</f>
        <v>Temozón</v>
      </c>
      <c r="C1124" s="130">
        <f>VLOOKUP(A1124,[3]PROY_COVID!$1:$1048576,7,FALSE)</f>
        <v>16593</v>
      </c>
      <c r="D1124" s="43">
        <v>8</v>
      </c>
      <c r="E1124" s="43">
        <f t="shared" si="340"/>
        <v>48.213101910444166</v>
      </c>
      <c r="F1124" s="6">
        <f t="shared" si="341"/>
        <v>0.44318615098952879</v>
      </c>
      <c r="G1124" s="44">
        <v>7</v>
      </c>
      <c r="H1124" s="44">
        <f t="shared" si="342"/>
        <v>42.186464171638647</v>
      </c>
      <c r="I1124" s="14">
        <f t="shared" si="343"/>
        <v>0.38697786242136761</v>
      </c>
      <c r="J1124" s="49">
        <v>225</v>
      </c>
      <c r="K1124" s="49">
        <f t="shared" si="344"/>
        <v>1355.9934912312422</v>
      </c>
      <c r="L1124" s="50">
        <f t="shared" si="345"/>
        <v>1.3015285267054333</v>
      </c>
      <c r="M1124" s="45">
        <v>240</v>
      </c>
      <c r="N1124" s="45">
        <f t="shared" si="346"/>
        <v>1446.393057313325</v>
      </c>
      <c r="O1124" s="18">
        <f t="shared" si="347"/>
        <v>1.1482503346737121</v>
      </c>
      <c r="P1124" s="37">
        <f t="shared" si="337"/>
        <v>3.3333333333333335</v>
      </c>
      <c r="Q1124" s="37">
        <f t="shared" si="338"/>
        <v>0.38596648971625602</v>
      </c>
      <c r="R1124" s="37">
        <f t="shared" si="339"/>
        <v>-61.403351028374395</v>
      </c>
    </row>
    <row r="1125" spans="1:18" ht="15" customHeight="1" x14ac:dyDescent="0.25">
      <c r="A1125" s="143" t="s">
        <v>361</v>
      </c>
      <c r="B1125" s="1" t="str">
        <f>VLOOKUP(A1125,'[2]Catálogo MUNICIPIOS'!$1:$1048576,5,FALSE)</f>
        <v>Cuautepec</v>
      </c>
      <c r="C1125" s="130">
        <f>VLOOKUP(A1125,[3]PROY_COVID!$1:$1048576,7,FALSE)</f>
        <v>16569</v>
      </c>
      <c r="D1125" s="43">
        <v>5</v>
      </c>
      <c r="E1125" s="43">
        <f t="shared" si="340"/>
        <v>30.17683626048645</v>
      </c>
      <c r="F1125" s="6">
        <f t="shared" si="341"/>
        <v>0.27739256304579524</v>
      </c>
      <c r="G1125" s="44"/>
      <c r="H1125" s="44">
        <f t="shared" si="342"/>
        <v>0</v>
      </c>
      <c r="I1125" s="14">
        <f t="shared" si="343"/>
        <v>0</v>
      </c>
      <c r="J1125" s="49">
        <v>11</v>
      </c>
      <c r="K1125" s="49">
        <f t="shared" si="344"/>
        <v>66.389039773070195</v>
      </c>
      <c r="L1125" s="50">
        <f t="shared" si="345"/>
        <v>6.3722451238888089E-2</v>
      </c>
      <c r="M1125" s="45">
        <v>16</v>
      </c>
      <c r="N1125" s="45">
        <f t="shared" si="346"/>
        <v>96.565876033556634</v>
      </c>
      <c r="O1125" s="18">
        <f t="shared" si="347"/>
        <v>7.6660904111054404E-2</v>
      </c>
      <c r="P1125" s="37">
        <f t="shared" si="337"/>
        <v>31.25</v>
      </c>
      <c r="Q1125" s="37">
        <f t="shared" si="338"/>
        <v>3.6184358410898998</v>
      </c>
      <c r="R1125" s="37">
        <f t="shared" si="339"/>
        <v>261.84358410899</v>
      </c>
    </row>
    <row r="1126" spans="1:18" ht="15" customHeight="1" x14ac:dyDescent="0.25">
      <c r="A1126" s="143" t="s">
        <v>2333</v>
      </c>
      <c r="B1126" s="1" t="str">
        <f>VLOOKUP(A1126,'[2]Catálogo MUNICIPIOS'!$1:$1048576,5,FALSE)</f>
        <v>Santa María Zacatepec</v>
      </c>
      <c r="C1126" s="130">
        <f>VLOOKUP(A1126,[3]PROY_COVID!$1:$1048576,7,FALSE)</f>
        <v>16538</v>
      </c>
      <c r="D1126" s="43">
        <v>2</v>
      </c>
      <c r="E1126" s="43">
        <f t="shared" si="340"/>
        <v>12.093360744951022</v>
      </c>
      <c r="F1126" s="6">
        <f t="shared" si="341"/>
        <v>0.11116501093495663</v>
      </c>
      <c r="G1126" s="44">
        <v>6</v>
      </c>
      <c r="H1126" s="44">
        <f t="shared" si="342"/>
        <v>36.280082234853069</v>
      </c>
      <c r="I1126" s="14">
        <f t="shared" si="343"/>
        <v>0.33279842118537845</v>
      </c>
      <c r="J1126" s="49">
        <v>13</v>
      </c>
      <c r="K1126" s="49">
        <f t="shared" si="344"/>
        <v>78.606844842181644</v>
      </c>
      <c r="L1126" s="50">
        <f t="shared" si="345"/>
        <v>7.5449514778651805E-2</v>
      </c>
      <c r="M1126" s="45">
        <v>21</v>
      </c>
      <c r="N1126" s="45">
        <f t="shared" si="346"/>
        <v>126.98028782198573</v>
      </c>
      <c r="O1126" s="18">
        <f t="shared" si="347"/>
        <v>0.10080604110434026</v>
      </c>
      <c r="P1126" s="37">
        <f t="shared" si="337"/>
        <v>9.5238095238095237</v>
      </c>
      <c r="Q1126" s="37">
        <f t="shared" si="338"/>
        <v>1.1027613991893028</v>
      </c>
      <c r="R1126" s="37">
        <f t="shared" si="339"/>
        <v>10.276139918930284</v>
      </c>
    </row>
    <row r="1127" spans="1:18" ht="15" customHeight="1" x14ac:dyDescent="0.25">
      <c r="A1127" s="143" t="s">
        <v>806</v>
      </c>
      <c r="B1127" s="1" t="str">
        <f>VLOOKUP(A1127,'[2]Catálogo MUNICIPIOS'!$1:$1048576,5,FALSE)</f>
        <v>Panindícuaro</v>
      </c>
      <c r="C1127" s="130">
        <f>VLOOKUP(A1127,[3]PROY_COVID!$1:$1048576,7,FALSE)</f>
        <v>16536</v>
      </c>
      <c r="D1127" s="43">
        <v>10</v>
      </c>
      <c r="E1127" s="43">
        <f t="shared" si="340"/>
        <v>60.474117077890661</v>
      </c>
      <c r="F1127" s="6">
        <f t="shared" si="341"/>
        <v>0.55589228073364561</v>
      </c>
      <c r="G1127" s="44">
        <v>7</v>
      </c>
      <c r="H1127" s="44">
        <f t="shared" si="342"/>
        <v>42.33188195452346</v>
      </c>
      <c r="I1127" s="14">
        <f t="shared" si="343"/>
        <v>0.38831178466120903</v>
      </c>
      <c r="J1127" s="49">
        <v>42</v>
      </c>
      <c r="K1127" s="49">
        <f t="shared" si="344"/>
        <v>253.99129172714078</v>
      </c>
      <c r="L1127" s="50">
        <f t="shared" si="345"/>
        <v>0.24378945316136555</v>
      </c>
      <c r="M1127" s="45">
        <v>59</v>
      </c>
      <c r="N1127" s="45">
        <f t="shared" si="346"/>
        <v>356.79729075955487</v>
      </c>
      <c r="O1127" s="18">
        <f t="shared" si="347"/>
        <v>0.28325122721920187</v>
      </c>
      <c r="P1127" s="37">
        <f t="shared" si="337"/>
        <v>16.949152542372879</v>
      </c>
      <c r="Q1127" s="37">
        <f t="shared" si="338"/>
        <v>1.9625414731335047</v>
      </c>
      <c r="R1127" s="37">
        <f t="shared" si="339"/>
        <v>96.254147313350472</v>
      </c>
    </row>
    <row r="1128" spans="1:18" ht="15" customHeight="1" x14ac:dyDescent="0.25">
      <c r="A1128" s="143" t="s">
        <v>1684</v>
      </c>
      <c r="B1128" s="1" t="str">
        <f>VLOOKUP(A1128,'[2]Catálogo MUNICIPIOS'!$1:$1048576,5,FALSE)</f>
        <v>Güémez</v>
      </c>
      <c r="C1128" s="130">
        <f>VLOOKUP(A1128,[3]PROY_COVID!$1:$1048576,7,FALSE)</f>
        <v>16524</v>
      </c>
      <c r="D1128" s="43">
        <v>6</v>
      </c>
      <c r="E1128" s="43">
        <f t="shared" si="340"/>
        <v>36.310820624546118</v>
      </c>
      <c r="F1128" s="6">
        <f t="shared" si="341"/>
        <v>0.33377758729889484</v>
      </c>
      <c r="G1128" s="44">
        <v>5</v>
      </c>
      <c r="H1128" s="44">
        <f t="shared" si="342"/>
        <v>30.259017187121763</v>
      </c>
      <c r="I1128" s="14">
        <f t="shared" si="343"/>
        <v>0.27756698789456691</v>
      </c>
      <c r="J1128" s="49">
        <v>42</v>
      </c>
      <c r="K1128" s="49">
        <f t="shared" si="344"/>
        <v>254.17574437182282</v>
      </c>
      <c r="L1128" s="50">
        <f t="shared" si="345"/>
        <v>0.2439664970634435</v>
      </c>
      <c r="M1128" s="45">
        <v>53</v>
      </c>
      <c r="N1128" s="45">
        <f t="shared" si="346"/>
        <v>320.74558218349068</v>
      </c>
      <c r="O1128" s="18">
        <f t="shared" si="347"/>
        <v>0.25463080054561243</v>
      </c>
      <c r="P1128" s="37">
        <f t="shared" si="337"/>
        <v>11.320754716981133</v>
      </c>
      <c r="Q1128" s="37">
        <f t="shared" si="338"/>
        <v>1.3108295877155864</v>
      </c>
      <c r="R1128" s="37">
        <f t="shared" si="339"/>
        <v>31.082958771558644</v>
      </c>
    </row>
    <row r="1129" spans="1:18" ht="15" customHeight="1" x14ac:dyDescent="0.25">
      <c r="A1129" s="143" t="s">
        <v>1851</v>
      </c>
      <c r="B1129" s="1" t="str">
        <f>VLOOKUP(A1129,'[2]Catálogo MUNICIPIOS'!$1:$1048576,5,FALSE)</f>
        <v>Ixhuatlán del Sureste</v>
      </c>
      <c r="C1129" s="130">
        <f>VLOOKUP(A1129,[3]PROY_COVID!$1:$1048576,7,FALSE)</f>
        <v>16524</v>
      </c>
      <c r="D1129" s="43">
        <v>16</v>
      </c>
      <c r="E1129" s="43">
        <f t="shared" si="340"/>
        <v>96.828854998789637</v>
      </c>
      <c r="F1129" s="6">
        <f t="shared" si="341"/>
        <v>0.89007356613038624</v>
      </c>
      <c r="G1129" s="44">
        <v>5</v>
      </c>
      <c r="H1129" s="44">
        <f t="shared" si="342"/>
        <v>30.259017187121763</v>
      </c>
      <c r="I1129" s="14">
        <f t="shared" si="343"/>
        <v>0.27756698789456691</v>
      </c>
      <c r="J1129" s="49">
        <v>38</v>
      </c>
      <c r="K1129" s="49">
        <f t="shared" si="344"/>
        <v>229.9685306221254</v>
      </c>
      <c r="L1129" s="50">
        <f t="shared" si="345"/>
        <v>0.22073159258121078</v>
      </c>
      <c r="M1129" s="45">
        <v>59</v>
      </c>
      <c r="N1129" s="45">
        <f t="shared" si="346"/>
        <v>357.05640280803681</v>
      </c>
      <c r="O1129" s="18">
        <f t="shared" si="347"/>
        <v>0.28345692890926666</v>
      </c>
      <c r="P1129" s="37">
        <f t="shared" si="337"/>
        <v>27.118644067796609</v>
      </c>
      <c r="Q1129" s="37">
        <f t="shared" si="338"/>
        <v>3.140066357013608</v>
      </c>
      <c r="R1129" s="37">
        <f t="shared" si="339"/>
        <v>214.00663570136081</v>
      </c>
    </row>
    <row r="1130" spans="1:18" ht="15" customHeight="1" x14ac:dyDescent="0.25">
      <c r="A1130" s="143" t="s">
        <v>504</v>
      </c>
      <c r="B1130" s="1" t="str">
        <f>VLOOKUP(A1130,'[2]Catálogo MUNICIPIOS'!$1:$1048576,5,FALSE)</f>
        <v>Amatitán</v>
      </c>
      <c r="C1130" s="130">
        <f>VLOOKUP(A1130,[3]PROY_COVID!$1:$1048576,7,FALSE)</f>
        <v>16451</v>
      </c>
      <c r="D1130" s="43">
        <v>6</v>
      </c>
      <c r="E1130" s="43">
        <f t="shared" si="340"/>
        <v>36.471946994103703</v>
      </c>
      <c r="F1130" s="6">
        <f t="shared" si="341"/>
        <v>0.33525869871296204</v>
      </c>
      <c r="G1130" s="44">
        <v>2</v>
      </c>
      <c r="H1130" s="44">
        <f t="shared" si="342"/>
        <v>12.157315664701235</v>
      </c>
      <c r="I1130" s="14">
        <f t="shared" si="343"/>
        <v>0.1115194677033572</v>
      </c>
      <c r="J1130" s="49">
        <v>16</v>
      </c>
      <c r="K1130" s="49">
        <f t="shared" si="344"/>
        <v>97.25852531760988</v>
      </c>
      <c r="L1130" s="50">
        <f t="shared" si="345"/>
        <v>9.3352030068546199E-2</v>
      </c>
      <c r="M1130" s="45">
        <v>24</v>
      </c>
      <c r="N1130" s="45">
        <f t="shared" si="346"/>
        <v>145.88778797641481</v>
      </c>
      <c r="O1130" s="18">
        <f t="shared" si="347"/>
        <v>0.11581616803380285</v>
      </c>
      <c r="P1130" s="37">
        <f t="shared" si="337"/>
        <v>25</v>
      </c>
      <c r="Q1130" s="37">
        <f t="shared" si="338"/>
        <v>2.8947486728719198</v>
      </c>
      <c r="R1130" s="37">
        <f t="shared" si="339"/>
        <v>189.47486728719198</v>
      </c>
    </row>
    <row r="1131" spans="1:18" ht="15" customHeight="1" x14ac:dyDescent="0.25">
      <c r="A1131" s="143" t="s">
        <v>1796</v>
      </c>
      <c r="B1131" s="1" t="str">
        <f>VLOOKUP(A1131,'[2]Catálogo MUNICIPIOS'!$1:$1048576,5,FALSE)</f>
        <v>Tlaltetela</v>
      </c>
      <c r="C1131" s="130">
        <f>VLOOKUP(A1131,[3]PROY_COVID!$1:$1048576,7,FALSE)</f>
        <v>16443</v>
      </c>
      <c r="D1131" s="43">
        <v>2</v>
      </c>
      <c r="E1131" s="43">
        <f t="shared" si="340"/>
        <v>12.163230554035152</v>
      </c>
      <c r="F1131" s="6">
        <f t="shared" si="341"/>
        <v>0.1118072706222899</v>
      </c>
      <c r="G1131" s="44">
        <v>1</v>
      </c>
      <c r="H1131" s="44">
        <f t="shared" si="342"/>
        <v>6.0816152770175762</v>
      </c>
      <c r="I1131" s="14">
        <f t="shared" si="343"/>
        <v>5.5786862591617387E-2</v>
      </c>
      <c r="J1131" s="49">
        <v>4</v>
      </c>
      <c r="K1131" s="49">
        <f t="shared" si="344"/>
        <v>24.326461108070305</v>
      </c>
      <c r="L1131" s="50">
        <f t="shared" si="345"/>
        <v>2.3349362139780661E-2</v>
      </c>
      <c r="M1131" s="45">
        <v>7</v>
      </c>
      <c r="N1131" s="45">
        <f t="shared" si="346"/>
        <v>42.571306939123033</v>
      </c>
      <c r="O1131" s="18">
        <f t="shared" si="347"/>
        <v>3.3796150495318762E-2</v>
      </c>
      <c r="P1131" s="37">
        <f t="shared" si="337"/>
        <v>28.571428571428569</v>
      </c>
      <c r="Q1131" s="37">
        <f t="shared" si="338"/>
        <v>3.3082841975679083</v>
      </c>
      <c r="R1131" s="37">
        <f t="shared" si="339"/>
        <v>230.82841975679082</v>
      </c>
    </row>
    <row r="1132" spans="1:18" ht="15" customHeight="1" x14ac:dyDescent="0.25">
      <c r="A1132" s="143" t="s">
        <v>2114</v>
      </c>
      <c r="B1132" s="1" t="str">
        <f>VLOOKUP(A1132,'[2]Catálogo MUNICIPIOS'!$1:$1048576,5,FALSE)</f>
        <v>Tabasco</v>
      </c>
      <c r="C1132" s="130">
        <f>VLOOKUP(A1132,[3]PROY_COVID!$1:$1048576,7,FALSE)</f>
        <v>16372</v>
      </c>
      <c r="D1132" s="43">
        <v>5</v>
      </c>
      <c r="E1132" s="43">
        <f t="shared" si="340"/>
        <v>30.539946249694601</v>
      </c>
      <c r="F1132" s="6">
        <f t="shared" si="341"/>
        <v>0.28073035530819579</v>
      </c>
      <c r="G1132" s="44">
        <v>13</v>
      </c>
      <c r="H1132" s="44">
        <f t="shared" si="342"/>
        <v>79.403860249205962</v>
      </c>
      <c r="I1132" s="14">
        <f t="shared" si="343"/>
        <v>0.72837429518211227</v>
      </c>
      <c r="J1132" s="49">
        <v>120</v>
      </c>
      <c r="K1132" s="49">
        <f t="shared" si="344"/>
        <v>732.95870999267038</v>
      </c>
      <c r="L1132" s="50">
        <f t="shared" si="345"/>
        <v>0.70351862020109956</v>
      </c>
      <c r="M1132" s="45">
        <v>138</v>
      </c>
      <c r="N1132" s="45">
        <f t="shared" si="346"/>
        <v>842.90251649157096</v>
      </c>
      <c r="O1132" s="18">
        <f t="shared" si="347"/>
        <v>0.66915634845245053</v>
      </c>
      <c r="P1132" s="37">
        <f t="shared" si="337"/>
        <v>3.6231884057971016</v>
      </c>
      <c r="Q1132" s="37">
        <f t="shared" si="338"/>
        <v>0.41952879316984348</v>
      </c>
      <c r="R1132" s="37">
        <f t="shared" si="339"/>
        <v>-58.047120683015649</v>
      </c>
    </row>
    <row r="1133" spans="1:18" ht="15" customHeight="1" x14ac:dyDescent="0.25">
      <c r="A1133" s="143" t="s">
        <v>1720</v>
      </c>
      <c r="B1133" s="1" t="str">
        <f>VLOOKUP(A1133,'[2]Catálogo MUNICIPIOS'!$1:$1048576,5,FALSE)</f>
        <v>Cuapiaxtla</v>
      </c>
      <c r="C1133" s="130">
        <f>VLOOKUP(A1133,[3]PROY_COVID!$1:$1048576,7,FALSE)</f>
        <v>16363</v>
      </c>
      <c r="D1133" s="43">
        <v>10</v>
      </c>
      <c r="E1133" s="43">
        <f t="shared" si="340"/>
        <v>61.113487746745704</v>
      </c>
      <c r="F1133" s="6">
        <f t="shared" si="341"/>
        <v>0.56176952601671837</v>
      </c>
      <c r="G1133" s="44">
        <v>6</v>
      </c>
      <c r="H1133" s="44">
        <f t="shared" si="342"/>
        <v>36.668092648047427</v>
      </c>
      <c r="I1133" s="14">
        <f t="shared" si="343"/>
        <v>0.33635765382654698</v>
      </c>
      <c r="J1133" s="49">
        <v>40</v>
      </c>
      <c r="K1133" s="49">
        <f t="shared" si="344"/>
        <v>244.45395098698282</v>
      </c>
      <c r="L1133" s="50">
        <f t="shared" si="345"/>
        <v>0.23463519016342563</v>
      </c>
      <c r="M1133" s="45">
        <v>56</v>
      </c>
      <c r="N1133" s="45">
        <f t="shared" si="346"/>
        <v>342.23553138177596</v>
      </c>
      <c r="O1133" s="18">
        <f t="shared" si="347"/>
        <v>0.27169106036522711</v>
      </c>
      <c r="P1133" s="37">
        <f t="shared" si="337"/>
        <v>17.857142857142858</v>
      </c>
      <c r="Q1133" s="37">
        <f t="shared" si="338"/>
        <v>2.067677623479943</v>
      </c>
      <c r="R1133" s="37">
        <f t="shared" si="339"/>
        <v>106.76776234799431</v>
      </c>
    </row>
    <row r="1134" spans="1:18" ht="15" customHeight="1" x14ac:dyDescent="0.25">
      <c r="A1134" s="143" t="s">
        <v>1688</v>
      </c>
      <c r="B1134" s="1" t="str">
        <f>VLOOKUP(A1134,'[2]Catálogo MUNICIPIOS'!$1:$1048576,5,FALSE)</f>
        <v>Jaumave</v>
      </c>
      <c r="C1134" s="130">
        <f>VLOOKUP(A1134,[3]PROY_COVID!$1:$1048576,7,FALSE)</f>
        <v>16350</v>
      </c>
      <c r="D1134" s="43">
        <v>1</v>
      </c>
      <c r="E1134" s="43">
        <f t="shared" si="340"/>
        <v>6.1162079510703364</v>
      </c>
      <c r="F1134" s="6">
        <f t="shared" si="341"/>
        <v>5.6221619291813851E-2</v>
      </c>
      <c r="G1134" s="44">
        <v>4</v>
      </c>
      <c r="H1134" s="44">
        <f t="shared" si="342"/>
        <v>24.464831804281346</v>
      </c>
      <c r="I1134" s="14">
        <f t="shared" si="343"/>
        <v>0.22441672944194857</v>
      </c>
      <c r="J1134" s="49">
        <v>58</v>
      </c>
      <c r="K1134" s="49">
        <f t="shared" si="344"/>
        <v>354.74006116207948</v>
      </c>
      <c r="L1134" s="50">
        <f t="shared" si="345"/>
        <v>0.34049153786752262</v>
      </c>
      <c r="M1134" s="45">
        <v>63</v>
      </c>
      <c r="N1134" s="45">
        <f t="shared" si="346"/>
        <v>385.32110091743118</v>
      </c>
      <c r="O1134" s="18">
        <f t="shared" si="347"/>
        <v>0.30589546931808792</v>
      </c>
      <c r="P1134" s="37">
        <f t="shared" si="337"/>
        <v>1.5873015873015872</v>
      </c>
      <c r="Q1134" s="37">
        <f t="shared" si="338"/>
        <v>0.18379356653155046</v>
      </c>
      <c r="R1134" s="37">
        <f t="shared" si="339"/>
        <v>-81.620643346844957</v>
      </c>
    </row>
    <row r="1135" spans="1:18" ht="15" customHeight="1" x14ac:dyDescent="0.25">
      <c r="A1135" s="143" t="s">
        <v>1678</v>
      </c>
      <c r="B1135" s="1" t="str">
        <f>VLOOKUP(A1135,'[2]Catálogo MUNICIPIOS'!$1:$1048576,5,FALSE)</f>
        <v>Camargo</v>
      </c>
      <c r="C1135" s="130">
        <f>VLOOKUP(A1135,[3]PROY_COVID!$1:$1048576,7,FALSE)</f>
        <v>16332</v>
      </c>
      <c r="D1135" s="43">
        <v>7</v>
      </c>
      <c r="E1135" s="43">
        <f t="shared" si="340"/>
        <v>42.860641685035517</v>
      </c>
      <c r="F1135" s="6">
        <f t="shared" si="341"/>
        <v>0.39398508008499233</v>
      </c>
      <c r="G1135" s="44">
        <v>5</v>
      </c>
      <c r="H1135" s="44">
        <f t="shared" si="342"/>
        <v>30.614744060739653</v>
      </c>
      <c r="I1135" s="14">
        <f t="shared" si="343"/>
        <v>0.28083008253550229</v>
      </c>
      <c r="J1135" s="49">
        <v>103</v>
      </c>
      <c r="K1135" s="49">
        <f t="shared" si="344"/>
        <v>630.66372765123685</v>
      </c>
      <c r="L1135" s="50">
        <f t="shared" si="345"/>
        <v>0.60533242792423736</v>
      </c>
      <c r="M1135" s="45">
        <v>115</v>
      </c>
      <c r="N1135" s="45">
        <f t="shared" si="346"/>
        <v>704.13911339701201</v>
      </c>
      <c r="O1135" s="18">
        <f t="shared" si="347"/>
        <v>0.55899602706667484</v>
      </c>
      <c r="P1135" s="37">
        <f t="shared" si="337"/>
        <v>6.0869565217391308</v>
      </c>
      <c r="Q1135" s="37">
        <f t="shared" si="338"/>
        <v>0.70480837252533701</v>
      </c>
      <c r="R1135" s="37">
        <f t="shared" si="339"/>
        <v>-29.5191627474663</v>
      </c>
    </row>
    <row r="1136" spans="1:18" ht="15" customHeight="1" x14ac:dyDescent="0.25">
      <c r="A1136" s="143" t="s">
        <v>1742</v>
      </c>
      <c r="B1136" s="1" t="str">
        <f>VLOOKUP(A1136,'[2]Catálogo MUNICIPIOS'!$1:$1048576,5,FALSE)</f>
        <v>Terrenate</v>
      </c>
      <c r="C1136" s="130">
        <f>VLOOKUP(A1136,[3]PROY_COVID!$1:$1048576,7,FALSE)</f>
        <v>16330</v>
      </c>
      <c r="D1136" s="43">
        <v>7</v>
      </c>
      <c r="E1136" s="43">
        <f t="shared" si="340"/>
        <v>42.86589099816289</v>
      </c>
      <c r="F1136" s="6">
        <f t="shared" si="341"/>
        <v>0.39403333300355753</v>
      </c>
      <c r="G1136" s="44">
        <v>6</v>
      </c>
      <c r="H1136" s="44">
        <f t="shared" si="342"/>
        <v>36.74219228413962</v>
      </c>
      <c r="I1136" s="14">
        <f t="shared" si="343"/>
        <v>0.33703737229416952</v>
      </c>
      <c r="J1136" s="49">
        <v>66</v>
      </c>
      <c r="K1136" s="49">
        <f t="shared" si="344"/>
        <v>404.16411512553583</v>
      </c>
      <c r="L1136" s="50">
        <f t="shared" si="345"/>
        <v>0.38793042054273247</v>
      </c>
      <c r="M1136" s="45">
        <v>79</v>
      </c>
      <c r="N1136" s="45">
        <f t="shared" si="346"/>
        <v>483.77219840783835</v>
      </c>
      <c r="O1136" s="18">
        <f t="shared" si="347"/>
        <v>0.38405299715657065</v>
      </c>
      <c r="P1136" s="37">
        <f t="shared" si="337"/>
        <v>8.8607594936708853</v>
      </c>
      <c r="Q1136" s="37">
        <f t="shared" si="338"/>
        <v>1.0259868713976423</v>
      </c>
      <c r="R1136" s="37">
        <f t="shared" si="339"/>
        <v>2.598687139764233</v>
      </c>
    </row>
    <row r="1137" spans="1:18" ht="15" customHeight="1" x14ac:dyDescent="0.25">
      <c r="A1137" s="143" t="s">
        <v>1170</v>
      </c>
      <c r="B1137" s="1" t="str">
        <f>VLOOKUP(A1137,'[2]Catálogo MUNICIPIOS'!$1:$1048576,5,FALSE)</f>
        <v>Santa Catarina Juquila</v>
      </c>
      <c r="C1137" s="130">
        <f>VLOOKUP(A1137,[3]PROY_COVID!$1:$1048576,7,FALSE)</f>
        <v>16319</v>
      </c>
      <c r="D1137" s="43">
        <v>5</v>
      </c>
      <c r="E1137" s="43">
        <f t="shared" si="340"/>
        <v>30.639132299773269</v>
      </c>
      <c r="F1137" s="6">
        <f t="shared" si="341"/>
        <v>0.28164209676486196</v>
      </c>
      <c r="G1137" s="44">
        <v>2</v>
      </c>
      <c r="H1137" s="44">
        <f t="shared" si="342"/>
        <v>12.255652919909307</v>
      </c>
      <c r="I1137" s="14">
        <f t="shared" si="343"/>
        <v>0.11242151867074757</v>
      </c>
      <c r="J1137" s="49">
        <v>40</v>
      </c>
      <c r="K1137" s="49">
        <f t="shared" si="344"/>
        <v>245.11305839818615</v>
      </c>
      <c r="L1137" s="50">
        <f t="shared" si="345"/>
        <v>0.23526782380318242</v>
      </c>
      <c r="M1137" s="45">
        <v>47</v>
      </c>
      <c r="N1137" s="45">
        <f t="shared" si="346"/>
        <v>288.00784361786873</v>
      </c>
      <c r="O1137" s="18">
        <f t="shared" si="347"/>
        <v>0.22864124046416306</v>
      </c>
      <c r="P1137" s="37">
        <f t="shared" si="337"/>
        <v>10.638297872340425</v>
      </c>
      <c r="Q1137" s="37">
        <f t="shared" si="338"/>
        <v>1.2318079459029445</v>
      </c>
      <c r="R1137" s="37">
        <f t="shared" si="339"/>
        <v>23.18079459029445</v>
      </c>
    </row>
    <row r="1138" spans="1:18" ht="15" customHeight="1" x14ac:dyDescent="0.25">
      <c r="A1138" s="143" t="s">
        <v>2072</v>
      </c>
      <c r="B1138" s="1" t="str">
        <f>VLOOKUP(A1138,'[2]Catálogo MUNICIPIOS'!$1:$1048576,5,FALSE)</f>
        <v>Yaxcabá</v>
      </c>
      <c r="C1138" s="130">
        <f>VLOOKUP(A1138,[3]PROY_COVID!$1:$1048576,7,FALSE)</f>
        <v>16313</v>
      </c>
      <c r="D1138" s="43">
        <v>8</v>
      </c>
      <c r="E1138" s="43">
        <f t="shared" si="340"/>
        <v>49.040642432415865</v>
      </c>
      <c r="F1138" s="6">
        <f t="shared" si="341"/>
        <v>0.45079309773611548</v>
      </c>
      <c r="G1138" s="44">
        <v>4</v>
      </c>
      <c r="H1138" s="44">
        <f t="shared" si="342"/>
        <v>24.520321216207932</v>
      </c>
      <c r="I1138" s="14">
        <f t="shared" si="343"/>
        <v>0.22492573569397775</v>
      </c>
      <c r="J1138" s="49">
        <v>47</v>
      </c>
      <c r="K1138" s="49">
        <f t="shared" si="344"/>
        <v>288.11377429044319</v>
      </c>
      <c r="L1138" s="50">
        <f t="shared" si="345"/>
        <v>0.27654136881976693</v>
      </c>
      <c r="M1138" s="45">
        <v>59</v>
      </c>
      <c r="N1138" s="45">
        <f t="shared" si="346"/>
        <v>361.67473793906703</v>
      </c>
      <c r="O1138" s="18">
        <f t="shared" si="347"/>
        <v>0.28712329389423913</v>
      </c>
      <c r="P1138" s="37">
        <f t="shared" si="337"/>
        <v>13.559322033898304</v>
      </c>
      <c r="Q1138" s="37">
        <f t="shared" si="338"/>
        <v>1.570033178506804</v>
      </c>
      <c r="R1138" s="37">
        <f t="shared" si="339"/>
        <v>57.003317850680403</v>
      </c>
    </row>
    <row r="1139" spans="1:18" ht="15" customHeight="1" x14ac:dyDescent="0.25">
      <c r="A1139" s="143" t="s">
        <v>1531</v>
      </c>
      <c r="B1139" s="1" t="str">
        <f>VLOOKUP(A1139,'[2]Catálogo MUNICIPIOS'!$1:$1048576,5,FALSE)</f>
        <v>Rayón</v>
      </c>
      <c r="C1139" s="130">
        <f>VLOOKUP(A1139,[3]PROY_COVID!$1:$1048576,7,FALSE)</f>
        <v>16295</v>
      </c>
      <c r="D1139" s="43">
        <v>10</v>
      </c>
      <c r="E1139" s="43">
        <f t="shared" si="340"/>
        <v>61.368517950291498</v>
      </c>
      <c r="F1139" s="6">
        <f t="shared" si="341"/>
        <v>0.5641138235171258</v>
      </c>
      <c r="G1139" s="44">
        <v>4</v>
      </c>
      <c r="H1139" s="44">
        <f t="shared" si="342"/>
        <v>24.547407180116597</v>
      </c>
      <c r="I1139" s="14">
        <f t="shared" si="343"/>
        <v>0.22517419615684928</v>
      </c>
      <c r="J1139" s="49">
        <v>36</v>
      </c>
      <c r="K1139" s="49">
        <f t="shared" si="344"/>
        <v>220.92666462104938</v>
      </c>
      <c r="L1139" s="50">
        <f t="shared" si="345"/>
        <v>0.21205290303649713</v>
      </c>
      <c r="M1139" s="45">
        <v>50</v>
      </c>
      <c r="N1139" s="45">
        <f t="shared" si="346"/>
        <v>306.84258975145747</v>
      </c>
      <c r="O1139" s="18">
        <f t="shared" si="347"/>
        <v>0.24359361004450375</v>
      </c>
      <c r="P1139" s="37">
        <f t="shared" si="337"/>
        <v>20</v>
      </c>
      <c r="Q1139" s="37">
        <f t="shared" si="338"/>
        <v>2.3157989382975357</v>
      </c>
      <c r="R1139" s="37">
        <f t="shared" si="339"/>
        <v>131.57989382975356</v>
      </c>
    </row>
    <row r="1140" spans="1:18" ht="15" customHeight="1" x14ac:dyDescent="0.25">
      <c r="A1140" s="143" t="s">
        <v>829</v>
      </c>
      <c r="B1140" s="1" t="str">
        <f>VLOOKUP(A1140,'[2]Catálogo MUNICIPIOS'!$1:$1048576,5,FALSE)</f>
        <v>Tanhuato</v>
      </c>
      <c r="C1140" s="130">
        <f>VLOOKUP(A1140,[3]PROY_COVID!$1:$1048576,7,FALSE)</f>
        <v>16286</v>
      </c>
      <c r="D1140" s="43">
        <v>2</v>
      </c>
      <c r="E1140" s="43">
        <f t="shared" si="340"/>
        <v>12.280486307257767</v>
      </c>
      <c r="F1140" s="6">
        <f t="shared" si="341"/>
        <v>0.11288511303219408</v>
      </c>
      <c r="G1140" s="44">
        <v>1</v>
      </c>
      <c r="H1140" s="44">
        <f t="shared" si="342"/>
        <v>6.1402431536288837</v>
      </c>
      <c r="I1140" s="14">
        <f t="shared" si="343"/>
        <v>5.6324658086329644E-2</v>
      </c>
      <c r="J1140" s="49">
        <v>68</v>
      </c>
      <c r="K1140" s="49">
        <f t="shared" si="344"/>
        <v>417.53653444676411</v>
      </c>
      <c r="L1140" s="50">
        <f t="shared" si="345"/>
        <v>0.40076572198790539</v>
      </c>
      <c r="M1140" s="45">
        <v>71</v>
      </c>
      <c r="N1140" s="45">
        <f t="shared" si="346"/>
        <v>435.95726390765071</v>
      </c>
      <c r="O1140" s="18">
        <f t="shared" si="347"/>
        <v>0.34609407978992807</v>
      </c>
      <c r="P1140" s="37">
        <f t="shared" si="337"/>
        <v>2.8169014084507045</v>
      </c>
      <c r="Q1140" s="37">
        <f t="shared" si="338"/>
        <v>0.32616886454894872</v>
      </c>
      <c r="R1140" s="37">
        <f t="shared" si="339"/>
        <v>-67.383113545105132</v>
      </c>
    </row>
    <row r="1141" spans="1:18" ht="15" customHeight="1" x14ac:dyDescent="0.25">
      <c r="A1141" s="143" t="s">
        <v>933</v>
      </c>
      <c r="B1141" s="1" t="str">
        <f>VLOOKUP(A1141,'[2]Catálogo MUNICIPIOS'!$1:$1048576,5,FALSE)</f>
        <v>Gral. Terán</v>
      </c>
      <c r="C1141" s="130">
        <f>VLOOKUP(A1141,[3]PROY_COVID!$1:$1048576,7,FALSE)</f>
        <v>16283</v>
      </c>
      <c r="D1141" s="43">
        <v>8</v>
      </c>
      <c r="E1141" s="43">
        <f t="shared" si="340"/>
        <v>49.130995516796659</v>
      </c>
      <c r="F1141" s="6">
        <f t="shared" si="341"/>
        <v>0.45162364449851083</v>
      </c>
      <c r="G1141" s="44">
        <v>7</v>
      </c>
      <c r="H1141" s="44">
        <f t="shared" si="342"/>
        <v>42.989621077197079</v>
      </c>
      <c r="I1141" s="14">
        <f t="shared" si="343"/>
        <v>0.39434524787556058</v>
      </c>
      <c r="J1141" s="49">
        <v>108</v>
      </c>
      <c r="K1141" s="49">
        <f t="shared" si="344"/>
        <v>663.26843947675491</v>
      </c>
      <c r="L1141" s="50">
        <f t="shared" si="345"/>
        <v>0.63662753576976983</v>
      </c>
      <c r="M1141" s="45">
        <v>123</v>
      </c>
      <c r="N1141" s="45">
        <f t="shared" si="346"/>
        <v>755.38905607074867</v>
      </c>
      <c r="O1141" s="18">
        <f t="shared" si="347"/>
        <v>0.59968189978265452</v>
      </c>
      <c r="P1141" s="37">
        <f t="shared" si="337"/>
        <v>6.5040650406504072</v>
      </c>
      <c r="Q1141" s="37">
        <f t="shared" si="338"/>
        <v>0.75310534578781663</v>
      </c>
      <c r="R1141" s="37">
        <f t="shared" si="339"/>
        <v>-24.689465421218337</v>
      </c>
    </row>
    <row r="1142" spans="1:18" ht="15" customHeight="1" x14ac:dyDescent="0.25">
      <c r="A1142" s="143" t="s">
        <v>1714</v>
      </c>
      <c r="B1142" s="1" t="str">
        <f>VLOOKUP(A1142,'[2]Catálogo MUNICIPIOS'!$1:$1048576,5,FALSE)</f>
        <v>Apetatitlán de Antonio Carvajal</v>
      </c>
      <c r="C1142" s="130">
        <f>VLOOKUP(A1142,[3]PROY_COVID!$1:$1048576,7,FALSE)</f>
        <v>16266</v>
      </c>
      <c r="D1142" s="43">
        <v>29</v>
      </c>
      <c r="E1142" s="43">
        <f t="shared" si="340"/>
        <v>178.28599532767737</v>
      </c>
      <c r="F1142" s="6">
        <f t="shared" si="341"/>
        <v>1.6388467224402763</v>
      </c>
      <c r="G1142" s="44">
        <v>25</v>
      </c>
      <c r="H1142" s="44">
        <f t="shared" si="342"/>
        <v>153.69482355834256</v>
      </c>
      <c r="I1142" s="14">
        <f t="shared" si="343"/>
        <v>1.4098478138355539</v>
      </c>
      <c r="J1142" s="49">
        <v>192</v>
      </c>
      <c r="K1142" s="49">
        <f t="shared" si="344"/>
        <v>1180.3762449280707</v>
      </c>
      <c r="L1142" s="50">
        <f t="shared" si="345"/>
        <v>1.1329651395482505</v>
      </c>
      <c r="M1142" s="45">
        <v>246</v>
      </c>
      <c r="N1142" s="45">
        <f t="shared" si="346"/>
        <v>1512.3570638140907</v>
      </c>
      <c r="O1142" s="18">
        <f t="shared" si="347"/>
        <v>1.2006172844166929</v>
      </c>
      <c r="P1142" s="37">
        <f t="shared" si="337"/>
        <v>11.788617886178862</v>
      </c>
      <c r="Q1142" s="37">
        <f t="shared" si="338"/>
        <v>1.3650034392404176</v>
      </c>
      <c r="R1142" s="37">
        <f t="shared" si="339"/>
        <v>36.500343924041758</v>
      </c>
    </row>
    <row r="1143" spans="1:18" ht="15" customHeight="1" x14ac:dyDescent="0.25">
      <c r="A1143" s="143" t="s">
        <v>980</v>
      </c>
      <c r="B1143" s="1" t="str">
        <f>VLOOKUP(A1143,'[2]Catálogo MUNICIPIOS'!$1:$1048576,5,FALSE)</f>
        <v>Cosolapa</v>
      </c>
      <c r="C1143" s="130">
        <f>VLOOKUP(A1143,[3]PROY_COVID!$1:$1048576,7,FALSE)</f>
        <v>16254</v>
      </c>
      <c r="D1143" s="43">
        <v>6</v>
      </c>
      <c r="E1143" s="43">
        <f t="shared" si="340"/>
        <v>36.913990402362501</v>
      </c>
      <c r="F1143" s="6">
        <f t="shared" si="341"/>
        <v>0.33932206549322863</v>
      </c>
      <c r="G1143" s="44"/>
      <c r="H1143" s="44">
        <f t="shared" si="342"/>
        <v>0</v>
      </c>
      <c r="I1143" s="14">
        <f t="shared" si="343"/>
        <v>0</v>
      </c>
      <c r="J1143" s="49">
        <v>43</v>
      </c>
      <c r="K1143" s="49">
        <f t="shared" si="344"/>
        <v>264.55026455026456</v>
      </c>
      <c r="L1143" s="50">
        <f t="shared" si="345"/>
        <v>0.25392431327011467</v>
      </c>
      <c r="M1143" s="45">
        <v>49</v>
      </c>
      <c r="N1143" s="45">
        <f t="shared" si="346"/>
        <v>301.46425495262707</v>
      </c>
      <c r="O1143" s="18">
        <f t="shared" si="347"/>
        <v>0.23932390292615263</v>
      </c>
      <c r="P1143" s="37">
        <f t="shared" si="337"/>
        <v>12.244897959183673</v>
      </c>
      <c r="Q1143" s="37">
        <f t="shared" si="338"/>
        <v>1.4178360846719607</v>
      </c>
      <c r="R1143" s="37">
        <f t="shared" si="339"/>
        <v>41.783608467196068</v>
      </c>
    </row>
    <row r="1144" spans="1:18" ht="15" customHeight="1" x14ac:dyDescent="0.25">
      <c r="A1144" s="143" t="s">
        <v>1969</v>
      </c>
      <c r="B1144" s="1" t="str">
        <f>VLOOKUP(A1144,'[2]Catálogo MUNICIPIOS'!$1:$1048576,5,FALSE)</f>
        <v>Tatahuicapan de Juárez</v>
      </c>
      <c r="C1144" s="130">
        <f>VLOOKUP(A1144,[3]PROY_COVID!$1:$1048576,7,FALSE)</f>
        <v>16248</v>
      </c>
      <c r="D1144" s="43">
        <v>2</v>
      </c>
      <c r="E1144" s="43">
        <f t="shared" si="340"/>
        <v>12.309207287050713</v>
      </c>
      <c r="F1144" s="6">
        <f t="shared" si="341"/>
        <v>0.11314912302082182</v>
      </c>
      <c r="G1144" s="44"/>
      <c r="H1144" s="44">
        <f t="shared" si="342"/>
        <v>0</v>
      </c>
      <c r="I1144" s="14">
        <f t="shared" si="343"/>
        <v>0</v>
      </c>
      <c r="J1144" s="49">
        <v>2</v>
      </c>
      <c r="K1144" s="49">
        <f t="shared" si="344"/>
        <v>12.309207287050713</v>
      </c>
      <c r="L1144" s="50">
        <f t="shared" si="345"/>
        <v>1.1814794487457331E-2</v>
      </c>
      <c r="M1144" s="45">
        <v>4</v>
      </c>
      <c r="N1144" s="45">
        <f t="shared" si="346"/>
        <v>24.618414574101426</v>
      </c>
      <c r="O1144" s="18">
        <f t="shared" si="347"/>
        <v>1.9543859555269272E-2</v>
      </c>
      <c r="P1144" s="37">
        <f t="shared" si="337"/>
        <v>50</v>
      </c>
      <c r="Q1144" s="37">
        <f t="shared" si="338"/>
        <v>5.7894973457438397</v>
      </c>
      <c r="R1144" s="37">
        <f t="shared" si="339"/>
        <v>478.94973457438397</v>
      </c>
    </row>
    <row r="1145" spans="1:18" ht="15" customHeight="1" x14ac:dyDescent="0.25">
      <c r="A1145" s="143" t="s">
        <v>1522</v>
      </c>
      <c r="B1145" s="1" t="str">
        <f>VLOOKUP(A1145,'[2]Catálogo MUNICIPIOS'!$1:$1048576,5,FALSE)</f>
        <v>Coxcatlán</v>
      </c>
      <c r="C1145" s="130">
        <f>VLOOKUP(A1145,[3]PROY_COVID!$1:$1048576,7,FALSE)</f>
        <v>16224</v>
      </c>
      <c r="D1145" s="43">
        <v>10</v>
      </c>
      <c r="E1145" s="43">
        <f t="shared" si="340"/>
        <v>61.637080867850102</v>
      </c>
      <c r="F1145" s="6">
        <f t="shared" si="341"/>
        <v>0.56658251690160033</v>
      </c>
      <c r="G1145" s="44">
        <v>4</v>
      </c>
      <c r="H1145" s="44">
        <f t="shared" si="342"/>
        <v>24.65483234714004</v>
      </c>
      <c r="I1145" s="14">
        <f t="shared" si="343"/>
        <v>0.22615961084663824</v>
      </c>
      <c r="J1145" s="49">
        <v>68</v>
      </c>
      <c r="K1145" s="49">
        <f t="shared" si="344"/>
        <v>419.13214990138067</v>
      </c>
      <c r="L1145" s="50">
        <f t="shared" si="345"/>
        <v>0.40229724779924969</v>
      </c>
      <c r="M1145" s="45">
        <v>82</v>
      </c>
      <c r="N1145" s="45">
        <f t="shared" si="346"/>
        <v>505.4240631163708</v>
      </c>
      <c r="O1145" s="18">
        <f t="shared" si="347"/>
        <v>0.40124179709734398</v>
      </c>
      <c r="P1145" s="37">
        <f t="shared" ref="P1145:P1155" si="348">D1145/M1145*100</f>
        <v>12.195121951219512</v>
      </c>
      <c r="Q1145" s="37">
        <f t="shared" ref="Q1145:Q1176" si="349">P1145/P$2345</f>
        <v>1.4120725233521561</v>
      </c>
      <c r="R1145" s="37">
        <f t="shared" ref="R1145:R1176" si="350">(Q1145-1)*100</f>
        <v>41.207252335215607</v>
      </c>
    </row>
    <row r="1146" spans="1:18" ht="15" customHeight="1" x14ac:dyDescent="0.25">
      <c r="A1146" s="143" t="s">
        <v>1546</v>
      </c>
      <c r="B1146" s="1" t="str">
        <f>VLOOKUP(A1146,'[2]Catálogo MUNICIPIOS'!$1:$1048576,5,FALSE)</f>
        <v>Tampacán</v>
      </c>
      <c r="C1146" s="130">
        <f>VLOOKUP(A1146,[3]PROY_COVID!$1:$1048576,7,FALSE)</f>
        <v>16172</v>
      </c>
      <c r="D1146" s="43">
        <v>5</v>
      </c>
      <c r="E1146" s="43">
        <f t="shared" si="340"/>
        <v>30.917635419243137</v>
      </c>
      <c r="F1146" s="6">
        <f t="shared" si="341"/>
        <v>0.28420216281880922</v>
      </c>
      <c r="G1146" s="44">
        <v>1</v>
      </c>
      <c r="H1146" s="44">
        <f t="shared" si="342"/>
        <v>6.1835270838486274</v>
      </c>
      <c r="I1146" s="14">
        <f t="shared" si="343"/>
        <v>5.6721703041922131E-2</v>
      </c>
      <c r="J1146" s="49">
        <v>62</v>
      </c>
      <c r="K1146" s="49">
        <f t="shared" si="344"/>
        <v>383.37867919861486</v>
      </c>
      <c r="L1146" s="50">
        <f t="shared" si="345"/>
        <v>0.36797985442730696</v>
      </c>
      <c r="M1146" s="45">
        <v>68</v>
      </c>
      <c r="N1146" s="45">
        <f t="shared" si="346"/>
        <v>420.47984170170662</v>
      </c>
      <c r="O1146" s="18">
        <f t="shared" si="347"/>
        <v>0.33380699424426519</v>
      </c>
      <c r="P1146" s="37">
        <f t="shared" si="348"/>
        <v>7.3529411764705888</v>
      </c>
      <c r="Q1146" s="37">
        <f t="shared" si="349"/>
        <v>0.85139666849174123</v>
      </c>
      <c r="R1146" s="37">
        <f t="shared" si="350"/>
        <v>-14.860333150825877</v>
      </c>
    </row>
    <row r="1147" spans="1:18" ht="15" customHeight="1" x14ac:dyDescent="0.25">
      <c r="A1147" s="143" t="s">
        <v>776</v>
      </c>
      <c r="B1147" s="1" t="str">
        <f>VLOOKUP(A1147,'[2]Catálogo MUNICIPIOS'!$1:$1048576,5,FALSE)</f>
        <v>Erongarícuaro</v>
      </c>
      <c r="C1147" s="130">
        <f>VLOOKUP(A1147,[3]PROY_COVID!$1:$1048576,7,FALSE)</f>
        <v>16105</v>
      </c>
      <c r="D1147" s="43">
        <v>8</v>
      </c>
      <c r="E1147" s="43">
        <f t="shared" si="340"/>
        <v>49.674014281279106</v>
      </c>
      <c r="F1147" s="6">
        <f t="shared" si="341"/>
        <v>0.45661520045757537</v>
      </c>
      <c r="G1147" s="44">
        <v>2</v>
      </c>
      <c r="H1147" s="44">
        <f t="shared" si="342"/>
        <v>12.418503570319777</v>
      </c>
      <c r="I1147" s="14">
        <f t="shared" si="343"/>
        <v>0.11391535319391055</v>
      </c>
      <c r="J1147" s="49">
        <v>40</v>
      </c>
      <c r="K1147" s="49">
        <f t="shared" si="344"/>
        <v>248.37007140639554</v>
      </c>
      <c r="L1147" s="50">
        <f t="shared" si="345"/>
        <v>0.23839401531475529</v>
      </c>
      <c r="M1147" s="45">
        <v>50</v>
      </c>
      <c r="N1147" s="45">
        <f t="shared" si="346"/>
        <v>310.46258925799441</v>
      </c>
      <c r="O1147" s="18">
        <f t="shared" si="347"/>
        <v>0.24646742475474628</v>
      </c>
      <c r="P1147" s="37">
        <f t="shared" si="348"/>
        <v>16</v>
      </c>
      <c r="Q1147" s="37">
        <f t="shared" si="349"/>
        <v>1.8526391506380286</v>
      </c>
      <c r="R1147" s="37">
        <f t="shared" si="350"/>
        <v>85.26391506380287</v>
      </c>
    </row>
    <row r="1148" spans="1:18" ht="15" customHeight="1" x14ac:dyDescent="0.25">
      <c r="A1148" s="143" t="s">
        <v>813</v>
      </c>
      <c r="B1148" s="1" t="str">
        <f>VLOOKUP(A1148,'[2]Catálogo MUNICIPIOS'!$1:$1048576,5,FALSE)</f>
        <v>Purépero</v>
      </c>
      <c r="C1148" s="130">
        <f>VLOOKUP(A1148,[3]PROY_COVID!$1:$1048576,7,FALSE)</f>
        <v>16103</v>
      </c>
      <c r="D1148" s="43">
        <v>5</v>
      </c>
      <c r="E1148" s="43">
        <f t="shared" si="340"/>
        <v>31.050114885425074</v>
      </c>
      <c r="F1148" s="6">
        <f t="shared" si="341"/>
        <v>0.2854199451720662</v>
      </c>
      <c r="G1148" s="44">
        <v>5</v>
      </c>
      <c r="H1148" s="44">
        <f t="shared" si="342"/>
        <v>31.050114885425074</v>
      </c>
      <c r="I1148" s="14">
        <f t="shared" si="343"/>
        <v>0.28482375383281522</v>
      </c>
      <c r="J1148" s="49">
        <v>112</v>
      </c>
      <c r="K1148" s="49">
        <f t="shared" si="344"/>
        <v>695.52257343352164</v>
      </c>
      <c r="L1148" s="50">
        <f t="shared" si="345"/>
        <v>0.66758614709082631</v>
      </c>
      <c r="M1148" s="45">
        <v>122</v>
      </c>
      <c r="N1148" s="45">
        <f t="shared" si="346"/>
        <v>757.62280320437185</v>
      </c>
      <c r="O1148" s="18">
        <f t="shared" si="347"/>
        <v>0.6014552081380774</v>
      </c>
      <c r="P1148" s="37">
        <f t="shared" si="348"/>
        <v>4.0983606557377046</v>
      </c>
      <c r="Q1148" s="37">
        <f t="shared" si="349"/>
        <v>0.47454896276588848</v>
      </c>
      <c r="R1148" s="37">
        <f t="shared" si="350"/>
        <v>-52.545103723411145</v>
      </c>
    </row>
    <row r="1149" spans="1:18" ht="15" customHeight="1" x14ac:dyDescent="0.25">
      <c r="A1149" s="143" t="s">
        <v>737</v>
      </c>
      <c r="B1149" s="1" t="str">
        <f>VLOOKUP(A1149,'[2]Catálogo MUNICIPIOS'!$1:$1048576,5,FALSE)</f>
        <v>Zacualpan</v>
      </c>
      <c r="C1149" s="130">
        <f>VLOOKUP(A1149,[3]PROY_COVID!$1:$1048576,7,FALSE)</f>
        <v>16080</v>
      </c>
      <c r="D1149" s="43"/>
      <c r="E1149" s="43">
        <f t="shared" si="340"/>
        <v>0</v>
      </c>
      <c r="F1149" s="6">
        <f t="shared" si="341"/>
        <v>0</v>
      </c>
      <c r="G1149" s="44">
        <v>2</v>
      </c>
      <c r="H1149" s="44">
        <f t="shared" si="342"/>
        <v>12.437810945273633</v>
      </c>
      <c r="I1149" s="14">
        <f t="shared" si="343"/>
        <v>0.11409246039725929</v>
      </c>
      <c r="J1149" s="49">
        <v>29</v>
      </c>
      <c r="K1149" s="49">
        <f t="shared" si="344"/>
        <v>180.34825870646767</v>
      </c>
      <c r="L1149" s="50">
        <f t="shared" si="345"/>
        <v>0.17310437326287295</v>
      </c>
      <c r="M1149" s="45">
        <v>31</v>
      </c>
      <c r="N1149" s="45">
        <f t="shared" si="346"/>
        <v>192.78606965174129</v>
      </c>
      <c r="O1149" s="18">
        <f t="shared" si="347"/>
        <v>0.15304738077852095</v>
      </c>
      <c r="P1149" s="37">
        <f t="shared" si="348"/>
        <v>0</v>
      </c>
      <c r="Q1149" s="37">
        <f t="shared" si="349"/>
        <v>0</v>
      </c>
      <c r="R1149" s="37">
        <f t="shared" si="350"/>
        <v>-100</v>
      </c>
    </row>
    <row r="1150" spans="1:18" ht="15" customHeight="1" x14ac:dyDescent="0.25">
      <c r="A1150" s="143" t="s">
        <v>1547</v>
      </c>
      <c r="B1150" s="1" t="str">
        <f>VLOOKUP(A1150,'[2]Catálogo MUNICIPIOS'!$1:$1048576,5,FALSE)</f>
        <v>Tampamolón Corona</v>
      </c>
      <c r="C1150" s="130">
        <f>VLOOKUP(A1150,[3]PROY_COVID!$1:$1048576,7,FALSE)</f>
        <v>16069</v>
      </c>
      <c r="D1150" s="43">
        <v>3</v>
      </c>
      <c r="E1150" s="43">
        <f t="shared" ref="E1150:E1181" si="351">((D1150/($C1150/100000)))</f>
        <v>18.669487833717096</v>
      </c>
      <c r="F1150" s="6">
        <f t="shared" ref="F1150:F1155" si="352">((D1150/$C1150)/(D$2345/$C$2345))</f>
        <v>0.17161431490842424</v>
      </c>
      <c r="G1150" s="44">
        <v>2</v>
      </c>
      <c r="H1150" s="44">
        <f t="shared" ref="H1150:H1181" si="353">((G1150/($C1150/100000)))</f>
        <v>12.446325222478064</v>
      </c>
      <c r="I1150" s="14">
        <f t="shared" ref="I1150:I1155" si="354">((G1150/$C1150)/(G$2345/$C$2345))</f>
        <v>0.11417056214997384</v>
      </c>
      <c r="J1150" s="49">
        <v>32</v>
      </c>
      <c r="K1150" s="49">
        <f t="shared" ref="K1150:K1181" si="355">((J1150/($C1150/100000)))</f>
        <v>199.14120355964903</v>
      </c>
      <c r="L1150" s="50">
        <f t="shared" ref="L1150:L1155" si="356">((J1150/$C1150)/(J$2345/$C$2345))</f>
        <v>0.19114247889198502</v>
      </c>
      <c r="M1150" s="45">
        <v>37</v>
      </c>
      <c r="N1150" s="45">
        <f t="shared" ref="N1150:N1181" si="357">((M1150/($C1150/100000)))</f>
        <v>230.25701661584418</v>
      </c>
      <c r="O1150" s="18">
        <f t="shared" ref="O1150:O1155" si="358">((M1150/$C1150)/(M$2345/$C$2345))</f>
        <v>0.18279450046671478</v>
      </c>
      <c r="P1150" s="37">
        <f t="shared" si="348"/>
        <v>8.1081081081081088</v>
      </c>
      <c r="Q1150" s="37">
        <f t="shared" si="349"/>
        <v>0.93883740741791999</v>
      </c>
      <c r="R1150" s="37">
        <f t="shared" si="350"/>
        <v>-6.1162592582080011</v>
      </c>
    </row>
    <row r="1151" spans="1:18" ht="15" customHeight="1" x14ac:dyDescent="0.25">
      <c r="A1151" s="143" t="s">
        <v>1271</v>
      </c>
      <c r="B1151" s="1" t="str">
        <f>VLOOKUP(A1151,'[2]Catálogo MUNICIPIOS'!$1:$1048576,5,FALSE)</f>
        <v>Unión Hidalgo</v>
      </c>
      <c r="C1151" s="130">
        <f>VLOOKUP(A1151,[3]PROY_COVID!$1:$1048576,7,FALSE)</f>
        <v>16061</v>
      </c>
      <c r="D1151" s="43">
        <v>9</v>
      </c>
      <c r="E1151" s="43">
        <f t="shared" si="351"/>
        <v>56.036361372268225</v>
      </c>
      <c r="F1151" s="6">
        <f t="shared" si="352"/>
        <v>0.51509938850572246</v>
      </c>
      <c r="G1151" s="44">
        <v>1</v>
      </c>
      <c r="H1151" s="44">
        <f t="shared" si="353"/>
        <v>6.2262623746964696</v>
      </c>
      <c r="I1151" s="14">
        <f t="shared" si="354"/>
        <v>5.71137153100034E-2</v>
      </c>
      <c r="J1151" s="49">
        <v>36</v>
      </c>
      <c r="K1151" s="49">
        <f t="shared" si="355"/>
        <v>224.1454454890729</v>
      </c>
      <c r="L1151" s="50">
        <f t="shared" si="356"/>
        <v>0.21514239804369098</v>
      </c>
      <c r="M1151" s="45">
        <v>46</v>
      </c>
      <c r="N1151" s="45">
        <f t="shared" si="357"/>
        <v>286.40806923603759</v>
      </c>
      <c r="O1151" s="18">
        <f t="shared" si="358"/>
        <v>0.22737122505579813</v>
      </c>
      <c r="P1151" s="37">
        <f t="shared" si="348"/>
        <v>19.565217391304348</v>
      </c>
      <c r="Q1151" s="37">
        <f t="shared" si="349"/>
        <v>2.2654554831171545</v>
      </c>
      <c r="R1151" s="37">
        <f t="shared" si="350"/>
        <v>126.54554831171545</v>
      </c>
    </row>
    <row r="1152" spans="1:18" ht="15" customHeight="1" x14ac:dyDescent="0.25">
      <c r="A1152" s="143" t="s">
        <v>1564</v>
      </c>
      <c r="B1152" s="1" t="str">
        <f>VLOOKUP(A1152,'[2]Catálogo MUNICIPIOS'!$1:$1048576,5,FALSE)</f>
        <v>Villa de Arista</v>
      </c>
      <c r="C1152" s="130">
        <f>VLOOKUP(A1152,[3]PROY_COVID!$1:$1048576,7,FALSE)</f>
        <v>16056</v>
      </c>
      <c r="D1152" s="43">
        <v>13</v>
      </c>
      <c r="E1152" s="43">
        <f t="shared" si="351"/>
        <v>80.966616841056293</v>
      </c>
      <c r="F1152" s="6">
        <f t="shared" si="352"/>
        <v>0.74426414925728912</v>
      </c>
      <c r="G1152" s="44">
        <v>9</v>
      </c>
      <c r="H1152" s="44">
        <f t="shared" si="353"/>
        <v>56.053811659192824</v>
      </c>
      <c r="I1152" s="14">
        <f t="shared" si="354"/>
        <v>0.51418350986208783</v>
      </c>
      <c r="J1152" s="49">
        <v>115</v>
      </c>
      <c r="K1152" s="49">
        <f t="shared" si="355"/>
        <v>716.24314897857494</v>
      </c>
      <c r="L1152" s="50">
        <f t="shared" si="356"/>
        <v>0.68747445801269835</v>
      </c>
      <c r="M1152" s="45">
        <v>137</v>
      </c>
      <c r="N1152" s="45">
        <f t="shared" si="357"/>
        <v>853.26357747882412</v>
      </c>
      <c r="O1152" s="18">
        <f t="shared" si="358"/>
        <v>0.67738170025847133</v>
      </c>
      <c r="P1152" s="37">
        <f t="shared" si="348"/>
        <v>9.4890510948905096</v>
      </c>
      <c r="Q1152" s="37">
        <f t="shared" si="349"/>
        <v>1.0987367225499256</v>
      </c>
      <c r="R1152" s="37">
        <f t="shared" si="350"/>
        <v>9.8736722549925595</v>
      </c>
    </row>
    <row r="1153" spans="1:18" s="131" customFormat="1" ht="15" customHeight="1" x14ac:dyDescent="0.25">
      <c r="A1153" s="143" t="s">
        <v>438</v>
      </c>
      <c r="B1153" s="1" t="str">
        <f>VLOOKUP(A1153,'[2]Catálogo MUNICIPIOS'!$1:$1048576,5,FALSE)</f>
        <v>Epazoyucan</v>
      </c>
      <c r="C1153" s="130">
        <f>VLOOKUP(A1153,[3]PROY_COVID!$1:$1048576,7,FALSE)</f>
        <v>16053</v>
      </c>
      <c r="D1153" s="43">
        <v>30</v>
      </c>
      <c r="E1153" s="43">
        <f t="shared" si="351"/>
        <v>186.88095683049897</v>
      </c>
      <c r="F1153" s="6">
        <f t="shared" si="352"/>
        <v>1.7178536262776236</v>
      </c>
      <c r="G1153" s="44">
        <v>22</v>
      </c>
      <c r="H1153" s="44">
        <f t="shared" si="353"/>
        <v>137.04603500903258</v>
      </c>
      <c r="I1153" s="14">
        <f t="shared" si="354"/>
        <v>1.2571279134783047</v>
      </c>
      <c r="J1153" s="49">
        <v>101</v>
      </c>
      <c r="K1153" s="49">
        <f t="shared" si="355"/>
        <v>629.16588799601323</v>
      </c>
      <c r="L1153" s="50">
        <f t="shared" si="356"/>
        <v>0.60389475064015685</v>
      </c>
      <c r="M1153" s="45">
        <v>153</v>
      </c>
      <c r="N1153" s="45">
        <f t="shared" si="357"/>
        <v>953.09287983554475</v>
      </c>
      <c r="O1153" s="18">
        <f t="shared" si="358"/>
        <v>0.75663334576503316</v>
      </c>
      <c r="P1153" s="37">
        <f t="shared" si="348"/>
        <v>19.607843137254903</v>
      </c>
      <c r="Q1153" s="37">
        <f t="shared" si="349"/>
        <v>2.2703911159779766</v>
      </c>
      <c r="R1153" s="37">
        <f t="shared" si="350"/>
        <v>127.03911159779766</v>
      </c>
    </row>
    <row r="1154" spans="1:18" ht="15" customHeight="1" x14ac:dyDescent="0.25">
      <c r="A1154" s="143" t="s">
        <v>483</v>
      </c>
      <c r="B1154" s="1" t="str">
        <f>VLOOKUP(A1154,'[2]Catálogo MUNICIPIOS'!$1:$1048576,5,FALSE)</f>
        <v>Tianguistengo</v>
      </c>
      <c r="C1154" s="130">
        <f>VLOOKUP(A1154,[3]PROY_COVID!$1:$1048576,7,FALSE)</f>
        <v>16044</v>
      </c>
      <c r="D1154" s="43">
        <v>8</v>
      </c>
      <c r="E1154" s="43">
        <f t="shared" si="351"/>
        <v>49.862877088007977</v>
      </c>
      <c r="F1154" s="6">
        <f t="shared" si="352"/>
        <v>0.45835127171336648</v>
      </c>
      <c r="G1154" s="44">
        <v>3</v>
      </c>
      <c r="H1154" s="44">
        <f t="shared" si="353"/>
        <v>18.698578908002993</v>
      </c>
      <c r="I1154" s="14">
        <f t="shared" si="354"/>
        <v>0.17152269663312728</v>
      </c>
      <c r="J1154" s="49">
        <v>14</v>
      </c>
      <c r="K1154" s="49">
        <f t="shared" si="355"/>
        <v>87.260034904013963</v>
      </c>
      <c r="L1154" s="50">
        <f t="shared" si="356"/>
        <v>8.3755139979147769E-2</v>
      </c>
      <c r="M1154" s="45">
        <v>25</v>
      </c>
      <c r="N1154" s="45">
        <f t="shared" si="357"/>
        <v>155.82149090002494</v>
      </c>
      <c r="O1154" s="18">
        <f t="shared" si="358"/>
        <v>0.12370225242069273</v>
      </c>
      <c r="P1154" s="37">
        <f t="shared" si="348"/>
        <v>32</v>
      </c>
      <c r="Q1154" s="37">
        <f t="shared" si="349"/>
        <v>3.7052783012760573</v>
      </c>
      <c r="R1154" s="37">
        <f t="shared" si="350"/>
        <v>270.52783012760574</v>
      </c>
    </row>
    <row r="1155" spans="1:18" x14ac:dyDescent="0.25">
      <c r="A1155" s="143" t="s">
        <v>580</v>
      </c>
      <c r="B1155" s="1" t="str">
        <f>VLOOKUP(A1155,'[2]Catálogo MUNICIPIOS'!$1:$1048576,5,FALSE)</f>
        <v>Talpa de Allende</v>
      </c>
      <c r="C1155" s="130">
        <f>VLOOKUP(A1155,[3]PROY_COVID!$1:$1048576,7,FALSE)</f>
        <v>16034</v>
      </c>
      <c r="D1155" s="43">
        <v>3</v>
      </c>
      <c r="E1155" s="43">
        <f t="shared" si="351"/>
        <v>18.710240738430834</v>
      </c>
      <c r="F1155" s="6">
        <f t="shared" si="352"/>
        <v>0.17198892517546893</v>
      </c>
      <c r="G1155" s="44">
        <v>3</v>
      </c>
      <c r="H1155" s="44">
        <f t="shared" si="353"/>
        <v>18.710240738430834</v>
      </c>
      <c r="I1155" s="14">
        <f t="shared" si="354"/>
        <v>0.17162967099799764</v>
      </c>
      <c r="J1155" s="49">
        <v>31</v>
      </c>
      <c r="K1155" s="49">
        <f t="shared" si="355"/>
        <v>193.3391542971186</v>
      </c>
      <c r="L1155" s="50">
        <f t="shared" si="356"/>
        <v>0.18557347529619583</v>
      </c>
      <c r="M1155" s="45">
        <v>37</v>
      </c>
      <c r="N1155" s="45">
        <f t="shared" si="357"/>
        <v>230.75963577398028</v>
      </c>
      <c r="O1155" s="18">
        <f t="shared" si="358"/>
        <v>0.18319351552947732</v>
      </c>
      <c r="P1155" s="37">
        <f t="shared" si="348"/>
        <v>8.1081081081081088</v>
      </c>
      <c r="Q1155" s="37">
        <f t="shared" si="349"/>
        <v>0.93883740741791999</v>
      </c>
      <c r="R1155" s="37">
        <f t="shared" si="350"/>
        <v>-6.1162592582080011</v>
      </c>
    </row>
    <row r="1156" spans="1:18" ht="15" customHeight="1" x14ac:dyDescent="0.25">
      <c r="A1156" s="143" t="s">
        <v>1932</v>
      </c>
      <c r="B1156" s="1" t="str">
        <f>VLOOKUP(A1156,'[2]Catálogo MUNICIPIOS'!$1:$1048576,5,FALSE)</f>
        <v>Tequila</v>
      </c>
      <c r="C1156" s="130">
        <f>VLOOKUP(A1156,[3]PROY_COVID!$1:$1048576,7,FALSE)</f>
        <v>15968</v>
      </c>
      <c r="D1156" s="43"/>
      <c r="E1156" s="43"/>
      <c r="F1156" s="6"/>
      <c r="G1156" s="44"/>
      <c r="H1156" s="44"/>
      <c r="I1156" s="14"/>
      <c r="J1156" s="49">
        <v>12</v>
      </c>
      <c r="K1156" s="49"/>
      <c r="L1156" s="50"/>
      <c r="M1156" s="45">
        <v>12</v>
      </c>
      <c r="N1156" s="45"/>
      <c r="O1156" s="18"/>
      <c r="P1156" s="37"/>
      <c r="Q1156" s="37"/>
      <c r="R1156" s="37"/>
    </row>
    <row r="1157" spans="1:18" ht="15" customHeight="1" x14ac:dyDescent="0.25">
      <c r="A1157" s="143" t="s">
        <v>842</v>
      </c>
      <c r="B1157" s="1" t="str">
        <f>VLOOKUP(A1157,'[2]Catálogo MUNICIPIOS'!$1:$1048576,5,FALSE)</f>
        <v>Tuzantla</v>
      </c>
      <c r="C1157" s="130">
        <f>VLOOKUP(A1157,[3]PROY_COVID!$1:$1048576,7,FALSE)</f>
        <v>15964</v>
      </c>
      <c r="D1157" s="43">
        <v>15</v>
      </c>
      <c r="E1157" s="43">
        <f t="shared" ref="E1157:E1174" si="359">((D1157/($C1157/100000)))</f>
        <v>93.961413179654215</v>
      </c>
      <c r="F1157" s="6">
        <f t="shared" ref="F1157:F1174" si="360">((D1157/$C1157)/(D$2345/$C$2345))</f>
        <v>0.86371536778485003</v>
      </c>
      <c r="G1157" s="44">
        <v>13</v>
      </c>
      <c r="H1157" s="44">
        <f t="shared" ref="H1157:H1174" si="361">((G1157/($C1157/100000)))</f>
        <v>81.433224755700323</v>
      </c>
      <c r="I1157" s="14">
        <f t="shared" ref="I1157:I1174" si="362">((G1157/$C1157)/(G$2345/$C$2345))</f>
        <v>0.74698972442505274</v>
      </c>
      <c r="J1157" s="49">
        <v>141</v>
      </c>
      <c r="K1157" s="49">
        <f t="shared" ref="K1157:K1174" si="363">((J1157/($C1157/100000)))</f>
        <v>883.23728388874963</v>
      </c>
      <c r="L1157" s="50">
        <f t="shared" ref="L1157:L1174" si="364">((J1157/$C1157)/(J$2345/$C$2345))</f>
        <v>0.84776109049552573</v>
      </c>
      <c r="M1157" s="45">
        <v>169</v>
      </c>
      <c r="N1157" s="45">
        <f t="shared" ref="N1157:N1174" si="365">((M1157/($C1157/100000)))</f>
        <v>1058.6319218241042</v>
      </c>
      <c r="O1157" s="18">
        <f t="shared" ref="O1157:O1174" si="366">((M1157/$C1157)/(M$2345/$C$2345))</f>
        <v>0.84041779126673366</v>
      </c>
      <c r="P1157" s="37">
        <f t="shared" ref="P1157:P1174" si="367">D1157/M1157*100</f>
        <v>8.8757396449704142</v>
      </c>
      <c r="Q1157" s="37">
        <f t="shared" ref="Q1157:Q1174" si="368">P1157/P$2345</f>
        <v>1.0277214223213917</v>
      </c>
      <c r="R1157" s="37">
        <f t="shared" ref="R1157:R1174" si="369">(Q1157-1)*100</f>
        <v>2.7721422321391742</v>
      </c>
    </row>
    <row r="1158" spans="1:18" ht="15" customHeight="1" x14ac:dyDescent="0.25">
      <c r="A1158" s="143" t="s">
        <v>351</v>
      </c>
      <c r="B1158" s="1" t="str">
        <f>VLOOKUP(A1158,'[2]Catálogo MUNICIPIOS'!$1:$1048576,5,FALSE)</f>
        <v>Benito Juárez</v>
      </c>
      <c r="C1158" s="130">
        <f>VLOOKUP(A1158,[3]PROY_COVID!$1:$1048576,7,FALSE)</f>
        <v>15926</v>
      </c>
      <c r="D1158" s="43">
        <v>3</v>
      </c>
      <c r="E1158" s="43">
        <f t="shared" si="359"/>
        <v>18.837121687806103</v>
      </c>
      <c r="F1158" s="6">
        <f t="shared" si="360"/>
        <v>0.17315524464796364</v>
      </c>
      <c r="G1158" s="44">
        <v>3</v>
      </c>
      <c r="H1158" s="44">
        <f t="shared" si="361"/>
        <v>18.837121687806103</v>
      </c>
      <c r="I1158" s="14">
        <f t="shared" si="362"/>
        <v>0.17279355423721551</v>
      </c>
      <c r="J1158" s="49">
        <v>63</v>
      </c>
      <c r="K1158" s="49">
        <f t="shared" si="363"/>
        <v>395.57955544392814</v>
      </c>
      <c r="L1158" s="50">
        <f t="shared" si="364"/>
        <v>0.37969066910803156</v>
      </c>
      <c r="M1158" s="45">
        <v>69</v>
      </c>
      <c r="N1158" s="45">
        <f t="shared" si="365"/>
        <v>433.25379881954035</v>
      </c>
      <c r="O1158" s="18">
        <f t="shared" si="366"/>
        <v>0.34394787570210728</v>
      </c>
      <c r="P1158" s="37">
        <f t="shared" si="367"/>
        <v>4.3478260869565215</v>
      </c>
      <c r="Q1158" s="37">
        <f t="shared" si="368"/>
        <v>0.50343455180381214</v>
      </c>
      <c r="R1158" s="37">
        <f t="shared" si="369"/>
        <v>-49.656544819618787</v>
      </c>
    </row>
    <row r="1159" spans="1:18" ht="15" customHeight="1" x14ac:dyDescent="0.25">
      <c r="A1159" s="143" t="s">
        <v>1349</v>
      </c>
      <c r="B1159" s="1" t="str">
        <f>VLOOKUP(A1159,'[2]Catálogo MUNICIPIOS'!$1:$1048576,5,FALSE)</f>
        <v>Huitzilan de Serdán</v>
      </c>
      <c r="C1159" s="130">
        <f>VLOOKUP(A1159,[3]PROY_COVID!$1:$1048576,7,FALSE)</f>
        <v>15926</v>
      </c>
      <c r="D1159" s="43">
        <v>2</v>
      </c>
      <c r="E1159" s="43">
        <f t="shared" si="359"/>
        <v>12.558081125204067</v>
      </c>
      <c r="F1159" s="6">
        <f t="shared" si="360"/>
        <v>0.11543682976530911</v>
      </c>
      <c r="G1159" s="44"/>
      <c r="H1159" s="44">
        <f t="shared" si="361"/>
        <v>0</v>
      </c>
      <c r="I1159" s="14">
        <f t="shared" si="362"/>
        <v>0</v>
      </c>
      <c r="J1159" s="49">
        <v>18</v>
      </c>
      <c r="K1159" s="49">
        <f t="shared" si="363"/>
        <v>113.02273012683661</v>
      </c>
      <c r="L1159" s="50">
        <f t="shared" si="364"/>
        <v>0.10848304831658047</v>
      </c>
      <c r="M1159" s="45">
        <v>20</v>
      </c>
      <c r="N1159" s="45">
        <f t="shared" si="365"/>
        <v>125.58081125204068</v>
      </c>
      <c r="O1159" s="18">
        <f t="shared" si="366"/>
        <v>9.9695036435393403E-2</v>
      </c>
      <c r="P1159" s="37">
        <f t="shared" si="367"/>
        <v>10</v>
      </c>
      <c r="Q1159" s="37">
        <f t="shared" si="368"/>
        <v>1.1578994691487678</v>
      </c>
      <c r="R1159" s="37">
        <f t="shared" si="369"/>
        <v>15.789946914876785</v>
      </c>
    </row>
    <row r="1160" spans="1:18" ht="15" customHeight="1" x14ac:dyDescent="0.25">
      <c r="A1160" s="143" t="s">
        <v>785</v>
      </c>
      <c r="B1160" s="1" t="str">
        <f>VLOOKUP(A1160,'[2]Catálogo MUNICIPIOS'!$1:$1048576,5,FALSE)</f>
        <v>Irimbo</v>
      </c>
      <c r="C1160" s="130">
        <f>VLOOKUP(A1160,[3]PROY_COVID!$1:$1048576,7,FALSE)</f>
        <v>15916</v>
      </c>
      <c r="D1160" s="43">
        <v>4</v>
      </c>
      <c r="E1160" s="43">
        <f t="shared" si="359"/>
        <v>25.131942699170647</v>
      </c>
      <c r="F1160" s="6">
        <f t="shared" si="360"/>
        <v>0.23101871712016997</v>
      </c>
      <c r="G1160" s="44">
        <v>1</v>
      </c>
      <c r="H1160" s="44">
        <f t="shared" si="361"/>
        <v>6.2829856747926618</v>
      </c>
      <c r="I1160" s="14">
        <f t="shared" si="362"/>
        <v>5.7634040059937462E-2</v>
      </c>
      <c r="J1160" s="49">
        <v>34</v>
      </c>
      <c r="K1160" s="49">
        <f t="shared" si="363"/>
        <v>213.62151294295049</v>
      </c>
      <c r="L1160" s="50">
        <f t="shared" si="364"/>
        <v>0.2050411707808189</v>
      </c>
      <c r="M1160" s="45">
        <v>39</v>
      </c>
      <c r="N1160" s="45">
        <f t="shared" si="365"/>
        <v>245.03644131691379</v>
      </c>
      <c r="O1160" s="18">
        <f t="shared" si="366"/>
        <v>0.19452746563374257</v>
      </c>
      <c r="P1160" s="37">
        <f t="shared" si="367"/>
        <v>10.256410256410255</v>
      </c>
      <c r="Q1160" s="37">
        <f t="shared" si="368"/>
        <v>1.1875891991269414</v>
      </c>
      <c r="R1160" s="37">
        <f t="shared" si="369"/>
        <v>18.758919912694139</v>
      </c>
    </row>
    <row r="1161" spans="1:18" ht="15" customHeight="1" x14ac:dyDescent="0.25">
      <c r="A1161" s="143" t="s">
        <v>773</v>
      </c>
      <c r="B1161" s="1" t="str">
        <f>VLOOKUP(A1161,'[2]Catálogo MUNICIPIOS'!$1:$1048576,5,FALSE)</f>
        <v>Churumuco</v>
      </c>
      <c r="C1161" s="130">
        <f>VLOOKUP(A1161,[3]PROY_COVID!$1:$1048576,7,FALSE)</f>
        <v>15902</v>
      </c>
      <c r="D1161" s="43">
        <v>3</v>
      </c>
      <c r="E1161" s="43">
        <f t="shared" si="359"/>
        <v>18.865551502955604</v>
      </c>
      <c r="F1161" s="6">
        <f t="shared" si="360"/>
        <v>0.17341657818283671</v>
      </c>
      <c r="G1161" s="44">
        <v>1</v>
      </c>
      <c r="H1161" s="44">
        <f t="shared" si="361"/>
        <v>6.2885171676518681</v>
      </c>
      <c r="I1161" s="14">
        <f t="shared" si="362"/>
        <v>5.76847806309876E-2</v>
      </c>
      <c r="J1161" s="49">
        <v>8</v>
      </c>
      <c r="K1161" s="49">
        <f t="shared" si="363"/>
        <v>50.308137341214945</v>
      </c>
      <c r="L1161" s="50">
        <f t="shared" si="364"/>
        <v>4.8287455875287814E-2</v>
      </c>
      <c r="M1161" s="45">
        <v>12</v>
      </c>
      <c r="N1161" s="45">
        <f t="shared" si="365"/>
        <v>75.462206011822417</v>
      </c>
      <c r="O1161" s="18">
        <f t="shared" si="366"/>
        <v>5.9907300349770175E-2</v>
      </c>
      <c r="P1161" s="37">
        <f t="shared" si="367"/>
        <v>25</v>
      </c>
      <c r="Q1161" s="37">
        <f t="shared" si="368"/>
        <v>2.8947486728719198</v>
      </c>
      <c r="R1161" s="37">
        <f t="shared" si="369"/>
        <v>189.47486728719198</v>
      </c>
    </row>
    <row r="1162" spans="1:18" ht="15" customHeight="1" x14ac:dyDescent="0.25">
      <c r="A1162" s="143" t="s">
        <v>958</v>
      </c>
      <c r="B1162" s="1" t="str">
        <f>VLOOKUP(A1162,'[2]Catálogo MUNICIPIOS'!$1:$1048576,5,FALSE)</f>
        <v>Hidalgo</v>
      </c>
      <c r="C1162" s="130">
        <f>VLOOKUP(A1162,[3]PROY_COVID!$1:$1048576,7,FALSE)</f>
        <v>15902</v>
      </c>
      <c r="D1162" s="43">
        <v>20</v>
      </c>
      <c r="E1162" s="43">
        <f t="shared" si="359"/>
        <v>125.77034335303736</v>
      </c>
      <c r="F1162" s="6">
        <f t="shared" si="360"/>
        <v>1.1561105212189113</v>
      </c>
      <c r="G1162" s="44">
        <v>11</v>
      </c>
      <c r="H1162" s="44">
        <f t="shared" si="361"/>
        <v>69.173688844170542</v>
      </c>
      <c r="I1162" s="14">
        <f t="shared" si="362"/>
        <v>0.63453258694086356</v>
      </c>
      <c r="J1162" s="49">
        <v>60</v>
      </c>
      <c r="K1162" s="49">
        <f t="shared" si="363"/>
        <v>377.31103005911206</v>
      </c>
      <c r="L1162" s="50">
        <f t="shared" si="364"/>
        <v>0.3621559190646586</v>
      </c>
      <c r="M1162" s="45">
        <v>91</v>
      </c>
      <c r="N1162" s="45">
        <f t="shared" si="365"/>
        <v>572.25506225632</v>
      </c>
      <c r="O1162" s="18">
        <f t="shared" si="366"/>
        <v>0.4542970276524238</v>
      </c>
      <c r="P1162" s="37">
        <f t="shared" si="367"/>
        <v>21.978021978021978</v>
      </c>
      <c r="Q1162" s="37">
        <f t="shared" si="368"/>
        <v>2.5448339981291603</v>
      </c>
      <c r="R1162" s="37">
        <f t="shared" si="369"/>
        <v>154.48339981291605</v>
      </c>
    </row>
    <row r="1163" spans="1:18" ht="15" customHeight="1" x14ac:dyDescent="0.25">
      <c r="A1163" s="143" t="s">
        <v>833</v>
      </c>
      <c r="B1163" s="1" t="str">
        <f>VLOOKUP(A1163,'[2]Catálogo MUNICIPIOS'!$1:$1048576,5,FALSE)</f>
        <v>Tingambato</v>
      </c>
      <c r="C1163" s="130">
        <f>VLOOKUP(A1163,[3]PROY_COVID!$1:$1048576,7,FALSE)</f>
        <v>15878</v>
      </c>
      <c r="D1163" s="43">
        <v>5</v>
      </c>
      <c r="E1163" s="43">
        <f t="shared" si="359"/>
        <v>31.490112104799092</v>
      </c>
      <c r="F1163" s="6">
        <f t="shared" si="360"/>
        <v>0.28946450290375247</v>
      </c>
      <c r="G1163" s="44">
        <v>2</v>
      </c>
      <c r="H1163" s="44">
        <f t="shared" si="361"/>
        <v>12.596044841919637</v>
      </c>
      <c r="I1163" s="14">
        <f t="shared" si="362"/>
        <v>0.11554394528202101</v>
      </c>
      <c r="J1163" s="49">
        <v>24</v>
      </c>
      <c r="K1163" s="49">
        <f t="shared" si="363"/>
        <v>151.15253810303565</v>
      </c>
      <c r="L1163" s="50">
        <f t="shared" si="364"/>
        <v>0.14508133077128607</v>
      </c>
      <c r="M1163" s="45">
        <v>31</v>
      </c>
      <c r="N1163" s="45">
        <f t="shared" si="365"/>
        <v>195.23869504975437</v>
      </c>
      <c r="O1163" s="18">
        <f t="shared" si="366"/>
        <v>0.15499445036645779</v>
      </c>
      <c r="P1163" s="37">
        <f t="shared" si="367"/>
        <v>16.129032258064516</v>
      </c>
      <c r="Q1163" s="37">
        <f t="shared" si="368"/>
        <v>1.8675797889496257</v>
      </c>
      <c r="R1163" s="37">
        <f t="shared" si="369"/>
        <v>86.757978894962577</v>
      </c>
    </row>
    <row r="1164" spans="1:18" ht="15" customHeight="1" x14ac:dyDescent="0.25">
      <c r="A1164" s="143" t="s">
        <v>1550</v>
      </c>
      <c r="B1164" s="1" t="str">
        <f>VLOOKUP(A1164,'[2]Catálogo MUNICIPIOS'!$1:$1048576,5,FALSE)</f>
        <v>Tanquián de Escobedo</v>
      </c>
      <c r="C1164" s="130">
        <f>VLOOKUP(A1164,[3]PROY_COVID!$1:$1048576,7,FALSE)</f>
        <v>15866</v>
      </c>
      <c r="D1164" s="43">
        <v>8</v>
      </c>
      <c r="E1164" s="43">
        <f t="shared" si="359"/>
        <v>50.422286650699611</v>
      </c>
      <c r="F1164" s="6">
        <f t="shared" si="360"/>
        <v>0.46349349573737869</v>
      </c>
      <c r="G1164" s="44">
        <v>2</v>
      </c>
      <c r="H1164" s="44">
        <f t="shared" si="361"/>
        <v>12.605571662674903</v>
      </c>
      <c r="I1164" s="14">
        <f t="shared" si="362"/>
        <v>0.11563133513096743</v>
      </c>
      <c r="J1164" s="49">
        <v>129</v>
      </c>
      <c r="K1164" s="49">
        <f t="shared" si="363"/>
        <v>813.05937224253125</v>
      </c>
      <c r="L1164" s="50">
        <f t="shared" si="364"/>
        <v>0.78040195157426784</v>
      </c>
      <c r="M1164" s="45">
        <v>139</v>
      </c>
      <c r="N1164" s="45">
        <f t="shared" si="365"/>
        <v>876.08723055590576</v>
      </c>
      <c r="O1164" s="18">
        <f t="shared" si="366"/>
        <v>0.69550074967710973</v>
      </c>
      <c r="P1164" s="37">
        <f t="shared" si="367"/>
        <v>5.755395683453238</v>
      </c>
      <c r="Q1164" s="37">
        <f t="shared" si="368"/>
        <v>0.66641696066116152</v>
      </c>
      <c r="R1164" s="37">
        <f t="shared" si="369"/>
        <v>-33.358303933883846</v>
      </c>
    </row>
    <row r="1165" spans="1:18" ht="15" customHeight="1" x14ac:dyDescent="0.25">
      <c r="A1165" s="143" t="s">
        <v>1412</v>
      </c>
      <c r="B1165" s="1" t="str">
        <f>VLOOKUP(A1165,'[2]Catálogo MUNICIPIOS'!$1:$1048576,5,FALSE)</f>
        <v>San Salvador Huixcolotla</v>
      </c>
      <c r="C1165" s="130">
        <f>VLOOKUP(A1165,[3]PROY_COVID!$1:$1048576,7,FALSE)</f>
        <v>15860</v>
      </c>
      <c r="D1165" s="43">
        <v>8</v>
      </c>
      <c r="E1165" s="43">
        <f t="shared" si="359"/>
        <v>50.441361916771754</v>
      </c>
      <c r="F1165" s="6">
        <f t="shared" si="360"/>
        <v>0.46366884006111292</v>
      </c>
      <c r="G1165" s="44">
        <v>1</v>
      </c>
      <c r="H1165" s="44">
        <f t="shared" si="361"/>
        <v>6.3051702395964693</v>
      </c>
      <c r="I1165" s="14">
        <f t="shared" si="362"/>
        <v>5.7837539823074699E-2</v>
      </c>
      <c r="J1165" s="49">
        <v>53</v>
      </c>
      <c r="K1165" s="49">
        <f t="shared" si="363"/>
        <v>334.17402269861287</v>
      </c>
      <c r="L1165" s="50">
        <f t="shared" si="364"/>
        <v>0.32075155687600743</v>
      </c>
      <c r="M1165" s="45">
        <v>62</v>
      </c>
      <c r="N1165" s="45">
        <f t="shared" si="365"/>
        <v>390.92055485498111</v>
      </c>
      <c r="O1165" s="18">
        <f t="shared" si="366"/>
        <v>0.31034071663538682</v>
      </c>
      <c r="P1165" s="37">
        <f t="shared" si="367"/>
        <v>12.903225806451612</v>
      </c>
      <c r="Q1165" s="37">
        <f t="shared" si="368"/>
        <v>1.4940638311597005</v>
      </c>
      <c r="R1165" s="37">
        <f t="shared" si="369"/>
        <v>49.406383115970051</v>
      </c>
    </row>
    <row r="1166" spans="1:18" ht="15" customHeight="1" x14ac:dyDescent="0.25">
      <c r="A1166" s="143" t="s">
        <v>749</v>
      </c>
      <c r="B1166" s="1" t="str">
        <f>VLOOKUP(A1166,'[2]Catálogo MUNICIPIOS'!$1:$1048576,5,FALSE)</f>
        <v>Angamacutiro</v>
      </c>
      <c r="C1166" s="130">
        <f>VLOOKUP(A1166,[3]PROY_COVID!$1:$1048576,7,FALSE)</f>
        <v>15851</v>
      </c>
      <c r="D1166" s="43">
        <v>3</v>
      </c>
      <c r="E1166" s="43">
        <f t="shared" si="359"/>
        <v>18.926250709734401</v>
      </c>
      <c r="F1166" s="6">
        <f t="shared" si="360"/>
        <v>0.17397453954094183</v>
      </c>
      <c r="G1166" s="44">
        <v>21</v>
      </c>
      <c r="H1166" s="44">
        <f t="shared" si="361"/>
        <v>132.4837549681408</v>
      </c>
      <c r="I1166" s="14">
        <f t="shared" si="362"/>
        <v>1.2152779643854179</v>
      </c>
      <c r="J1166" s="49">
        <v>94</v>
      </c>
      <c r="K1166" s="49">
        <f t="shared" si="363"/>
        <v>593.02252223834455</v>
      </c>
      <c r="L1166" s="50">
        <f t="shared" si="364"/>
        <v>0.5692031227754536</v>
      </c>
      <c r="M1166" s="45">
        <v>118</v>
      </c>
      <c r="N1166" s="45">
        <f t="shared" si="365"/>
        <v>744.43252791621978</v>
      </c>
      <c r="O1166" s="18">
        <f t="shared" si="366"/>
        <v>0.59098382351860734</v>
      </c>
      <c r="P1166" s="37">
        <f t="shared" si="367"/>
        <v>2.5423728813559325</v>
      </c>
      <c r="Q1166" s="37">
        <f t="shared" si="368"/>
        <v>0.29438122097002578</v>
      </c>
      <c r="R1166" s="37">
        <f t="shared" si="369"/>
        <v>-70.561877902997423</v>
      </c>
    </row>
    <row r="1167" spans="1:18" ht="15" customHeight="1" x14ac:dyDescent="0.25">
      <c r="A1167" s="143" t="s">
        <v>967</v>
      </c>
      <c r="B1167" s="1" t="str">
        <f>VLOOKUP(A1167,'[2]Catálogo MUNICIPIOS'!$1:$1048576,5,FALSE)</f>
        <v>Asunción Ixtaltepec</v>
      </c>
      <c r="C1167" s="130">
        <f>VLOOKUP(A1167,[3]PROY_COVID!$1:$1048576,7,FALSE)</f>
        <v>15831</v>
      </c>
      <c r="D1167" s="43">
        <v>4</v>
      </c>
      <c r="E1167" s="43">
        <f t="shared" si="359"/>
        <v>25.266881435158865</v>
      </c>
      <c r="F1167" s="6">
        <f t="shared" si="360"/>
        <v>0.23225910565881028</v>
      </c>
      <c r="G1167" s="44">
        <v>3</v>
      </c>
      <c r="H1167" s="44">
        <f t="shared" si="361"/>
        <v>18.950161076369149</v>
      </c>
      <c r="I1167" s="14">
        <f t="shared" si="362"/>
        <v>0.17383046837103747</v>
      </c>
      <c r="J1167" s="49">
        <v>53</v>
      </c>
      <c r="K1167" s="49">
        <f t="shared" si="363"/>
        <v>334.78617901585494</v>
      </c>
      <c r="L1167" s="50">
        <f t="shared" si="364"/>
        <v>0.32133912526394276</v>
      </c>
      <c r="M1167" s="45">
        <v>60</v>
      </c>
      <c r="N1167" s="45">
        <f t="shared" si="365"/>
        <v>379.00322152738295</v>
      </c>
      <c r="O1167" s="18">
        <f t="shared" si="366"/>
        <v>0.30087988445519714</v>
      </c>
      <c r="P1167" s="37">
        <f t="shared" si="367"/>
        <v>6.666666666666667</v>
      </c>
      <c r="Q1167" s="37">
        <f t="shared" si="368"/>
        <v>0.77193297943251205</v>
      </c>
      <c r="R1167" s="37">
        <f t="shared" si="369"/>
        <v>-22.806702056748797</v>
      </c>
    </row>
    <row r="1168" spans="1:18" ht="15" customHeight="1" x14ac:dyDescent="0.25">
      <c r="A1168" s="143" t="s">
        <v>437</v>
      </c>
      <c r="B1168" s="1" t="str">
        <f>VLOOKUP(A1168,'[2]Catálogo MUNICIPIOS'!$1:$1048576,5,FALSE)</f>
        <v>Emiliano Zapata</v>
      </c>
      <c r="C1168" s="130">
        <f>VLOOKUP(A1168,[3]PROY_COVID!$1:$1048576,7,FALSE)</f>
        <v>15803</v>
      </c>
      <c r="D1168" s="43">
        <v>33</v>
      </c>
      <c r="E1168" s="43">
        <f t="shared" si="359"/>
        <v>208.82110991583875</v>
      </c>
      <c r="F1168" s="6">
        <f t="shared" si="360"/>
        <v>1.9195326639814061</v>
      </c>
      <c r="G1168" s="44">
        <v>16</v>
      </c>
      <c r="H1168" s="44">
        <f t="shared" si="361"/>
        <v>101.24659874707334</v>
      </c>
      <c r="I1168" s="14">
        <f t="shared" si="362"/>
        <v>0.92873847405577648</v>
      </c>
      <c r="J1168" s="49">
        <v>214</v>
      </c>
      <c r="K1168" s="49">
        <f t="shared" si="363"/>
        <v>1354.1732582421059</v>
      </c>
      <c r="L1168" s="50">
        <f t="shared" si="364"/>
        <v>1.299781405368988</v>
      </c>
      <c r="M1168" s="45">
        <v>263</v>
      </c>
      <c r="N1168" s="45">
        <f t="shared" si="365"/>
        <v>1664.240966905018</v>
      </c>
      <c r="O1168" s="18">
        <f t="shared" si="366"/>
        <v>1.3211935978011449</v>
      </c>
      <c r="P1168" s="37">
        <f t="shared" si="367"/>
        <v>12.547528517110266</v>
      </c>
      <c r="Q1168" s="37">
        <f t="shared" si="368"/>
        <v>1.4528776609091003</v>
      </c>
      <c r="R1168" s="37">
        <f t="shared" si="369"/>
        <v>45.287766090910033</v>
      </c>
    </row>
    <row r="1169" spans="1:18" ht="15" customHeight="1" x14ac:dyDescent="0.25">
      <c r="A1169" s="143" t="s">
        <v>1334</v>
      </c>
      <c r="B1169" s="1" t="str">
        <f>VLOOKUP(A1169,'[2]Catálogo MUNICIPIOS'!$1:$1048576,5,FALSE)</f>
        <v>Esperanza</v>
      </c>
      <c r="C1169" s="130">
        <f>VLOOKUP(A1169,[3]PROY_COVID!$1:$1048576,7,FALSE)</f>
        <v>15794</v>
      </c>
      <c r="D1169" s="43">
        <v>3</v>
      </c>
      <c r="E1169" s="43">
        <f t="shared" si="359"/>
        <v>18.994554894263644</v>
      </c>
      <c r="F1169" s="6">
        <f t="shared" si="360"/>
        <v>0.17460240763982962</v>
      </c>
      <c r="G1169" s="44">
        <v>1</v>
      </c>
      <c r="H1169" s="44">
        <f t="shared" si="361"/>
        <v>6.3315182980878815</v>
      </c>
      <c r="I1169" s="14">
        <f t="shared" si="362"/>
        <v>5.8079231454600783E-2</v>
      </c>
      <c r="J1169" s="49">
        <v>19</v>
      </c>
      <c r="K1169" s="49">
        <f t="shared" si="363"/>
        <v>120.29884766366975</v>
      </c>
      <c r="L1169" s="50">
        <f t="shared" si="364"/>
        <v>0.11546691261909356</v>
      </c>
      <c r="M1169" s="45">
        <v>23</v>
      </c>
      <c r="N1169" s="45">
        <f t="shared" si="365"/>
        <v>145.62492085602128</v>
      </c>
      <c r="O1169" s="18">
        <f t="shared" si="366"/>
        <v>0.11560748529888482</v>
      </c>
      <c r="P1169" s="37">
        <f t="shared" si="367"/>
        <v>13.043478260869565</v>
      </c>
      <c r="Q1169" s="37">
        <f t="shared" si="368"/>
        <v>1.5103036554114364</v>
      </c>
      <c r="R1169" s="37">
        <f t="shared" si="369"/>
        <v>51.030365541143638</v>
      </c>
    </row>
    <row r="1170" spans="1:18" ht="15" customHeight="1" x14ac:dyDescent="0.25">
      <c r="A1170" s="143" t="s">
        <v>1100</v>
      </c>
      <c r="B1170" s="1" t="str">
        <f>VLOOKUP(A1170,'[2]Catálogo MUNICIPIOS'!$1:$1048576,5,FALSE)</f>
        <v>San Mateo del Mar</v>
      </c>
      <c r="C1170" s="130">
        <f>VLOOKUP(A1170,[3]PROY_COVID!$1:$1048576,7,FALSE)</f>
        <v>15771</v>
      </c>
      <c r="D1170" s="43">
        <v>1</v>
      </c>
      <c r="E1170" s="43">
        <f t="shared" si="359"/>
        <v>6.3407520131887649</v>
      </c>
      <c r="F1170" s="6">
        <f t="shared" si="360"/>
        <v>5.8285681023470703E-2</v>
      </c>
      <c r="G1170" s="44"/>
      <c r="H1170" s="44">
        <f t="shared" si="361"/>
        <v>0</v>
      </c>
      <c r="I1170" s="14">
        <f t="shared" si="362"/>
        <v>0</v>
      </c>
      <c r="J1170" s="49">
        <v>4</v>
      </c>
      <c r="K1170" s="49">
        <f t="shared" si="363"/>
        <v>25.36300805275506</v>
      </c>
      <c r="L1170" s="50">
        <f t="shared" si="364"/>
        <v>2.4344275040543619E-2</v>
      </c>
      <c r="M1170" s="45">
        <v>5</v>
      </c>
      <c r="N1170" s="45">
        <f t="shared" si="365"/>
        <v>31.703760065943822</v>
      </c>
      <c r="O1170" s="18">
        <f t="shared" si="366"/>
        <v>2.5168713941254129E-2</v>
      </c>
      <c r="P1170" s="37">
        <f t="shared" si="367"/>
        <v>20</v>
      </c>
      <c r="Q1170" s="37">
        <f t="shared" si="368"/>
        <v>2.3157989382975357</v>
      </c>
      <c r="R1170" s="37">
        <f t="shared" si="369"/>
        <v>131.57989382975356</v>
      </c>
    </row>
    <row r="1171" spans="1:18" ht="15" customHeight="1" x14ac:dyDescent="0.25">
      <c r="A1171" s="143" t="s">
        <v>369</v>
      </c>
      <c r="B1171" s="1" t="str">
        <f>VLOOKUP(A1171,'[2]Catálogo MUNICIPIOS'!$1:$1048576,5,FALSE)</f>
        <v>Huamuxtitlán</v>
      </c>
      <c r="C1171" s="130">
        <f>VLOOKUP(A1171,[3]PROY_COVID!$1:$1048576,7,FALSE)</f>
        <v>15763</v>
      </c>
      <c r="D1171" s="43">
        <v>15</v>
      </c>
      <c r="E1171" s="43">
        <f t="shared" si="359"/>
        <v>95.159550846920013</v>
      </c>
      <c r="F1171" s="6">
        <f t="shared" si="360"/>
        <v>0.8747289304902206</v>
      </c>
      <c r="G1171" s="44"/>
      <c r="H1171" s="44">
        <f t="shared" si="361"/>
        <v>0</v>
      </c>
      <c r="I1171" s="14">
        <f t="shared" si="362"/>
        <v>0</v>
      </c>
      <c r="J1171" s="49">
        <v>57</v>
      </c>
      <c r="K1171" s="49">
        <f t="shared" si="363"/>
        <v>361.606293218296</v>
      </c>
      <c r="L1171" s="50">
        <f t="shared" si="364"/>
        <v>0.34708198018891651</v>
      </c>
      <c r="M1171" s="45">
        <v>72</v>
      </c>
      <c r="N1171" s="45">
        <f t="shared" si="365"/>
        <v>456.76584406521602</v>
      </c>
      <c r="O1171" s="18">
        <f t="shared" si="366"/>
        <v>0.36261342009593805</v>
      </c>
      <c r="P1171" s="37">
        <f t="shared" si="367"/>
        <v>20.833333333333336</v>
      </c>
      <c r="Q1171" s="37">
        <f t="shared" si="368"/>
        <v>2.4122905607266003</v>
      </c>
      <c r="R1171" s="37">
        <f t="shared" si="369"/>
        <v>141.22905607266003</v>
      </c>
    </row>
    <row r="1172" spans="1:18" ht="15" customHeight="1" x14ac:dyDescent="0.25">
      <c r="A1172" s="143" t="s">
        <v>108</v>
      </c>
      <c r="B1172" s="1" t="str">
        <f>VLOOKUP(A1172,'[2]Catálogo MUNICIPIOS'!$1:$1048576,5,FALSE)</f>
        <v>Frontera Hidalgo</v>
      </c>
      <c r="C1172" s="130">
        <f>VLOOKUP(A1172,[3]PROY_COVID!$1:$1048576,7,FALSE)</f>
        <v>15741</v>
      </c>
      <c r="D1172" s="43">
        <v>4</v>
      </c>
      <c r="E1172" s="43">
        <f t="shared" si="359"/>
        <v>25.411346166063147</v>
      </c>
      <c r="F1172" s="6">
        <f t="shared" si="360"/>
        <v>0.23358705937898644</v>
      </c>
      <c r="G1172" s="44"/>
      <c r="H1172" s="44">
        <f t="shared" si="361"/>
        <v>0</v>
      </c>
      <c r="I1172" s="14">
        <f t="shared" si="362"/>
        <v>0</v>
      </c>
      <c r="J1172" s="49">
        <v>19</v>
      </c>
      <c r="K1172" s="49">
        <f t="shared" si="363"/>
        <v>120.70389428879996</v>
      </c>
      <c r="L1172" s="50">
        <f t="shared" si="364"/>
        <v>0.11585569010265953</v>
      </c>
      <c r="M1172" s="45">
        <v>23</v>
      </c>
      <c r="N1172" s="45">
        <f t="shared" si="365"/>
        <v>146.11524045486311</v>
      </c>
      <c r="O1172" s="18">
        <f t="shared" si="366"/>
        <v>0.11599673609113695</v>
      </c>
      <c r="P1172" s="37">
        <f t="shared" si="367"/>
        <v>17.391304347826086</v>
      </c>
      <c r="Q1172" s="37">
        <f t="shared" si="368"/>
        <v>2.0137382072152485</v>
      </c>
      <c r="R1172" s="37">
        <f t="shared" si="369"/>
        <v>101.37382072152485</v>
      </c>
    </row>
    <row r="1173" spans="1:18" ht="15" customHeight="1" x14ac:dyDescent="0.25">
      <c r="A1173" s="143" t="s">
        <v>455</v>
      </c>
      <c r="B1173" s="1" t="str">
        <f>VLOOKUP(A1173,'[2]Catálogo MUNICIPIOS'!$1:$1048576,5,FALSE)</f>
        <v>Mineral del Monte</v>
      </c>
      <c r="C1173" s="130">
        <f>VLOOKUP(A1173,[3]PROY_COVID!$1:$1048576,7,FALSE)</f>
        <v>15737</v>
      </c>
      <c r="D1173" s="43">
        <v>26</v>
      </c>
      <c r="E1173" s="43">
        <f t="shared" si="359"/>
        <v>165.21573362140177</v>
      </c>
      <c r="F1173" s="6">
        <f t="shared" si="360"/>
        <v>1.5187018085372097</v>
      </c>
      <c r="G1173" s="44">
        <v>29</v>
      </c>
      <c r="H1173" s="44">
        <f t="shared" si="361"/>
        <v>184.2790875007943</v>
      </c>
      <c r="I1173" s="14">
        <f t="shared" si="362"/>
        <v>1.6903983012152872</v>
      </c>
      <c r="J1173" s="49">
        <v>139</v>
      </c>
      <c r="K1173" s="49">
        <f t="shared" si="363"/>
        <v>883.26872974518642</v>
      </c>
      <c r="L1173" s="50">
        <f t="shared" si="364"/>
        <v>0.84779127329467918</v>
      </c>
      <c r="M1173" s="45">
        <v>194</v>
      </c>
      <c r="N1173" s="45">
        <f t="shared" si="365"/>
        <v>1232.7635508673825</v>
      </c>
      <c r="O1173" s="18">
        <f t="shared" si="366"/>
        <v>0.97865594189615113</v>
      </c>
      <c r="P1173" s="37">
        <f t="shared" si="367"/>
        <v>13.402061855670103</v>
      </c>
      <c r="Q1173" s="37">
        <f t="shared" si="368"/>
        <v>1.5518240308179365</v>
      </c>
      <c r="R1173" s="37">
        <f t="shared" si="369"/>
        <v>55.182403081793652</v>
      </c>
    </row>
    <row r="1174" spans="1:18" ht="15" customHeight="1" x14ac:dyDescent="0.25">
      <c r="A1174" s="143" t="s">
        <v>1963</v>
      </c>
      <c r="B1174" s="1" t="str">
        <f>VLOOKUP(A1174,'[2]Catálogo MUNICIPIOS'!$1:$1048576,5,FALSE)</f>
        <v>Zozocolco de Hidalgo</v>
      </c>
      <c r="C1174" s="130">
        <f>VLOOKUP(A1174,[3]PROY_COVID!$1:$1048576,7,FALSE)</f>
        <v>15708</v>
      </c>
      <c r="D1174" s="43">
        <v>2</v>
      </c>
      <c r="E1174" s="43">
        <f t="shared" si="359"/>
        <v>12.732365673542144</v>
      </c>
      <c r="F1174" s="6">
        <f t="shared" si="360"/>
        <v>0.11703889424766441</v>
      </c>
      <c r="G1174" s="44">
        <v>1</v>
      </c>
      <c r="H1174" s="44">
        <f t="shared" si="361"/>
        <v>6.3661828367710722</v>
      </c>
      <c r="I1174" s="14">
        <f t="shared" si="362"/>
        <v>5.8397210440155632E-2</v>
      </c>
      <c r="J1174" s="49">
        <v>4</v>
      </c>
      <c r="K1174" s="49">
        <f t="shared" si="363"/>
        <v>25.464731347084289</v>
      </c>
      <c r="L1174" s="50">
        <f t="shared" si="364"/>
        <v>2.4441912507283763E-2</v>
      </c>
      <c r="M1174" s="45">
        <v>7</v>
      </c>
      <c r="N1174" s="45">
        <f t="shared" si="365"/>
        <v>44.563279857397504</v>
      </c>
      <c r="O1174" s="18">
        <f t="shared" si="366"/>
        <v>3.5377521173575656E-2</v>
      </c>
      <c r="P1174" s="37">
        <f t="shared" si="367"/>
        <v>28.571428571428569</v>
      </c>
      <c r="Q1174" s="37">
        <f t="shared" si="368"/>
        <v>3.3082841975679083</v>
      </c>
      <c r="R1174" s="37">
        <f t="shared" si="369"/>
        <v>230.82841975679082</v>
      </c>
    </row>
    <row r="1175" spans="1:18" ht="15" customHeight="1" x14ac:dyDescent="0.25">
      <c r="A1175" s="143" t="s">
        <v>2066</v>
      </c>
      <c r="B1175" s="1" t="str">
        <f>VLOOKUP(A1175,'[2]Catálogo MUNICIPIOS'!$1:$1048576,5,FALSE)</f>
        <v>Tzucacab</v>
      </c>
      <c r="C1175" s="130">
        <f>VLOOKUP(A1175,[3]PROY_COVID!$1:$1048576,7,FALSE)</f>
        <v>15686</v>
      </c>
      <c r="D1175" s="43">
        <v>1</v>
      </c>
      <c r="E1175" s="43"/>
      <c r="F1175" s="6"/>
      <c r="G1175" s="44">
        <v>6</v>
      </c>
      <c r="H1175" s="44"/>
      <c r="I1175" s="14"/>
      <c r="J1175" s="49">
        <v>46</v>
      </c>
      <c r="K1175" s="49"/>
      <c r="L1175" s="50"/>
      <c r="M1175" s="45">
        <v>53</v>
      </c>
      <c r="N1175" s="45"/>
      <c r="O1175" s="18"/>
      <c r="P1175" s="37"/>
      <c r="Q1175" s="37"/>
      <c r="R1175" s="37"/>
    </row>
    <row r="1176" spans="1:18" ht="15" customHeight="1" x14ac:dyDescent="0.25">
      <c r="A1176" s="143" t="s">
        <v>1653</v>
      </c>
      <c r="B1176" s="1" t="str">
        <f>VLOOKUP(A1176,'[2]Catálogo MUNICIPIOS'!$1:$1048576,5,FALSE)</f>
        <v>San Ignacio Río Muerto</v>
      </c>
      <c r="C1176" s="130">
        <f>VLOOKUP(A1176,[3]PROY_COVID!$1:$1048576,7,FALSE)</f>
        <v>15677</v>
      </c>
      <c r="D1176" s="43">
        <v>22</v>
      </c>
      <c r="E1176" s="43">
        <f t="shared" ref="E1176:E1207" si="370">((D1176/($C1176/100000)))</f>
        <v>140.33297186961792</v>
      </c>
      <c r="F1176" s="6">
        <f t="shared" ref="F1176:F1207" si="371">((D1176/$C1176)/(D$2345/$C$2345))</f>
        <v>1.2899736211816957</v>
      </c>
      <c r="G1176" s="44">
        <v>4</v>
      </c>
      <c r="H1176" s="44">
        <f t="shared" ref="H1176:H1207" si="372">((G1176/($C1176/100000)))</f>
        <v>25.515085794475986</v>
      </c>
      <c r="I1176" s="14">
        <f t="shared" ref="I1176:I1207" si="373">((G1176/$C1176)/(G$2345/$C$2345))</f>
        <v>0.2340507448093295</v>
      </c>
      <c r="J1176" s="49">
        <v>92</v>
      </c>
      <c r="K1176" s="49">
        <f t="shared" ref="K1176:K1207" si="374">((J1176/($C1176/100000)))</f>
        <v>586.84697327294771</v>
      </c>
      <c r="L1176" s="50">
        <f t="shared" ref="L1176:L1207" si="375">((J1176/$C1176)/(J$2345/$C$2345))</f>
        <v>0.563275621501659</v>
      </c>
      <c r="M1176" s="45">
        <v>118</v>
      </c>
      <c r="N1176" s="45">
        <f t="shared" ref="N1176:N1207" si="376">((M1176/($C1176/100000)))</f>
        <v>752.69503093704157</v>
      </c>
      <c r="O1176" s="18">
        <f t="shared" ref="O1176:O1207" si="377">((M1176/$C1176)/(M$2345/$C$2345))</f>
        <v>0.59754318980630505</v>
      </c>
      <c r="P1176" s="37">
        <f t="shared" ref="P1176:P1207" si="378">D1176/M1176*100</f>
        <v>18.64406779661017</v>
      </c>
      <c r="Q1176" s="37">
        <f t="shared" ref="Q1176:Q1207" si="379">P1176/P$2345</f>
        <v>2.1587956204468557</v>
      </c>
      <c r="R1176" s="37">
        <f t="shared" ref="R1176:R1207" si="380">(Q1176-1)*100</f>
        <v>115.87956204468557</v>
      </c>
    </row>
    <row r="1177" spans="1:18" s="131" customFormat="1" ht="15" customHeight="1" x14ac:dyDescent="0.25">
      <c r="A1177" s="143" t="s">
        <v>624</v>
      </c>
      <c r="B1177" s="1" t="str">
        <f>VLOOKUP(A1177,'[2]Catálogo MUNICIPIOS'!$1:$1048576,5,FALSE)</f>
        <v>Almoloya de Alquisiras</v>
      </c>
      <c r="C1177" s="130">
        <f>VLOOKUP(A1177,[3]PROY_COVID!$1:$1048576,7,FALSE)</f>
        <v>15645</v>
      </c>
      <c r="D1177" s="43">
        <v>2</v>
      </c>
      <c r="E1177" s="43">
        <f t="shared" si="370"/>
        <v>12.78363694471077</v>
      </c>
      <c r="F1177" s="6">
        <f t="shared" si="371"/>
        <v>0.11751019180839328</v>
      </c>
      <c r="G1177" s="44">
        <v>3</v>
      </c>
      <c r="H1177" s="44">
        <f t="shared" si="372"/>
        <v>19.175455417066154</v>
      </c>
      <c r="I1177" s="14">
        <f t="shared" si="373"/>
        <v>0.17589710097679093</v>
      </c>
      <c r="J1177" s="49">
        <v>52</v>
      </c>
      <c r="K1177" s="49">
        <f t="shared" si="374"/>
        <v>332.37456056247999</v>
      </c>
      <c r="L1177" s="50">
        <f t="shared" si="375"/>
        <v>0.31902437210849305</v>
      </c>
      <c r="M1177" s="45">
        <v>57</v>
      </c>
      <c r="N1177" s="45">
        <f t="shared" si="376"/>
        <v>364.33365292425691</v>
      </c>
      <c r="O1177" s="18">
        <f t="shared" si="377"/>
        <v>0.28923413092168199</v>
      </c>
      <c r="P1177" s="37">
        <f t="shared" si="378"/>
        <v>3.5087719298245612</v>
      </c>
      <c r="Q1177" s="37">
        <f t="shared" si="379"/>
        <v>0.40628051549079575</v>
      </c>
      <c r="R1177" s="37">
        <f t="shared" si="380"/>
        <v>-59.371948450920421</v>
      </c>
    </row>
    <row r="1178" spans="1:18" ht="15" customHeight="1" x14ac:dyDescent="0.25">
      <c r="A1178" s="143" t="s">
        <v>555</v>
      </c>
      <c r="B1178" s="1" t="str">
        <f>VLOOKUP(A1178,'[2]Catálogo MUNICIPIOS'!$1:$1048576,5,FALSE)</f>
        <v>Mascota</v>
      </c>
      <c r="C1178" s="130">
        <f>VLOOKUP(A1178,[3]PROY_COVID!$1:$1048576,7,FALSE)</f>
        <v>15635</v>
      </c>
      <c r="D1178" s="43">
        <v>8</v>
      </c>
      <c r="E1178" s="43">
        <f t="shared" si="370"/>
        <v>51.167252958106815</v>
      </c>
      <c r="F1178" s="6">
        <f t="shared" si="371"/>
        <v>0.47034140091904392</v>
      </c>
      <c r="G1178" s="44">
        <v>8</v>
      </c>
      <c r="H1178" s="44">
        <f t="shared" si="372"/>
        <v>51.167252958106815</v>
      </c>
      <c r="I1178" s="14">
        <f t="shared" si="373"/>
        <v>0.46935894165345177</v>
      </c>
      <c r="J1178" s="49">
        <v>77</v>
      </c>
      <c r="K1178" s="49">
        <f t="shared" si="374"/>
        <v>492.48480972177811</v>
      </c>
      <c r="L1178" s="50">
        <f t="shared" si="375"/>
        <v>0.47270361765525792</v>
      </c>
      <c r="M1178" s="45">
        <v>93</v>
      </c>
      <c r="N1178" s="45">
        <f t="shared" si="376"/>
        <v>594.81931563799174</v>
      </c>
      <c r="O1178" s="18">
        <f t="shared" si="377"/>
        <v>0.47221014702627762</v>
      </c>
      <c r="P1178" s="37">
        <f t="shared" si="378"/>
        <v>8.6021505376344098</v>
      </c>
      <c r="Q1178" s="37">
        <f t="shared" si="379"/>
        <v>0.99604255410646725</v>
      </c>
      <c r="R1178" s="37">
        <f t="shared" si="380"/>
        <v>-0.39574458935327517</v>
      </c>
    </row>
    <row r="1179" spans="1:18" ht="15" customHeight="1" x14ac:dyDescent="0.25">
      <c r="A1179" s="143" t="s">
        <v>1726</v>
      </c>
      <c r="B1179" s="1" t="str">
        <f>VLOOKUP(A1179,'[2]Catálogo MUNICIPIOS'!$1:$1048576,5,FALSE)</f>
        <v>Hueyotlipan</v>
      </c>
      <c r="C1179" s="130">
        <f>VLOOKUP(A1179,[3]PROY_COVID!$1:$1048576,7,FALSE)</f>
        <v>15578</v>
      </c>
      <c r="D1179" s="43">
        <v>12</v>
      </c>
      <c r="E1179" s="43">
        <f t="shared" si="370"/>
        <v>77.031711387854671</v>
      </c>
      <c r="F1179" s="6">
        <f t="shared" si="371"/>
        <v>0.70809357459583233</v>
      </c>
      <c r="G1179" s="44">
        <v>7</v>
      </c>
      <c r="H1179" s="44">
        <f t="shared" si="372"/>
        <v>44.935164976248558</v>
      </c>
      <c r="I1179" s="14">
        <f t="shared" si="373"/>
        <v>0.41219178785195487</v>
      </c>
      <c r="J1179" s="49">
        <v>53</v>
      </c>
      <c r="K1179" s="49">
        <f t="shared" si="374"/>
        <v>340.22339196302477</v>
      </c>
      <c r="L1179" s="50">
        <f t="shared" si="375"/>
        <v>0.32655794659477966</v>
      </c>
      <c r="M1179" s="45">
        <v>72</v>
      </c>
      <c r="N1179" s="45">
        <f t="shared" si="376"/>
        <v>462.19026832712802</v>
      </c>
      <c r="O1179" s="18">
        <f t="shared" si="377"/>
        <v>0.36691971632894282</v>
      </c>
      <c r="P1179" s="37">
        <f t="shared" si="378"/>
        <v>16.666666666666664</v>
      </c>
      <c r="Q1179" s="37">
        <f t="shared" si="379"/>
        <v>1.9298324485812797</v>
      </c>
      <c r="R1179" s="37">
        <f t="shared" si="380"/>
        <v>92.983244858127961</v>
      </c>
    </row>
    <row r="1180" spans="1:18" ht="15" customHeight="1" x14ac:dyDescent="0.25">
      <c r="A1180" s="143" t="s">
        <v>1559</v>
      </c>
      <c r="B1180" s="1" t="str">
        <f>VLOOKUP(A1180,'[2]Catálogo MUNICIPIOS'!$1:$1048576,5,FALSE)</f>
        <v>Villa Hidalgo</v>
      </c>
      <c r="C1180" s="130">
        <f>VLOOKUP(A1180,[3]PROY_COVID!$1:$1048576,7,FALSE)</f>
        <v>15552</v>
      </c>
      <c r="D1180" s="43">
        <v>11</v>
      </c>
      <c r="E1180" s="43">
        <f t="shared" si="370"/>
        <v>70.730452674897123</v>
      </c>
      <c r="F1180" s="6">
        <f t="shared" si="371"/>
        <v>0.65017092525930564</v>
      </c>
      <c r="G1180" s="44">
        <v>3</v>
      </c>
      <c r="H1180" s="44">
        <f t="shared" si="372"/>
        <v>19.290123456790123</v>
      </c>
      <c r="I1180" s="14">
        <f t="shared" si="373"/>
        <v>0.17694895478278638</v>
      </c>
      <c r="J1180" s="49">
        <v>47</v>
      </c>
      <c r="K1180" s="49">
        <f t="shared" si="374"/>
        <v>302.21193415637862</v>
      </c>
      <c r="L1180" s="50">
        <f t="shared" si="375"/>
        <v>0.29007326064537409</v>
      </c>
      <c r="M1180" s="45">
        <v>61</v>
      </c>
      <c r="N1180" s="45">
        <f t="shared" si="376"/>
        <v>392.23251028806584</v>
      </c>
      <c r="O1180" s="18">
        <f t="shared" si="377"/>
        <v>0.31138224076155674</v>
      </c>
      <c r="P1180" s="37">
        <f t="shared" si="378"/>
        <v>18.032786885245901</v>
      </c>
      <c r="Q1180" s="37">
        <f t="shared" si="379"/>
        <v>2.0880154361699095</v>
      </c>
      <c r="R1180" s="37">
        <f t="shared" si="380"/>
        <v>108.80154361699095</v>
      </c>
    </row>
    <row r="1181" spans="1:18" ht="15" customHeight="1" x14ac:dyDescent="0.25">
      <c r="A1181" s="143" t="s">
        <v>154</v>
      </c>
      <c r="B1181" s="1" t="str">
        <f>VLOOKUP(A1181,'[2]Catálogo MUNICIPIOS'!$1:$1048576,5,FALSE)</f>
        <v>Sitalá</v>
      </c>
      <c r="C1181" s="130">
        <f>VLOOKUP(A1181,[3]PROY_COVID!$1:$1048576,7,FALSE)</f>
        <v>15524</v>
      </c>
      <c r="D1181" s="43"/>
      <c r="E1181" s="43">
        <f t="shared" si="370"/>
        <v>0</v>
      </c>
      <c r="F1181" s="6">
        <f t="shared" si="371"/>
        <v>0</v>
      </c>
      <c r="G1181" s="44"/>
      <c r="H1181" s="44">
        <f t="shared" si="372"/>
        <v>0</v>
      </c>
      <c r="I1181" s="14">
        <f t="shared" si="373"/>
        <v>0</v>
      </c>
      <c r="J1181" s="49">
        <v>1</v>
      </c>
      <c r="K1181" s="49">
        <f t="shared" si="374"/>
        <v>6.4416387528987382</v>
      </c>
      <c r="L1181" s="50">
        <f t="shared" si="375"/>
        <v>6.1829032733898065E-3</v>
      </c>
      <c r="M1181" s="45">
        <v>1</v>
      </c>
      <c r="N1181" s="45">
        <f t="shared" si="376"/>
        <v>6.4416387528987382</v>
      </c>
      <c r="O1181" s="18">
        <f t="shared" si="377"/>
        <v>5.1138339032146211E-3</v>
      </c>
      <c r="P1181" s="37">
        <f t="shared" si="378"/>
        <v>0</v>
      </c>
      <c r="Q1181" s="37">
        <f t="shared" si="379"/>
        <v>0</v>
      </c>
      <c r="R1181" s="37">
        <f t="shared" si="380"/>
        <v>-100</v>
      </c>
    </row>
    <row r="1182" spans="1:18" ht="15" customHeight="1" x14ac:dyDescent="0.25">
      <c r="A1182" s="143" t="s">
        <v>1542</v>
      </c>
      <c r="B1182" s="1" t="str">
        <f>VLOOKUP(A1182,'[2]Catálogo MUNICIPIOS'!$1:$1048576,5,FALSE)</f>
        <v>San Vicente Tancuayalab</v>
      </c>
      <c r="C1182" s="130">
        <f>VLOOKUP(A1182,[3]PROY_COVID!$1:$1048576,7,FALSE)</f>
        <v>15504</v>
      </c>
      <c r="D1182" s="43">
        <v>6</v>
      </c>
      <c r="E1182" s="43">
        <f t="shared" si="370"/>
        <v>38.699690402476776</v>
      </c>
      <c r="F1182" s="6">
        <f t="shared" si="371"/>
        <v>0.3557366390948748</v>
      </c>
      <c r="G1182" s="44">
        <v>4</v>
      </c>
      <c r="H1182" s="44">
        <f t="shared" si="372"/>
        <v>25.799793601651185</v>
      </c>
      <c r="I1182" s="14">
        <f t="shared" si="373"/>
        <v>0.23666237915220967</v>
      </c>
      <c r="J1182" s="49">
        <v>57</v>
      </c>
      <c r="K1182" s="49">
        <f t="shared" si="374"/>
        <v>367.64705882352939</v>
      </c>
      <c r="L1182" s="50">
        <f t="shared" si="375"/>
        <v>0.35288011182390938</v>
      </c>
      <c r="M1182" s="45">
        <v>67</v>
      </c>
      <c r="N1182" s="45">
        <f t="shared" si="376"/>
        <v>432.14654282765736</v>
      </c>
      <c r="O1182" s="18">
        <f t="shared" si="377"/>
        <v>0.34306885664375342</v>
      </c>
      <c r="P1182" s="37">
        <f t="shared" si="378"/>
        <v>8.9552238805970141</v>
      </c>
      <c r="Q1182" s="37">
        <f t="shared" si="379"/>
        <v>1.0369248977451653</v>
      </c>
      <c r="R1182" s="37">
        <f t="shared" si="380"/>
        <v>3.6924897745165275</v>
      </c>
    </row>
    <row r="1183" spans="1:18" ht="15" customHeight="1" x14ac:dyDescent="0.25">
      <c r="A1183" s="143" t="s">
        <v>142</v>
      </c>
      <c r="B1183" s="1" t="str">
        <f>VLOOKUP(A1183,'[2]Catálogo MUNICIPIOS'!$1:$1048576,5,FALSE)</f>
        <v>El Porvenir</v>
      </c>
      <c r="C1183" s="130">
        <f>VLOOKUP(A1183,[3]PROY_COVID!$1:$1048576,7,FALSE)</f>
        <v>15501</v>
      </c>
      <c r="D1183" s="43">
        <v>1</v>
      </c>
      <c r="E1183" s="43">
        <f t="shared" si="370"/>
        <v>6.4511966969872905</v>
      </c>
      <c r="F1183" s="6">
        <f t="shared" si="371"/>
        <v>5.9300914484301429E-2</v>
      </c>
      <c r="G1183" s="44"/>
      <c r="H1183" s="44">
        <f t="shared" si="372"/>
        <v>0</v>
      </c>
      <c r="I1183" s="14">
        <f t="shared" si="373"/>
        <v>0</v>
      </c>
      <c r="J1183" s="49">
        <v>1</v>
      </c>
      <c r="K1183" s="49">
        <f t="shared" si="374"/>
        <v>6.4511966969872905</v>
      </c>
      <c r="L1183" s="50">
        <f t="shared" si="375"/>
        <v>6.1920773121800759E-3</v>
      </c>
      <c r="M1183" s="45">
        <v>2</v>
      </c>
      <c r="N1183" s="45">
        <f t="shared" si="376"/>
        <v>12.902393393974581</v>
      </c>
      <c r="O1183" s="18">
        <f t="shared" si="377"/>
        <v>1.0242843366686507E-2</v>
      </c>
      <c r="P1183" s="37">
        <f t="shared" si="378"/>
        <v>50</v>
      </c>
      <c r="Q1183" s="37">
        <f t="shared" si="379"/>
        <v>5.7894973457438397</v>
      </c>
      <c r="R1183" s="37">
        <f t="shared" si="380"/>
        <v>478.94973457438397</v>
      </c>
    </row>
    <row r="1184" spans="1:18" x14ac:dyDescent="0.25">
      <c r="A1184" s="143" t="s">
        <v>830</v>
      </c>
      <c r="B1184" s="1" t="str">
        <f>VLOOKUP(A1184,'[2]Catálogo MUNICIPIOS'!$1:$1048576,5,FALSE)</f>
        <v>Taretan</v>
      </c>
      <c r="C1184" s="130">
        <f>VLOOKUP(A1184,[3]PROY_COVID!$1:$1048576,7,FALSE)</f>
        <v>15465</v>
      </c>
      <c r="D1184" s="43">
        <v>5</v>
      </c>
      <c r="E1184" s="43">
        <f t="shared" si="370"/>
        <v>32.331070158422243</v>
      </c>
      <c r="F1184" s="6">
        <f t="shared" si="371"/>
        <v>0.29719478675110134</v>
      </c>
      <c r="G1184" s="44">
        <v>5</v>
      </c>
      <c r="H1184" s="44">
        <f t="shared" si="372"/>
        <v>32.331070158422243</v>
      </c>
      <c r="I1184" s="14">
        <f t="shared" si="373"/>
        <v>0.29657399986872446</v>
      </c>
      <c r="J1184" s="49">
        <v>36</v>
      </c>
      <c r="K1184" s="49">
        <f t="shared" si="374"/>
        <v>232.78370514064014</v>
      </c>
      <c r="L1184" s="50">
        <f t="shared" si="375"/>
        <v>0.22343369253021148</v>
      </c>
      <c r="M1184" s="45">
        <v>46</v>
      </c>
      <c r="N1184" s="45">
        <f t="shared" si="376"/>
        <v>297.44584545748461</v>
      </c>
      <c r="O1184" s="18">
        <f t="shared" si="377"/>
        <v>0.23613380185070632</v>
      </c>
      <c r="P1184" s="37">
        <f t="shared" si="378"/>
        <v>10.869565217391305</v>
      </c>
      <c r="Q1184" s="37">
        <f t="shared" si="379"/>
        <v>1.2585863795095305</v>
      </c>
      <c r="R1184" s="37">
        <f t="shared" si="380"/>
        <v>25.858637950953046</v>
      </c>
    </row>
    <row r="1185" spans="1:18" ht="15" customHeight="1" x14ac:dyDescent="0.25">
      <c r="A1185" s="143" t="s">
        <v>1931</v>
      </c>
      <c r="B1185" s="1" t="str">
        <f>VLOOKUP(A1185,'[2]Catálogo MUNICIPIOS'!$1:$1048576,5,FALSE)</f>
        <v>Tepetzintla</v>
      </c>
      <c r="C1185" s="130">
        <f>VLOOKUP(A1185,[3]PROY_COVID!$1:$1048576,7,FALSE)</f>
        <v>15415</v>
      </c>
      <c r="D1185" s="43">
        <v>4</v>
      </c>
      <c r="E1185" s="43">
        <f t="shared" si="370"/>
        <v>25.948751216347713</v>
      </c>
      <c r="F1185" s="6">
        <f t="shared" si="371"/>
        <v>0.23852701275930105</v>
      </c>
      <c r="G1185" s="44">
        <v>2</v>
      </c>
      <c r="H1185" s="44">
        <f t="shared" si="372"/>
        <v>12.974375608173856</v>
      </c>
      <c r="I1185" s="14">
        <f t="shared" si="373"/>
        <v>0.11901438619448131</v>
      </c>
      <c r="J1185" s="49">
        <v>6</v>
      </c>
      <c r="K1185" s="49">
        <f t="shared" si="374"/>
        <v>38.923126824521567</v>
      </c>
      <c r="L1185" s="50">
        <f t="shared" si="375"/>
        <v>3.7359736782135583E-2</v>
      </c>
      <c r="M1185" s="45">
        <v>12</v>
      </c>
      <c r="N1185" s="45">
        <f t="shared" si="376"/>
        <v>77.846253649043135</v>
      </c>
      <c r="O1185" s="18">
        <f t="shared" si="377"/>
        <v>6.1799928002727551E-2</v>
      </c>
      <c r="P1185" s="37">
        <f t="shared" si="378"/>
        <v>33.333333333333329</v>
      </c>
      <c r="Q1185" s="37">
        <f t="shared" si="379"/>
        <v>3.8596648971625593</v>
      </c>
      <c r="R1185" s="37">
        <f t="shared" si="380"/>
        <v>285.96648971625592</v>
      </c>
    </row>
    <row r="1186" spans="1:18" ht="15" customHeight="1" x14ac:dyDescent="0.25">
      <c r="A1186" s="143" t="s">
        <v>642</v>
      </c>
      <c r="B1186" s="1" t="str">
        <f>VLOOKUP(A1186,'[2]Catálogo MUNICIPIOS'!$1:$1048576,5,FALSE)</f>
        <v>Cocotitlán</v>
      </c>
      <c r="C1186" s="130">
        <f>VLOOKUP(A1186,[3]PROY_COVID!$1:$1048576,7,FALSE)</f>
        <v>15387</v>
      </c>
      <c r="D1186" s="43">
        <v>8</v>
      </c>
      <c r="E1186" s="43">
        <f t="shared" si="370"/>
        <v>51.991941249106389</v>
      </c>
      <c r="F1186" s="6">
        <f t="shared" si="371"/>
        <v>0.47792212928896149</v>
      </c>
      <c r="G1186" s="44">
        <v>17</v>
      </c>
      <c r="H1186" s="44">
        <f t="shared" si="372"/>
        <v>110.48287515435108</v>
      </c>
      <c r="I1186" s="14">
        <f t="shared" si="373"/>
        <v>1.0134631498731006</v>
      </c>
      <c r="J1186" s="49">
        <v>120</v>
      </c>
      <c r="K1186" s="49">
        <f t="shared" si="374"/>
        <v>779.87911873659584</v>
      </c>
      <c r="L1186" s="50">
        <f t="shared" si="375"/>
        <v>0.74855441931061295</v>
      </c>
      <c r="M1186" s="45">
        <v>145</v>
      </c>
      <c r="N1186" s="45">
        <f t="shared" si="376"/>
        <v>942.3539351400533</v>
      </c>
      <c r="O1186" s="18">
        <f t="shared" si="377"/>
        <v>0.74810800282433532</v>
      </c>
      <c r="P1186" s="37">
        <f t="shared" si="378"/>
        <v>5.5172413793103452</v>
      </c>
      <c r="Q1186" s="37">
        <f t="shared" si="379"/>
        <v>0.63884108642690651</v>
      </c>
      <c r="R1186" s="37">
        <f t="shared" si="380"/>
        <v>-36.115891357309351</v>
      </c>
    </row>
    <row r="1187" spans="1:18" ht="15" customHeight="1" x14ac:dyDescent="0.25">
      <c r="A1187" s="143" t="s">
        <v>1149</v>
      </c>
      <c r="B1187" s="1" t="str">
        <f>VLOOKUP(A1187,'[2]Catálogo MUNICIPIOS'!$1:$1048576,5,FALSE)</f>
        <v>San Pedro Tapanatepec</v>
      </c>
      <c r="C1187" s="130">
        <f>VLOOKUP(A1187,[3]PROY_COVID!$1:$1048576,7,FALSE)</f>
        <v>15367</v>
      </c>
      <c r="D1187" s="43">
        <v>2</v>
      </c>
      <c r="E1187" s="43">
        <f t="shared" si="370"/>
        <v>13.014902062861976</v>
      </c>
      <c r="F1187" s="6">
        <f t="shared" si="371"/>
        <v>0.11963603506489964</v>
      </c>
      <c r="G1187" s="44">
        <v>2</v>
      </c>
      <c r="H1187" s="44">
        <f t="shared" si="372"/>
        <v>13.014902062861976</v>
      </c>
      <c r="I1187" s="14">
        <f t="shared" si="373"/>
        <v>0.11938613673377559</v>
      </c>
      <c r="J1187" s="49">
        <v>24</v>
      </c>
      <c r="K1187" s="49">
        <f t="shared" si="374"/>
        <v>156.17882475434374</v>
      </c>
      <c r="L1187" s="50">
        <f t="shared" si="375"/>
        <v>0.14990573111124361</v>
      </c>
      <c r="M1187" s="45">
        <v>28</v>
      </c>
      <c r="N1187" s="45">
        <f t="shared" si="376"/>
        <v>182.20862888006766</v>
      </c>
      <c r="O1187" s="18">
        <f t="shared" si="377"/>
        <v>0.14465025121221486</v>
      </c>
      <c r="P1187" s="37">
        <f t="shared" si="378"/>
        <v>7.1428571428571423</v>
      </c>
      <c r="Q1187" s="37">
        <f t="shared" si="379"/>
        <v>0.82707104939197706</v>
      </c>
      <c r="R1187" s="37">
        <f t="shared" si="380"/>
        <v>-17.292895060802294</v>
      </c>
    </row>
    <row r="1188" spans="1:18" ht="15" customHeight="1" x14ac:dyDescent="0.25">
      <c r="A1188" s="143" t="s">
        <v>575</v>
      </c>
      <c r="B1188" s="1" t="str">
        <f>VLOOKUP(A1188,'[2]Catálogo MUNICIPIOS'!$1:$1048576,5,FALSE)</f>
        <v>Gómez Farías</v>
      </c>
      <c r="C1188" s="130">
        <f>VLOOKUP(A1188,[3]PROY_COVID!$1:$1048576,7,FALSE)</f>
        <v>15352</v>
      </c>
      <c r="D1188" s="43">
        <v>16</v>
      </c>
      <c r="E1188" s="43">
        <f t="shared" si="370"/>
        <v>104.22094841063054</v>
      </c>
      <c r="F1188" s="6">
        <f t="shared" si="371"/>
        <v>0.95802342409708841</v>
      </c>
      <c r="G1188" s="44">
        <v>9</v>
      </c>
      <c r="H1188" s="44">
        <f t="shared" si="372"/>
        <v>58.624283480979678</v>
      </c>
      <c r="I1188" s="14">
        <f t="shared" si="373"/>
        <v>0.53776253480625857</v>
      </c>
      <c r="J1188" s="49">
        <v>84</v>
      </c>
      <c r="K1188" s="49">
        <f t="shared" si="374"/>
        <v>547.15997915581033</v>
      </c>
      <c r="L1188" s="50">
        <f t="shared" si="375"/>
        <v>0.52518269899379111</v>
      </c>
      <c r="M1188" s="45">
        <v>109</v>
      </c>
      <c r="N1188" s="45">
        <f t="shared" si="376"/>
        <v>710.00521104742063</v>
      </c>
      <c r="O1188" s="18">
        <f t="shared" si="377"/>
        <v>0.56365295524830061</v>
      </c>
      <c r="P1188" s="37">
        <f t="shared" si="378"/>
        <v>14.678899082568808</v>
      </c>
      <c r="Q1188" s="37">
        <f t="shared" si="379"/>
        <v>1.699668945539476</v>
      </c>
      <c r="R1188" s="37">
        <f t="shared" si="380"/>
        <v>69.966894553947597</v>
      </c>
    </row>
    <row r="1189" spans="1:18" ht="15" customHeight="1" x14ac:dyDescent="0.25">
      <c r="A1189" s="143" t="s">
        <v>1304</v>
      </c>
      <c r="B1189" s="1" t="str">
        <f>VLOOKUP(A1189,'[2]Catálogo MUNICIPIOS'!$1:$1048576,5,FALSE)</f>
        <v>Calpan</v>
      </c>
      <c r="C1189" s="130">
        <f>VLOOKUP(A1189,[3]PROY_COVID!$1:$1048576,7,FALSE)</f>
        <v>15345</v>
      </c>
      <c r="D1189" s="43">
        <v>4</v>
      </c>
      <c r="E1189" s="43">
        <f t="shared" si="370"/>
        <v>26.06712284131639</v>
      </c>
      <c r="F1189" s="6">
        <f t="shared" si="371"/>
        <v>0.23961511252425061</v>
      </c>
      <c r="G1189" s="44">
        <v>6</v>
      </c>
      <c r="H1189" s="44">
        <f t="shared" si="372"/>
        <v>39.100684261974585</v>
      </c>
      <c r="I1189" s="14">
        <f t="shared" si="373"/>
        <v>0.358671898961472</v>
      </c>
      <c r="J1189" s="49">
        <v>29</v>
      </c>
      <c r="K1189" s="49">
        <f t="shared" si="374"/>
        <v>188.98664059954382</v>
      </c>
      <c r="L1189" s="50">
        <f t="shared" si="375"/>
        <v>0.18139578508093823</v>
      </c>
      <c r="M1189" s="45">
        <v>39</v>
      </c>
      <c r="N1189" s="45">
        <f t="shared" si="376"/>
        <v>254.1544477028348</v>
      </c>
      <c r="O1189" s="18">
        <f t="shared" si="377"/>
        <v>0.20176599172542503</v>
      </c>
      <c r="P1189" s="37">
        <f t="shared" si="378"/>
        <v>10.256410256410255</v>
      </c>
      <c r="Q1189" s="37">
        <f t="shared" si="379"/>
        <v>1.1875891991269414</v>
      </c>
      <c r="R1189" s="37">
        <f t="shared" si="380"/>
        <v>18.758919912694139</v>
      </c>
    </row>
    <row r="1190" spans="1:18" ht="15" customHeight="1" x14ac:dyDescent="0.25">
      <c r="A1190" s="143" t="s">
        <v>834</v>
      </c>
      <c r="B1190" s="1" t="str">
        <f>VLOOKUP(A1190,'[2]Catálogo MUNICIPIOS'!$1:$1048576,5,FALSE)</f>
        <v>Tingüindín</v>
      </c>
      <c r="C1190" s="130">
        <f>VLOOKUP(A1190,[3]PROY_COVID!$1:$1048576,7,FALSE)</f>
        <v>15337</v>
      </c>
      <c r="D1190" s="43">
        <v>2</v>
      </c>
      <c r="E1190" s="43">
        <f t="shared" si="370"/>
        <v>13.040359913933624</v>
      </c>
      <c r="F1190" s="6">
        <f t="shared" si="371"/>
        <v>0.11987004960828798</v>
      </c>
      <c r="G1190" s="44">
        <v>1</v>
      </c>
      <c r="H1190" s="44">
        <f t="shared" si="372"/>
        <v>6.5201799569668122</v>
      </c>
      <c r="I1190" s="14">
        <f t="shared" si="373"/>
        <v>5.9809831231268484E-2</v>
      </c>
      <c r="J1190" s="49">
        <v>22</v>
      </c>
      <c r="K1190" s="49">
        <f t="shared" si="374"/>
        <v>143.44395905326985</v>
      </c>
      <c r="L1190" s="50">
        <f t="shared" si="375"/>
        <v>0.13768237524641544</v>
      </c>
      <c r="M1190" s="45">
        <v>25</v>
      </c>
      <c r="N1190" s="45">
        <f t="shared" si="376"/>
        <v>163.00449892417029</v>
      </c>
      <c r="O1190" s="18">
        <f t="shared" si="377"/>
        <v>0.12940463831502866</v>
      </c>
      <c r="P1190" s="37">
        <f t="shared" si="378"/>
        <v>8</v>
      </c>
      <c r="Q1190" s="37">
        <f t="shared" si="379"/>
        <v>0.92631957531901432</v>
      </c>
      <c r="R1190" s="37">
        <f t="shared" si="380"/>
        <v>-7.3680424680985679</v>
      </c>
    </row>
    <row r="1191" spans="1:18" ht="15" customHeight="1" x14ac:dyDescent="0.25">
      <c r="A1191" s="143" t="s">
        <v>747</v>
      </c>
      <c r="B1191" s="1" t="str">
        <f>VLOOKUP(A1191,'[2]Catálogo MUNICIPIOS'!$1:$1048576,5,FALSE)</f>
        <v>Aguililla</v>
      </c>
      <c r="C1191" s="130">
        <f>VLOOKUP(A1191,[3]PROY_COVID!$1:$1048576,7,FALSE)</f>
        <v>15307</v>
      </c>
      <c r="D1191" s="43">
        <v>3</v>
      </c>
      <c r="E1191" s="43">
        <f t="shared" si="370"/>
        <v>19.598876331090349</v>
      </c>
      <c r="F1191" s="6">
        <f t="shared" si="371"/>
        <v>0.18015747215414316</v>
      </c>
      <c r="G1191" s="44"/>
      <c r="H1191" s="44">
        <f t="shared" si="372"/>
        <v>0</v>
      </c>
      <c r="I1191" s="14">
        <f t="shared" si="373"/>
        <v>0</v>
      </c>
      <c r="J1191" s="49">
        <v>10</v>
      </c>
      <c r="K1191" s="49">
        <f t="shared" si="374"/>
        <v>65.32958777030116</v>
      </c>
      <c r="L1191" s="50">
        <f t="shared" si="375"/>
        <v>6.2705553286799068E-2</v>
      </c>
      <c r="M1191" s="45">
        <v>13</v>
      </c>
      <c r="N1191" s="45">
        <f t="shared" si="376"/>
        <v>84.928464101391512</v>
      </c>
      <c r="O1191" s="18">
        <f t="shared" si="377"/>
        <v>6.7422293569971189E-2</v>
      </c>
      <c r="P1191" s="37">
        <f t="shared" si="378"/>
        <v>23.076923076923077</v>
      </c>
      <c r="Q1191" s="37">
        <f t="shared" si="379"/>
        <v>2.6720756980356182</v>
      </c>
      <c r="R1191" s="37">
        <f t="shared" si="380"/>
        <v>167.20756980356182</v>
      </c>
    </row>
    <row r="1192" spans="1:18" s="131" customFormat="1" ht="15" customHeight="1" x14ac:dyDescent="0.25">
      <c r="A1192" s="143" t="s">
        <v>790</v>
      </c>
      <c r="B1192" s="1" t="str">
        <f>VLOOKUP(A1192,'[2]Catálogo MUNICIPIOS'!$1:$1048576,5,FALSE)</f>
        <v>Juárez</v>
      </c>
      <c r="C1192" s="130">
        <f>VLOOKUP(A1192,[3]PROY_COVID!$1:$1048576,7,FALSE)</f>
        <v>15290</v>
      </c>
      <c r="D1192" s="43">
        <v>8</v>
      </c>
      <c r="E1192" s="43">
        <f t="shared" si="370"/>
        <v>52.321778940483973</v>
      </c>
      <c r="F1192" s="6">
        <f t="shared" si="371"/>
        <v>0.48095407477889152</v>
      </c>
      <c r="G1192" s="44">
        <v>16</v>
      </c>
      <c r="H1192" s="44">
        <f t="shared" si="372"/>
        <v>104.64355788096795</v>
      </c>
      <c r="I1192" s="14">
        <f t="shared" si="373"/>
        <v>0.95989889506235682</v>
      </c>
      <c r="J1192" s="49">
        <v>112</v>
      </c>
      <c r="K1192" s="49">
        <f t="shared" si="374"/>
        <v>732.50490516677564</v>
      </c>
      <c r="L1192" s="50">
        <f t="shared" si="375"/>
        <v>0.7030830429433339</v>
      </c>
      <c r="M1192" s="45">
        <v>136</v>
      </c>
      <c r="N1192" s="45">
        <f t="shared" si="376"/>
        <v>889.4702419882276</v>
      </c>
      <c r="O1192" s="18">
        <f t="shared" si="377"/>
        <v>0.70612514204293741</v>
      </c>
      <c r="P1192" s="37">
        <f t="shared" si="378"/>
        <v>5.8823529411764701</v>
      </c>
      <c r="Q1192" s="37">
        <f t="shared" si="379"/>
        <v>0.68111733479339287</v>
      </c>
      <c r="R1192" s="37">
        <f t="shared" si="380"/>
        <v>-31.888266520660714</v>
      </c>
    </row>
    <row r="1193" spans="1:18" ht="15" customHeight="1" x14ac:dyDescent="0.25">
      <c r="A1193" s="143" t="s">
        <v>2534</v>
      </c>
      <c r="B1193" s="1" t="str">
        <f>VLOOKUP(A1193,'[2]Catálogo MUNICIPIOS'!$1:$1048576,5,FALSE)</f>
        <v>Zontecomatlán de López y Fuentes</v>
      </c>
      <c r="C1193" s="130">
        <f>VLOOKUP(A1193,[3]PROY_COVID!$1:$1048576,7,FALSE)</f>
        <v>15258</v>
      </c>
      <c r="D1193" s="43">
        <v>1</v>
      </c>
      <c r="E1193" s="43">
        <f t="shared" si="370"/>
        <v>6.5539389172892912</v>
      </c>
      <c r="F1193" s="6">
        <f t="shared" si="371"/>
        <v>6.024534509248633E-2</v>
      </c>
      <c r="G1193" s="44"/>
      <c r="H1193" s="44">
        <f t="shared" si="372"/>
        <v>0</v>
      </c>
      <c r="I1193" s="14">
        <f t="shared" si="373"/>
        <v>0</v>
      </c>
      <c r="J1193" s="49">
        <v>1</v>
      </c>
      <c r="K1193" s="49">
        <f t="shared" si="374"/>
        <v>6.5539389172892912</v>
      </c>
      <c r="L1193" s="50">
        <f t="shared" si="375"/>
        <v>6.2906927786147166E-3</v>
      </c>
      <c r="M1193" s="45">
        <v>2</v>
      </c>
      <c r="N1193" s="45">
        <f t="shared" si="376"/>
        <v>13.107877834578582</v>
      </c>
      <c r="O1193" s="18">
        <f t="shared" si="377"/>
        <v>1.0405971623214546E-2</v>
      </c>
      <c r="P1193" s="37">
        <f t="shared" si="378"/>
        <v>50</v>
      </c>
      <c r="Q1193" s="37">
        <f t="shared" si="379"/>
        <v>5.7894973457438397</v>
      </c>
      <c r="R1193" s="37">
        <f t="shared" si="380"/>
        <v>478.94973457438397</v>
      </c>
    </row>
    <row r="1194" spans="1:18" x14ac:dyDescent="0.25">
      <c r="A1194" s="143" t="s">
        <v>1744</v>
      </c>
      <c r="B1194" s="1" t="str">
        <f>VLOOKUP(A1194,'[2]Catálogo MUNICIPIOS'!$1:$1048576,5,FALSE)</f>
        <v>Tetlatlahuca</v>
      </c>
      <c r="C1194" s="130">
        <f>VLOOKUP(A1194,[3]PROY_COVID!$1:$1048576,7,FALSE)</f>
        <v>15237</v>
      </c>
      <c r="D1194" s="43">
        <v>13</v>
      </c>
      <c r="E1194" s="43">
        <f t="shared" si="370"/>
        <v>85.318632276694885</v>
      </c>
      <c r="F1194" s="6">
        <f t="shared" si="371"/>
        <v>0.78426889679563117</v>
      </c>
      <c r="G1194" s="44">
        <v>4</v>
      </c>
      <c r="H1194" s="44">
        <f t="shared" si="372"/>
        <v>26.251886854367658</v>
      </c>
      <c r="I1194" s="14">
        <f t="shared" si="373"/>
        <v>0.24080944584733602</v>
      </c>
      <c r="J1194" s="49">
        <v>69</v>
      </c>
      <c r="K1194" s="49">
        <f t="shared" si="374"/>
        <v>452.84504823784209</v>
      </c>
      <c r="L1194" s="50">
        <f t="shared" si="375"/>
        <v>0.43465603063011954</v>
      </c>
      <c r="M1194" s="45">
        <v>86</v>
      </c>
      <c r="N1194" s="45">
        <f t="shared" si="376"/>
        <v>564.41556736890459</v>
      </c>
      <c r="O1194" s="18">
        <f t="shared" si="377"/>
        <v>0.44807347549788829</v>
      </c>
      <c r="P1194" s="37">
        <f t="shared" si="378"/>
        <v>15.11627906976744</v>
      </c>
      <c r="Q1194" s="37">
        <f t="shared" si="379"/>
        <v>1.750313151038835</v>
      </c>
      <c r="R1194" s="37">
        <f t="shared" si="380"/>
        <v>75.0313151038835</v>
      </c>
    </row>
    <row r="1195" spans="1:18" ht="15" customHeight="1" x14ac:dyDescent="0.25">
      <c r="A1195" s="143" t="s">
        <v>1834</v>
      </c>
      <c r="B1195" s="1" t="str">
        <f>VLOOKUP(A1195,'[2]Catálogo MUNICIPIOS'!$1:$1048576,5,FALSE)</f>
        <v>Chontla</v>
      </c>
      <c r="C1195" s="130">
        <f>VLOOKUP(A1195,[3]PROY_COVID!$1:$1048576,7,FALSE)</f>
        <v>15234</v>
      </c>
      <c r="D1195" s="43">
        <v>2</v>
      </c>
      <c r="E1195" s="43">
        <f t="shared" si="370"/>
        <v>13.128528291978469</v>
      </c>
      <c r="F1195" s="6">
        <f t="shared" si="371"/>
        <v>0.12068051403717427</v>
      </c>
      <c r="G1195" s="44"/>
      <c r="H1195" s="44">
        <f t="shared" si="372"/>
        <v>0</v>
      </c>
      <c r="I1195" s="14">
        <f t="shared" si="373"/>
        <v>0</v>
      </c>
      <c r="J1195" s="49">
        <v>5</v>
      </c>
      <c r="K1195" s="49">
        <f t="shared" si="374"/>
        <v>32.821320729946173</v>
      </c>
      <c r="L1195" s="50">
        <f t="shared" si="375"/>
        <v>3.1503016415945696E-2</v>
      </c>
      <c r="M1195" s="45">
        <v>7</v>
      </c>
      <c r="N1195" s="45">
        <f t="shared" si="376"/>
        <v>45.949849021924642</v>
      </c>
      <c r="O1195" s="18">
        <f t="shared" si="377"/>
        <v>3.647827902025249E-2</v>
      </c>
      <c r="P1195" s="37">
        <f t="shared" si="378"/>
        <v>28.571428571428569</v>
      </c>
      <c r="Q1195" s="37">
        <f t="shared" si="379"/>
        <v>3.3082841975679083</v>
      </c>
      <c r="R1195" s="37">
        <f t="shared" si="380"/>
        <v>230.82841975679082</v>
      </c>
    </row>
    <row r="1196" spans="1:18" ht="15" customHeight="1" x14ac:dyDescent="0.25">
      <c r="A1196" s="143" t="s">
        <v>1553</v>
      </c>
      <c r="B1196" s="1" t="str">
        <f>VLOOKUP(A1196,'[2]Catálogo MUNICIPIOS'!$1:$1048576,5,FALSE)</f>
        <v>Venado</v>
      </c>
      <c r="C1196" s="130">
        <f>VLOOKUP(A1196,[3]PROY_COVID!$1:$1048576,7,FALSE)</f>
        <v>15226</v>
      </c>
      <c r="D1196" s="43">
        <v>12</v>
      </c>
      <c r="E1196" s="43">
        <f t="shared" si="370"/>
        <v>78.81255746748981</v>
      </c>
      <c r="F1196" s="6">
        <f t="shared" si="371"/>
        <v>0.72446352982095608</v>
      </c>
      <c r="G1196" s="44">
        <v>4</v>
      </c>
      <c r="H1196" s="44">
        <f t="shared" si="372"/>
        <v>26.270852489163271</v>
      </c>
      <c r="I1196" s="14">
        <f t="shared" si="373"/>
        <v>0.24098341825665695</v>
      </c>
      <c r="J1196" s="49">
        <v>26</v>
      </c>
      <c r="K1196" s="49">
        <f t="shared" si="374"/>
        <v>170.76054117956127</v>
      </c>
      <c r="L1196" s="50">
        <f t="shared" si="375"/>
        <v>0.16390175691702924</v>
      </c>
      <c r="M1196" s="45">
        <v>42</v>
      </c>
      <c r="N1196" s="45">
        <f t="shared" si="376"/>
        <v>275.84395113621434</v>
      </c>
      <c r="O1196" s="18">
        <f t="shared" si="377"/>
        <v>0.2189846719799789</v>
      </c>
      <c r="P1196" s="37">
        <f t="shared" si="378"/>
        <v>28.571428571428569</v>
      </c>
      <c r="Q1196" s="37">
        <f t="shared" si="379"/>
        <v>3.3082841975679083</v>
      </c>
      <c r="R1196" s="37">
        <f t="shared" si="380"/>
        <v>230.82841975679082</v>
      </c>
    </row>
    <row r="1197" spans="1:18" ht="15" customHeight="1" x14ac:dyDescent="0.25">
      <c r="A1197" s="143" t="s">
        <v>759</v>
      </c>
      <c r="B1197" s="1" t="str">
        <f>VLOOKUP(A1197,'[2]Catálogo MUNICIPIOS'!$1:$1048576,5,FALSE)</f>
        <v>Coahuayana</v>
      </c>
      <c r="C1197" s="130">
        <f>VLOOKUP(A1197,[3]PROY_COVID!$1:$1048576,7,FALSE)</f>
        <v>15155</v>
      </c>
      <c r="D1197" s="43">
        <v>6</v>
      </c>
      <c r="E1197" s="43">
        <f t="shared" si="370"/>
        <v>39.590894094358298</v>
      </c>
      <c r="F1197" s="6">
        <f t="shared" si="371"/>
        <v>0.3639287926444697</v>
      </c>
      <c r="G1197" s="44"/>
      <c r="H1197" s="44">
        <f t="shared" si="372"/>
        <v>0</v>
      </c>
      <c r="I1197" s="14">
        <f t="shared" si="373"/>
        <v>0</v>
      </c>
      <c r="J1197" s="49">
        <v>23</v>
      </c>
      <c r="K1197" s="49">
        <f t="shared" si="374"/>
        <v>151.76509402837348</v>
      </c>
      <c r="L1197" s="50">
        <f t="shared" si="375"/>
        <v>0.14566928271662005</v>
      </c>
      <c r="M1197" s="45">
        <v>29</v>
      </c>
      <c r="N1197" s="45">
        <f t="shared" si="376"/>
        <v>191.35598812273179</v>
      </c>
      <c r="O1197" s="18">
        <f t="shared" si="377"/>
        <v>0.15191207970251464</v>
      </c>
      <c r="P1197" s="37">
        <f t="shared" si="378"/>
        <v>20.689655172413794</v>
      </c>
      <c r="Q1197" s="37">
        <f t="shared" si="379"/>
        <v>2.3956540741008991</v>
      </c>
      <c r="R1197" s="37">
        <f t="shared" si="380"/>
        <v>139.5654074100899</v>
      </c>
    </row>
    <row r="1198" spans="1:18" ht="15" customHeight="1" x14ac:dyDescent="0.25">
      <c r="A1198" s="143" t="s">
        <v>843</v>
      </c>
      <c r="B1198" s="1" t="str">
        <f>VLOOKUP(A1198,'[2]Catálogo MUNICIPIOS'!$1:$1048576,5,FALSE)</f>
        <v>Tzintzuntzan</v>
      </c>
      <c r="C1198" s="130">
        <f>VLOOKUP(A1198,[3]PROY_COVID!$1:$1048576,7,FALSE)</f>
        <v>15139</v>
      </c>
      <c r="D1198" s="43">
        <v>12</v>
      </c>
      <c r="E1198" s="43">
        <f t="shared" si="370"/>
        <v>79.265473280930053</v>
      </c>
      <c r="F1198" s="6">
        <f t="shared" si="371"/>
        <v>0.72862683830199337</v>
      </c>
      <c r="G1198" s="44">
        <v>1</v>
      </c>
      <c r="H1198" s="44">
        <f t="shared" si="372"/>
        <v>6.6054561067441711</v>
      </c>
      <c r="I1198" s="14">
        <f t="shared" si="373"/>
        <v>6.0592072236869327E-2</v>
      </c>
      <c r="J1198" s="49">
        <v>118</v>
      </c>
      <c r="K1198" s="49">
        <f t="shared" si="374"/>
        <v>779.44382059581221</v>
      </c>
      <c r="L1198" s="50">
        <f t="shared" si="375"/>
        <v>0.74813660539667048</v>
      </c>
      <c r="M1198" s="45">
        <v>131</v>
      </c>
      <c r="N1198" s="45">
        <f t="shared" si="376"/>
        <v>865.31474998348642</v>
      </c>
      <c r="O1198" s="18">
        <f t="shared" si="377"/>
        <v>0.68694878355697175</v>
      </c>
      <c r="P1198" s="37">
        <f t="shared" si="378"/>
        <v>9.1603053435114496</v>
      </c>
      <c r="Q1198" s="37">
        <f t="shared" si="379"/>
        <v>1.0606712694492531</v>
      </c>
      <c r="R1198" s="37">
        <f t="shared" si="380"/>
        <v>6.0671269449253051</v>
      </c>
    </row>
    <row r="1199" spans="1:18" ht="15" customHeight="1" x14ac:dyDescent="0.25">
      <c r="A1199" s="143" t="s">
        <v>356</v>
      </c>
      <c r="B1199" s="1" t="str">
        <f>VLOOKUP(A1199,'[2]Catálogo MUNICIPIOS'!$1:$1048576,5,FALSE)</f>
        <v>Copalillo</v>
      </c>
      <c r="C1199" s="130">
        <f>VLOOKUP(A1199,[3]PROY_COVID!$1:$1048576,7,FALSE)</f>
        <v>15096</v>
      </c>
      <c r="D1199" s="43">
        <v>1</v>
      </c>
      <c r="E1199" s="43">
        <f t="shared" si="370"/>
        <v>6.6242713301536824</v>
      </c>
      <c r="F1199" s="6">
        <f t="shared" si="371"/>
        <v>6.0891857142365953E-2</v>
      </c>
      <c r="G1199" s="44"/>
      <c r="H1199" s="44">
        <f t="shared" si="372"/>
        <v>0</v>
      </c>
      <c r="I1199" s="14">
        <f t="shared" si="373"/>
        <v>0</v>
      </c>
      <c r="J1199" s="49">
        <v>16</v>
      </c>
      <c r="K1199" s="49">
        <f t="shared" si="374"/>
        <v>105.98834128245892</v>
      </c>
      <c r="L1199" s="50">
        <f t="shared" si="375"/>
        <v>0.1017312034086946</v>
      </c>
      <c r="M1199" s="45">
        <v>17</v>
      </c>
      <c r="N1199" s="45">
        <f t="shared" si="376"/>
        <v>112.61261261261261</v>
      </c>
      <c r="O1199" s="18">
        <f t="shared" si="377"/>
        <v>8.9399952154846585E-2</v>
      </c>
      <c r="P1199" s="37">
        <f t="shared" si="378"/>
        <v>5.8823529411764701</v>
      </c>
      <c r="Q1199" s="37">
        <f t="shared" si="379"/>
        <v>0.68111733479339287</v>
      </c>
      <c r="R1199" s="37">
        <f t="shared" si="380"/>
        <v>-31.888266520660714</v>
      </c>
    </row>
    <row r="1200" spans="1:18" s="131" customFormat="1" ht="15" customHeight="1" x14ac:dyDescent="0.25">
      <c r="A1200" s="143" t="s">
        <v>691</v>
      </c>
      <c r="B1200" s="1" t="str">
        <f>VLOOKUP(A1200,'[2]Catálogo MUNICIPIOS'!$1:$1048576,5,FALSE)</f>
        <v>Polotitlán</v>
      </c>
      <c r="C1200" s="130">
        <f>VLOOKUP(A1200,[3]PROY_COVID!$1:$1048576,7,FALSE)</f>
        <v>15066</v>
      </c>
      <c r="D1200" s="43">
        <v>7</v>
      </c>
      <c r="E1200" s="43">
        <f t="shared" si="370"/>
        <v>46.462232842161164</v>
      </c>
      <c r="F1200" s="6">
        <f t="shared" si="371"/>
        <v>0.42709175148998368</v>
      </c>
      <c r="G1200" s="44">
        <v>1</v>
      </c>
      <c r="H1200" s="44">
        <f t="shared" si="372"/>
        <v>6.6374618345944514</v>
      </c>
      <c r="I1200" s="14">
        <f t="shared" si="373"/>
        <v>6.0885661860743713E-2</v>
      </c>
      <c r="J1200" s="49">
        <v>29</v>
      </c>
      <c r="K1200" s="49">
        <f t="shared" si="374"/>
        <v>192.48639320323909</v>
      </c>
      <c r="L1200" s="50">
        <f t="shared" si="375"/>
        <v>0.1847549662861408</v>
      </c>
      <c r="M1200" s="45">
        <v>37</v>
      </c>
      <c r="N1200" s="45">
        <f t="shared" si="376"/>
        <v>245.58608787999472</v>
      </c>
      <c r="O1200" s="18">
        <f t="shared" si="377"/>
        <v>0.19496381441654317</v>
      </c>
      <c r="P1200" s="37">
        <f t="shared" si="378"/>
        <v>18.918918918918919</v>
      </c>
      <c r="Q1200" s="37">
        <f t="shared" si="379"/>
        <v>2.1906206173084799</v>
      </c>
      <c r="R1200" s="37">
        <f t="shared" si="380"/>
        <v>119.06206173084799</v>
      </c>
    </row>
    <row r="1201" spans="1:18" ht="15" customHeight="1" x14ac:dyDescent="0.25">
      <c r="A1201" s="143" t="s">
        <v>2338</v>
      </c>
      <c r="B1201" s="1" t="str">
        <f>VLOOKUP(A1201,'[2]Catálogo MUNICIPIOS'!$1:$1048576,5,FALSE)</f>
        <v>Santiago Sochiapan</v>
      </c>
      <c r="C1201" s="130">
        <f>VLOOKUP(A1201,[3]PROY_COVID!$1:$1048576,7,FALSE)</f>
        <v>15037</v>
      </c>
      <c r="D1201" s="43">
        <v>2</v>
      </c>
      <c r="E1201" s="43">
        <f t="shared" si="370"/>
        <v>13.300525370752144</v>
      </c>
      <c r="F1201" s="6">
        <f t="shared" si="371"/>
        <v>0.12226155156230051</v>
      </c>
      <c r="G1201" s="44">
        <v>1</v>
      </c>
      <c r="H1201" s="44">
        <f t="shared" si="372"/>
        <v>6.650262685376072</v>
      </c>
      <c r="I1201" s="14">
        <f t="shared" si="373"/>
        <v>6.1003084497836313E-2</v>
      </c>
      <c r="J1201" s="49">
        <v>4</v>
      </c>
      <c r="K1201" s="49">
        <f t="shared" si="374"/>
        <v>26.601050741504288</v>
      </c>
      <c r="L1201" s="50">
        <f t="shared" si="375"/>
        <v>2.5532590388003817E-2</v>
      </c>
      <c r="M1201" s="45">
        <v>7</v>
      </c>
      <c r="N1201" s="45">
        <f t="shared" si="376"/>
        <v>46.551838797632506</v>
      </c>
      <c r="O1201" s="18">
        <f t="shared" si="377"/>
        <v>3.6956181591708881E-2</v>
      </c>
      <c r="P1201" s="37">
        <f t="shared" si="378"/>
        <v>28.571428571428569</v>
      </c>
      <c r="Q1201" s="37">
        <f t="shared" si="379"/>
        <v>3.3082841975679083</v>
      </c>
      <c r="R1201" s="37">
        <f t="shared" si="380"/>
        <v>230.82841975679082</v>
      </c>
    </row>
    <row r="1202" spans="1:18" ht="15" customHeight="1" x14ac:dyDescent="0.25">
      <c r="A1202" s="143" t="s">
        <v>442</v>
      </c>
      <c r="B1202" s="1" t="str">
        <f>VLOOKUP(A1202,'[2]Catálogo MUNICIPIOS'!$1:$1048576,5,FALSE)</f>
        <v>Huazalingo</v>
      </c>
      <c r="C1202" s="130">
        <f>VLOOKUP(A1202,[3]PROY_COVID!$1:$1048576,7,FALSE)</f>
        <v>15009</v>
      </c>
      <c r="D1202" s="43">
        <v>3</v>
      </c>
      <c r="E1202" s="43">
        <f t="shared" si="370"/>
        <v>19.988007195682592</v>
      </c>
      <c r="F1202" s="6">
        <f t="shared" si="371"/>
        <v>0.18373445441158431</v>
      </c>
      <c r="G1202" s="44"/>
      <c r="H1202" s="44">
        <f t="shared" si="372"/>
        <v>0</v>
      </c>
      <c r="I1202" s="14">
        <f t="shared" si="373"/>
        <v>0</v>
      </c>
      <c r="J1202" s="49">
        <v>11</v>
      </c>
      <c r="K1202" s="49">
        <f t="shared" si="374"/>
        <v>73.289359717502833</v>
      </c>
      <c r="L1202" s="50">
        <f t="shared" si="375"/>
        <v>7.034561227111312E-2</v>
      </c>
      <c r="M1202" s="45">
        <v>14</v>
      </c>
      <c r="N1202" s="45">
        <f t="shared" si="376"/>
        <v>93.277366913185418</v>
      </c>
      <c r="O1202" s="18">
        <f t="shared" si="377"/>
        <v>7.4050250195819359E-2</v>
      </c>
      <c r="P1202" s="37">
        <f t="shared" si="378"/>
        <v>21.428571428571427</v>
      </c>
      <c r="Q1202" s="37">
        <f t="shared" si="379"/>
        <v>2.481213148175931</v>
      </c>
      <c r="R1202" s="37">
        <f t="shared" si="380"/>
        <v>148.12131481759309</v>
      </c>
    </row>
    <row r="1203" spans="1:18" ht="15" customHeight="1" x14ac:dyDescent="0.25">
      <c r="A1203" s="143" t="s">
        <v>556</v>
      </c>
      <c r="B1203" s="1" t="str">
        <f>VLOOKUP(A1203,'[2]Catálogo MUNICIPIOS'!$1:$1048576,5,FALSE)</f>
        <v>Mazamitla</v>
      </c>
      <c r="C1203" s="130">
        <f>VLOOKUP(A1203,[3]PROY_COVID!$1:$1048576,7,FALSE)</f>
        <v>14962</v>
      </c>
      <c r="D1203" s="43">
        <v>5</v>
      </c>
      <c r="E1203" s="43">
        <f t="shared" si="370"/>
        <v>33.417992247025801</v>
      </c>
      <c r="F1203" s="6">
        <f t="shared" si="371"/>
        <v>0.30718602974908316</v>
      </c>
      <c r="G1203" s="44">
        <v>7</v>
      </c>
      <c r="H1203" s="44">
        <f t="shared" si="372"/>
        <v>46.785189145836114</v>
      </c>
      <c r="I1203" s="14">
        <f t="shared" si="373"/>
        <v>0.42916212211988725</v>
      </c>
      <c r="J1203" s="49">
        <v>54</v>
      </c>
      <c r="K1203" s="49">
        <f t="shared" si="374"/>
        <v>360.91431626787863</v>
      </c>
      <c r="L1203" s="50">
        <f t="shared" si="375"/>
        <v>0.34641779725100796</v>
      </c>
      <c r="M1203" s="45">
        <v>66</v>
      </c>
      <c r="N1203" s="45">
        <f t="shared" si="376"/>
        <v>441.11749766074053</v>
      </c>
      <c r="O1203" s="18">
        <f t="shared" si="377"/>
        <v>0.3501906426875584</v>
      </c>
      <c r="P1203" s="37">
        <f t="shared" si="378"/>
        <v>7.5757575757575761</v>
      </c>
      <c r="Q1203" s="37">
        <f t="shared" si="379"/>
        <v>0.87719656753694542</v>
      </c>
      <c r="R1203" s="37">
        <f t="shared" si="380"/>
        <v>-12.280343246305458</v>
      </c>
    </row>
    <row r="1204" spans="1:18" ht="15" customHeight="1" x14ac:dyDescent="0.25">
      <c r="A1204" s="143" t="s">
        <v>910</v>
      </c>
      <c r="B1204" s="1" t="str">
        <f>VLOOKUP(A1204,'[2]Catálogo MUNICIPIOS'!$1:$1048576,5,FALSE)</f>
        <v>La Yesca</v>
      </c>
      <c r="C1204" s="130">
        <f>VLOOKUP(A1204,[3]PROY_COVID!$1:$1048576,7,FALSE)</f>
        <v>14962</v>
      </c>
      <c r="D1204" s="43">
        <v>2</v>
      </c>
      <c r="E1204" s="43">
        <f t="shared" si="370"/>
        <v>13.367196898810318</v>
      </c>
      <c r="F1204" s="6">
        <f t="shared" si="371"/>
        <v>0.12287441189963325</v>
      </c>
      <c r="G1204" s="44">
        <v>2</v>
      </c>
      <c r="H1204" s="44">
        <f t="shared" si="372"/>
        <v>13.367196898810318</v>
      </c>
      <c r="I1204" s="14">
        <f t="shared" si="373"/>
        <v>0.12261774917711064</v>
      </c>
      <c r="J1204" s="49">
        <v>4</v>
      </c>
      <c r="K1204" s="49">
        <f t="shared" si="374"/>
        <v>26.734393797620637</v>
      </c>
      <c r="L1204" s="50">
        <f t="shared" si="375"/>
        <v>2.5660577574148736E-2</v>
      </c>
      <c r="M1204" s="45">
        <v>8</v>
      </c>
      <c r="N1204" s="45">
        <f t="shared" si="376"/>
        <v>53.468787595241274</v>
      </c>
      <c r="O1204" s="18">
        <f t="shared" si="377"/>
        <v>4.2447350628794955E-2</v>
      </c>
      <c r="P1204" s="37">
        <f t="shared" si="378"/>
        <v>25</v>
      </c>
      <c r="Q1204" s="37">
        <f t="shared" si="379"/>
        <v>2.8947486728719198</v>
      </c>
      <c r="R1204" s="37">
        <f t="shared" si="380"/>
        <v>189.47486728719198</v>
      </c>
    </row>
    <row r="1205" spans="1:18" ht="15" customHeight="1" x14ac:dyDescent="0.25">
      <c r="A1205" s="143" t="s">
        <v>971</v>
      </c>
      <c r="B1205" s="1" t="str">
        <f>VLOOKUP(A1205,'[2]Catálogo MUNICIPIOS'!$1:$1048576,5,FALSE)</f>
        <v>El Barrio de la Soledad</v>
      </c>
      <c r="C1205" s="130">
        <f>VLOOKUP(A1205,[3]PROY_COVID!$1:$1048576,7,FALSE)</f>
        <v>14895</v>
      </c>
      <c r="D1205" s="43">
        <v>6</v>
      </c>
      <c r="E1205" s="43">
        <f t="shared" si="370"/>
        <v>40.28197381671702</v>
      </c>
      <c r="F1205" s="6">
        <f t="shared" si="371"/>
        <v>0.37028135968626641</v>
      </c>
      <c r="G1205" s="44">
        <v>10</v>
      </c>
      <c r="H1205" s="44">
        <f t="shared" si="372"/>
        <v>67.136623027861702</v>
      </c>
      <c r="I1205" s="14">
        <f t="shared" si="373"/>
        <v>0.61584651332256779</v>
      </c>
      <c r="J1205" s="49">
        <v>155</v>
      </c>
      <c r="K1205" s="49">
        <f t="shared" si="374"/>
        <v>1040.6176569318563</v>
      </c>
      <c r="L1205" s="50">
        <f t="shared" si="375"/>
        <v>0.99882010839181068</v>
      </c>
      <c r="M1205" s="45">
        <v>171</v>
      </c>
      <c r="N1205" s="45">
        <f t="shared" si="376"/>
        <v>1148.0362537764352</v>
      </c>
      <c r="O1205" s="18">
        <f t="shared" si="377"/>
        <v>0.91139334909762648</v>
      </c>
      <c r="P1205" s="37">
        <f t="shared" si="378"/>
        <v>3.5087719298245612</v>
      </c>
      <c r="Q1205" s="37">
        <f t="shared" si="379"/>
        <v>0.40628051549079575</v>
      </c>
      <c r="R1205" s="37">
        <f t="shared" si="380"/>
        <v>-59.371948450920421</v>
      </c>
    </row>
    <row r="1206" spans="1:18" ht="15" customHeight="1" x14ac:dyDescent="0.25">
      <c r="A1206" s="143" t="s">
        <v>396</v>
      </c>
      <c r="B1206" s="1" t="str">
        <f>VLOOKUP(A1206,'[2]Catálogo MUNICIPIOS'!$1:$1048576,5,FALSE)</f>
        <v>Tetipac</v>
      </c>
      <c r="C1206" s="130">
        <f>VLOOKUP(A1206,[3]PROY_COVID!$1:$1048576,7,FALSE)</f>
        <v>14890</v>
      </c>
      <c r="D1206" s="43">
        <v>2</v>
      </c>
      <c r="E1206" s="43">
        <f t="shared" si="370"/>
        <v>13.431833445265278</v>
      </c>
      <c r="F1206" s="6">
        <f t="shared" si="371"/>
        <v>0.12346856620834876</v>
      </c>
      <c r="G1206" s="44">
        <v>1</v>
      </c>
      <c r="H1206" s="44">
        <f t="shared" si="372"/>
        <v>6.7159167226326391</v>
      </c>
      <c r="I1206" s="14">
        <f t="shared" si="373"/>
        <v>6.1605331201743774E-2</v>
      </c>
      <c r="J1206" s="49">
        <v>7</v>
      </c>
      <c r="K1206" s="49">
        <f t="shared" si="374"/>
        <v>47.011417058428471</v>
      </c>
      <c r="L1206" s="50">
        <f t="shared" si="375"/>
        <v>4.5123151975334015E-2</v>
      </c>
      <c r="M1206" s="45">
        <v>10</v>
      </c>
      <c r="N1206" s="45">
        <f t="shared" si="376"/>
        <v>67.159167226326389</v>
      </c>
      <c r="O1206" s="18">
        <f t="shared" si="377"/>
        <v>5.3315753870721141E-2</v>
      </c>
      <c r="P1206" s="37">
        <f t="shared" si="378"/>
        <v>20</v>
      </c>
      <c r="Q1206" s="37">
        <f t="shared" si="379"/>
        <v>2.3157989382975357</v>
      </c>
      <c r="R1206" s="37">
        <f t="shared" si="380"/>
        <v>131.57989382975356</v>
      </c>
    </row>
    <row r="1207" spans="1:18" ht="15" customHeight="1" x14ac:dyDescent="0.25">
      <c r="A1207" s="143" t="s">
        <v>1700</v>
      </c>
      <c r="B1207" s="1" t="str">
        <f>VLOOKUP(A1207,'[2]Catálogo MUNICIPIOS'!$1:$1048576,5,FALSE)</f>
        <v>Padilla</v>
      </c>
      <c r="C1207" s="130">
        <f>VLOOKUP(A1207,[3]PROY_COVID!$1:$1048576,7,FALSE)</f>
        <v>14808</v>
      </c>
      <c r="D1207" s="43">
        <v>2</v>
      </c>
      <c r="E1207" s="43">
        <f t="shared" si="370"/>
        <v>13.506212857914642</v>
      </c>
      <c r="F1207" s="6">
        <f t="shared" si="371"/>
        <v>0.12415227923030206</v>
      </c>
      <c r="G1207" s="44">
        <v>10</v>
      </c>
      <c r="H1207" s="44">
        <f t="shared" si="372"/>
        <v>67.531064289573209</v>
      </c>
      <c r="I1207" s="14">
        <f t="shared" si="373"/>
        <v>0.61946473635464927</v>
      </c>
      <c r="J1207" s="49">
        <v>75</v>
      </c>
      <c r="K1207" s="49">
        <f t="shared" si="374"/>
        <v>506.48298217179905</v>
      </c>
      <c r="L1207" s="50">
        <f t="shared" si="375"/>
        <v>0.48613953816908101</v>
      </c>
      <c r="M1207" s="45">
        <v>87</v>
      </c>
      <c r="N1207" s="45">
        <f t="shared" si="376"/>
        <v>587.52025931928688</v>
      </c>
      <c r="O1207" s="18">
        <f t="shared" si="377"/>
        <v>0.46641563368954808</v>
      </c>
      <c r="P1207" s="37">
        <f t="shared" si="378"/>
        <v>2.2988505747126435</v>
      </c>
      <c r="Q1207" s="37">
        <f t="shared" si="379"/>
        <v>0.26618378601121101</v>
      </c>
      <c r="R1207" s="37">
        <f t="shared" si="380"/>
        <v>-73.381621398878892</v>
      </c>
    </row>
    <row r="1208" spans="1:18" x14ac:dyDescent="0.25">
      <c r="A1208" s="143" t="s">
        <v>1828</v>
      </c>
      <c r="B1208" s="1" t="str">
        <f>VLOOKUP(A1208,'[2]Catálogo MUNICIPIOS'!$1:$1048576,5,FALSE)</f>
        <v>Chiconquiaco</v>
      </c>
      <c r="C1208" s="130">
        <f>VLOOKUP(A1208,[3]PROY_COVID!$1:$1048576,7,FALSE)</f>
        <v>14791</v>
      </c>
      <c r="D1208" s="43">
        <v>4</v>
      </c>
      <c r="E1208" s="43">
        <f t="shared" ref="E1208:E1239" si="381">((D1208/($C1208/100000)))</f>
        <v>27.043472381853828</v>
      </c>
      <c r="F1208" s="6">
        <f t="shared" ref="F1208:F1239" si="382">((D1208/$C1208)/(D$2345/$C$2345))</f>
        <v>0.24858994670303738</v>
      </c>
      <c r="G1208" s="44"/>
      <c r="H1208" s="44">
        <f t="shared" ref="H1208:H1239" si="383">((G1208/($C1208/100000)))</f>
        <v>0</v>
      </c>
      <c r="I1208" s="14">
        <f t="shared" ref="I1208:I1239" si="384">((G1208/$C1208)/(G$2345/$C$2345))</f>
        <v>0</v>
      </c>
      <c r="J1208" s="49">
        <v>6</v>
      </c>
      <c r="K1208" s="49">
        <f t="shared" ref="K1208:K1239" si="385">((J1208/($C1208/100000)))</f>
        <v>40.56520857278074</v>
      </c>
      <c r="L1208" s="50">
        <f t="shared" ref="L1208:L1239" si="386">((J1208/$C1208)/(J$2345/$C$2345))</f>
        <v>3.8935862517518766E-2</v>
      </c>
      <c r="M1208" s="45">
        <v>10</v>
      </c>
      <c r="N1208" s="45">
        <f t="shared" ref="N1208:N1239" si="387">((M1208/($C1208/100000)))</f>
        <v>67.608680954634565</v>
      </c>
      <c r="O1208" s="18">
        <f t="shared" ref="O1208:O1239" si="388">((M1208/$C1208)/(M$2345/$C$2345))</f>
        <v>5.3672610042257977E-2</v>
      </c>
      <c r="P1208" s="37">
        <f t="shared" ref="P1208:P1239" si="389">D1208/M1208*100</f>
        <v>40</v>
      </c>
      <c r="Q1208" s="37">
        <f t="shared" ref="Q1208:Q1239" si="390">P1208/P$2345</f>
        <v>4.6315978765950714</v>
      </c>
      <c r="R1208" s="37">
        <f t="shared" ref="R1208:R1239" si="391">(Q1208-1)*100</f>
        <v>363.15978765950712</v>
      </c>
    </row>
    <row r="1209" spans="1:18" ht="15" customHeight="1" x14ac:dyDescent="0.25">
      <c r="A1209" s="143" t="s">
        <v>1482</v>
      </c>
      <c r="B1209" s="1" t="str">
        <f>VLOOKUP(A1209,'[2]Catálogo MUNICIPIOS'!$1:$1048576,5,FALSE)</f>
        <v>Arroyo Seco</v>
      </c>
      <c r="C1209" s="130">
        <f>VLOOKUP(A1209,[3]PROY_COVID!$1:$1048576,7,FALSE)</f>
        <v>14789</v>
      </c>
      <c r="D1209" s="43">
        <v>1</v>
      </c>
      <c r="E1209" s="43">
        <f t="shared" si="381"/>
        <v>6.7617824058421805</v>
      </c>
      <c r="F1209" s="6">
        <f t="shared" si="382"/>
        <v>6.2155891231398773E-2</v>
      </c>
      <c r="G1209" s="44">
        <v>10</v>
      </c>
      <c r="H1209" s="44">
        <f t="shared" si="383"/>
        <v>67.617824058421803</v>
      </c>
      <c r="I1209" s="14">
        <f t="shared" si="384"/>
        <v>0.62026058664816053</v>
      </c>
      <c r="J1209" s="49">
        <v>44</v>
      </c>
      <c r="K1209" s="49">
        <f t="shared" si="385"/>
        <v>297.51842585705595</v>
      </c>
      <c r="L1209" s="50">
        <f t="shared" si="386"/>
        <v>0.28556827225022297</v>
      </c>
      <c r="M1209" s="45">
        <v>55</v>
      </c>
      <c r="N1209" s="45">
        <f t="shared" si="387"/>
        <v>371.89803232131993</v>
      </c>
      <c r="O1209" s="18">
        <f t="shared" si="388"/>
        <v>0.29523927670854738</v>
      </c>
      <c r="P1209" s="37">
        <f t="shared" si="389"/>
        <v>1.8181818181818181</v>
      </c>
      <c r="Q1209" s="37">
        <f t="shared" si="390"/>
        <v>0.21052717620886691</v>
      </c>
      <c r="R1209" s="37">
        <f t="shared" si="391"/>
        <v>-78.947282379113304</v>
      </c>
    </row>
    <row r="1210" spans="1:18" ht="15" customHeight="1" x14ac:dyDescent="0.25">
      <c r="A1210" s="143" t="s">
        <v>1754</v>
      </c>
      <c r="B1210" s="1" t="str">
        <f>VLOOKUP(A1210,'[2]Catálogo MUNICIPIOS'!$1:$1048576,5,FALSE)</f>
        <v>Xicohtzinco</v>
      </c>
      <c r="C1210" s="130">
        <f>VLOOKUP(A1210,[3]PROY_COVID!$1:$1048576,7,FALSE)</f>
        <v>14770</v>
      </c>
      <c r="D1210" s="43">
        <v>10</v>
      </c>
      <c r="E1210" s="43">
        <f t="shared" si="381"/>
        <v>67.704807041299929</v>
      </c>
      <c r="F1210" s="6">
        <f t="shared" si="382"/>
        <v>0.62235848031222507</v>
      </c>
      <c r="G1210" s="44">
        <v>13</v>
      </c>
      <c r="H1210" s="44">
        <f t="shared" si="383"/>
        <v>88.016249153689913</v>
      </c>
      <c r="I1210" s="14">
        <f t="shared" si="384"/>
        <v>0.80737602983896695</v>
      </c>
      <c r="J1210" s="49">
        <v>119</v>
      </c>
      <c r="K1210" s="49">
        <f t="shared" si="385"/>
        <v>805.68720379146919</v>
      </c>
      <c r="L1210" s="50">
        <f t="shared" si="386"/>
        <v>0.77332589434775212</v>
      </c>
      <c r="M1210" s="45">
        <v>142</v>
      </c>
      <c r="N1210" s="45">
        <f t="shared" si="387"/>
        <v>961.40825998645903</v>
      </c>
      <c r="O1210" s="18">
        <f t="shared" si="388"/>
        <v>0.76323468970328601</v>
      </c>
      <c r="P1210" s="37">
        <f t="shared" si="389"/>
        <v>7.042253521126761</v>
      </c>
      <c r="Q1210" s="37">
        <f t="shared" si="390"/>
        <v>0.81542216137237189</v>
      </c>
      <c r="R1210" s="37">
        <f t="shared" si="391"/>
        <v>-18.45778386276281</v>
      </c>
    </row>
    <row r="1211" spans="1:18" ht="15" customHeight="1" x14ac:dyDescent="0.25">
      <c r="A1211" s="143" t="s">
        <v>1386</v>
      </c>
      <c r="B1211" s="1" t="str">
        <f>VLOOKUP(A1211,'[2]Catálogo MUNICIPIOS'!$1:$1048576,5,FALSE)</f>
        <v>Rafael Lara Grajales</v>
      </c>
      <c r="C1211" s="130">
        <f>VLOOKUP(A1211,[3]PROY_COVID!$1:$1048576,7,FALSE)</f>
        <v>14754</v>
      </c>
      <c r="D1211" s="43">
        <v>6</v>
      </c>
      <c r="E1211" s="43">
        <f t="shared" si="381"/>
        <v>40.666937779585197</v>
      </c>
      <c r="F1211" s="6">
        <f t="shared" si="382"/>
        <v>0.37382003880486231</v>
      </c>
      <c r="G1211" s="44">
        <v>1</v>
      </c>
      <c r="H1211" s="44">
        <f t="shared" si="383"/>
        <v>6.7778229632641995</v>
      </c>
      <c r="I1211" s="14">
        <f t="shared" si="384"/>
        <v>6.2173199240474764E-2</v>
      </c>
      <c r="J1211" s="49">
        <v>53</v>
      </c>
      <c r="K1211" s="49">
        <f t="shared" si="385"/>
        <v>359.22461705300259</v>
      </c>
      <c r="L1211" s="50">
        <f t="shared" si="386"/>
        <v>0.34479596665673562</v>
      </c>
      <c r="M1211" s="45">
        <v>60</v>
      </c>
      <c r="N1211" s="45">
        <f t="shared" si="387"/>
        <v>406.66937779585197</v>
      </c>
      <c r="O1211" s="18">
        <f t="shared" si="388"/>
        <v>0.32284325950997872</v>
      </c>
      <c r="P1211" s="37">
        <f t="shared" si="389"/>
        <v>10</v>
      </c>
      <c r="Q1211" s="37">
        <f t="shared" si="390"/>
        <v>1.1578994691487678</v>
      </c>
      <c r="R1211" s="37">
        <f t="shared" si="391"/>
        <v>15.789946914876785</v>
      </c>
    </row>
    <row r="1212" spans="1:18" ht="15" customHeight="1" x14ac:dyDescent="0.25">
      <c r="A1212" s="143" t="s">
        <v>1413</v>
      </c>
      <c r="B1212" s="1" t="str">
        <f>VLOOKUP(A1212,'[2]Catálogo MUNICIPIOS'!$1:$1048576,5,FALSE)</f>
        <v>San Sebastián Tlacotepec</v>
      </c>
      <c r="C1212" s="130">
        <f>VLOOKUP(A1212,[3]PROY_COVID!$1:$1048576,7,FALSE)</f>
        <v>14734</v>
      </c>
      <c r="D1212" s="43"/>
      <c r="E1212" s="43">
        <f t="shared" si="381"/>
        <v>0</v>
      </c>
      <c r="F1212" s="6">
        <f t="shared" si="382"/>
        <v>0</v>
      </c>
      <c r="G1212" s="44"/>
      <c r="H1212" s="44">
        <f t="shared" si="383"/>
        <v>0</v>
      </c>
      <c r="I1212" s="14">
        <f t="shared" si="384"/>
        <v>0</v>
      </c>
      <c r="J1212" s="49">
        <v>4</v>
      </c>
      <c r="K1212" s="49">
        <f t="shared" si="385"/>
        <v>27.148092846477535</v>
      </c>
      <c r="L1212" s="50">
        <f t="shared" si="386"/>
        <v>2.6057659947360756E-2</v>
      </c>
      <c r="M1212" s="45">
        <v>4</v>
      </c>
      <c r="N1212" s="45">
        <f t="shared" si="387"/>
        <v>27.148092846477535</v>
      </c>
      <c r="O1212" s="18">
        <f t="shared" si="388"/>
        <v>2.155209922994537E-2</v>
      </c>
      <c r="P1212" s="37">
        <f t="shared" si="389"/>
        <v>0</v>
      </c>
      <c r="Q1212" s="37">
        <f t="shared" si="390"/>
        <v>0</v>
      </c>
      <c r="R1212" s="37">
        <f t="shared" si="391"/>
        <v>-100</v>
      </c>
    </row>
    <row r="1213" spans="1:18" ht="15" customHeight="1" x14ac:dyDescent="0.25">
      <c r="A1213" s="143" t="s">
        <v>669</v>
      </c>
      <c r="B1213" s="1" t="str">
        <f>VLOOKUP(A1213,'[2]Catálogo MUNICIPIOS'!$1:$1048576,5,FALSE)</f>
        <v>Joquicingo</v>
      </c>
      <c r="C1213" s="130">
        <f>VLOOKUP(A1213,[3]PROY_COVID!$1:$1048576,7,FALSE)</f>
        <v>14710</v>
      </c>
      <c r="D1213" s="43">
        <v>9</v>
      </c>
      <c r="E1213" s="43">
        <f t="shared" si="381"/>
        <v>61.182868796736912</v>
      </c>
      <c r="F1213" s="6">
        <f t="shared" si="382"/>
        <v>0.56240729291573133</v>
      </c>
      <c r="G1213" s="44">
        <v>7</v>
      </c>
      <c r="H1213" s="44">
        <f t="shared" si="383"/>
        <v>47.586675730795378</v>
      </c>
      <c r="I1213" s="14">
        <f t="shared" si="384"/>
        <v>0.43651418566674055</v>
      </c>
      <c r="J1213" s="49">
        <v>66</v>
      </c>
      <c r="K1213" s="49">
        <f t="shared" si="385"/>
        <v>448.67437117607068</v>
      </c>
      <c r="L1213" s="50">
        <f t="shared" si="386"/>
        <v>0.43065287338292463</v>
      </c>
      <c r="M1213" s="45">
        <v>82</v>
      </c>
      <c r="N1213" s="45">
        <f t="shared" si="387"/>
        <v>557.44391570360301</v>
      </c>
      <c r="O1213" s="18">
        <f t="shared" si="388"/>
        <v>0.4425388794090625</v>
      </c>
      <c r="P1213" s="37">
        <f t="shared" si="389"/>
        <v>10.975609756097562</v>
      </c>
      <c r="Q1213" s="37">
        <f t="shared" si="390"/>
        <v>1.2708652710169406</v>
      </c>
      <c r="R1213" s="37">
        <f t="shared" si="391"/>
        <v>27.08652710169406</v>
      </c>
    </row>
    <row r="1214" spans="1:18" ht="15" customHeight="1" x14ac:dyDescent="0.25">
      <c r="A1214" s="143" t="s">
        <v>434</v>
      </c>
      <c r="B1214" s="1" t="str">
        <f>VLOOKUP(A1214,'[2]Catálogo MUNICIPIOS'!$1:$1048576,5,FALSE)</f>
        <v>Chapantongo</v>
      </c>
      <c r="C1214" s="130">
        <f>VLOOKUP(A1214,[3]PROY_COVID!$1:$1048576,7,FALSE)</f>
        <v>14659</v>
      </c>
      <c r="D1214" s="43">
        <v>5</v>
      </c>
      <c r="E1214" s="43">
        <f t="shared" si="381"/>
        <v>34.108738658844395</v>
      </c>
      <c r="F1214" s="6">
        <f t="shared" si="382"/>
        <v>0.31353553292214897</v>
      </c>
      <c r="G1214" s="44">
        <v>11</v>
      </c>
      <c r="H1214" s="44">
        <f t="shared" si="383"/>
        <v>75.03922504945767</v>
      </c>
      <c r="I1214" s="14">
        <f t="shared" si="384"/>
        <v>0.68833734890058063</v>
      </c>
      <c r="J1214" s="49">
        <v>126</v>
      </c>
      <c r="K1214" s="49">
        <f t="shared" si="385"/>
        <v>859.54021420287881</v>
      </c>
      <c r="L1214" s="50">
        <f t="shared" si="386"/>
        <v>0.82501583958176017</v>
      </c>
      <c r="M1214" s="45">
        <v>142</v>
      </c>
      <c r="N1214" s="45">
        <f t="shared" si="387"/>
        <v>968.6881779111809</v>
      </c>
      <c r="O1214" s="18">
        <f t="shared" si="388"/>
        <v>0.76901400961303878</v>
      </c>
      <c r="P1214" s="37">
        <f t="shared" si="389"/>
        <v>3.5211267605633805</v>
      </c>
      <c r="Q1214" s="37">
        <f t="shared" si="390"/>
        <v>0.40771108068618594</v>
      </c>
      <c r="R1214" s="37">
        <f t="shared" si="391"/>
        <v>-59.228891931381412</v>
      </c>
    </row>
    <row r="1215" spans="1:18" ht="15" customHeight="1" x14ac:dyDescent="0.25">
      <c r="A1215" s="143" t="s">
        <v>355</v>
      </c>
      <c r="B1215" s="1" t="str">
        <f>VLOOKUP(A1215,'[2]Catálogo MUNICIPIOS'!$1:$1048576,5,FALSE)</f>
        <v>Copala</v>
      </c>
      <c r="C1215" s="130">
        <f>VLOOKUP(A1215,[3]PROY_COVID!$1:$1048576,7,FALSE)</f>
        <v>14641</v>
      </c>
      <c r="D1215" s="43">
        <v>8</v>
      </c>
      <c r="E1215" s="43">
        <f t="shared" si="381"/>
        <v>54.641076429205654</v>
      </c>
      <c r="F1215" s="6">
        <f t="shared" si="382"/>
        <v>0.50227360176007452</v>
      </c>
      <c r="G1215" s="44"/>
      <c r="H1215" s="44">
        <f t="shared" si="383"/>
        <v>0</v>
      </c>
      <c r="I1215" s="14">
        <f t="shared" si="384"/>
        <v>0</v>
      </c>
      <c r="J1215" s="49">
        <v>39</v>
      </c>
      <c r="K1215" s="49">
        <f t="shared" si="385"/>
        <v>266.37524759237755</v>
      </c>
      <c r="L1215" s="50">
        <f t="shared" si="386"/>
        <v>0.25567599386845369</v>
      </c>
      <c r="M1215" s="45">
        <v>47</v>
      </c>
      <c r="N1215" s="45">
        <f t="shared" si="387"/>
        <v>321.01632402158322</v>
      </c>
      <c r="O1215" s="18">
        <f t="shared" si="388"/>
        <v>0.25484573479507394</v>
      </c>
      <c r="P1215" s="37">
        <f t="shared" si="389"/>
        <v>17.021276595744681</v>
      </c>
      <c r="Q1215" s="37">
        <f t="shared" si="390"/>
        <v>1.9708927134447114</v>
      </c>
      <c r="R1215" s="37">
        <f t="shared" si="391"/>
        <v>97.089271344471143</v>
      </c>
    </row>
    <row r="1216" spans="1:18" ht="15" customHeight="1" x14ac:dyDescent="0.25">
      <c r="A1216" s="143" t="s">
        <v>35</v>
      </c>
      <c r="B1216" s="1" t="str">
        <f>VLOOKUP(A1216,'[2]Catálogo MUNICIPIOS'!$1:$1048576,5,FALSE)</f>
        <v>Cuatro Ciénegas</v>
      </c>
      <c r="C1216" s="130">
        <f>VLOOKUP(A1216,[3]PROY_COVID!$1:$1048576,7,FALSE)</f>
        <v>14623</v>
      </c>
      <c r="D1216" s="43">
        <v>13</v>
      </c>
      <c r="E1216" s="43">
        <f t="shared" si="381"/>
        <v>88.901046296929493</v>
      </c>
      <c r="F1216" s="6">
        <f t="shared" si="382"/>
        <v>0.81719928745640658</v>
      </c>
      <c r="G1216" s="44">
        <v>66</v>
      </c>
      <c r="H1216" s="44">
        <f t="shared" si="383"/>
        <v>451.34377350748821</v>
      </c>
      <c r="I1216" s="14">
        <f t="shared" si="384"/>
        <v>4.1401916969979951</v>
      </c>
      <c r="J1216" s="49">
        <v>578</v>
      </c>
      <c r="K1216" s="49">
        <f t="shared" si="385"/>
        <v>3952.6772892019421</v>
      </c>
      <c r="L1216" s="50">
        <f t="shared" si="386"/>
        <v>3.7939136743833504</v>
      </c>
      <c r="M1216" s="45">
        <v>657</v>
      </c>
      <c r="N1216" s="45">
        <f t="shared" si="387"/>
        <v>4492.9221090063602</v>
      </c>
      <c r="O1216" s="18">
        <f t="shared" si="388"/>
        <v>3.5668031516359147</v>
      </c>
      <c r="P1216" s="37">
        <f t="shared" si="389"/>
        <v>1.9786910197869101</v>
      </c>
      <c r="Q1216" s="37">
        <f t="shared" si="390"/>
        <v>0.22911252814206975</v>
      </c>
      <c r="R1216" s="37">
        <f t="shared" si="391"/>
        <v>-77.088747185793025</v>
      </c>
    </row>
    <row r="1217" spans="1:18" ht="15" customHeight="1" x14ac:dyDescent="0.25">
      <c r="A1217" s="143" t="s">
        <v>692</v>
      </c>
      <c r="B1217" s="1" t="str">
        <f>VLOOKUP(A1217,'[2]Catálogo MUNICIPIOS'!$1:$1048576,5,FALSE)</f>
        <v>Rayón</v>
      </c>
      <c r="C1217" s="130">
        <f>VLOOKUP(A1217,[3]PROY_COVID!$1:$1048576,7,FALSE)</f>
        <v>14608</v>
      </c>
      <c r="D1217" s="43">
        <v>15</v>
      </c>
      <c r="E1217" s="43">
        <f t="shared" si="381"/>
        <v>102.68346111719606</v>
      </c>
      <c r="F1217" s="6">
        <f t="shared" si="382"/>
        <v>0.94389047996422137</v>
      </c>
      <c r="G1217" s="44">
        <v>4</v>
      </c>
      <c r="H1217" s="44">
        <f t="shared" si="383"/>
        <v>27.38225629791895</v>
      </c>
      <c r="I1217" s="14">
        <f t="shared" si="384"/>
        <v>0.25117836297753687</v>
      </c>
      <c r="J1217" s="49">
        <v>81</v>
      </c>
      <c r="K1217" s="49">
        <f t="shared" si="385"/>
        <v>554.49069003285877</v>
      </c>
      <c r="L1217" s="50">
        <f t="shared" si="386"/>
        <v>0.5322189638351843</v>
      </c>
      <c r="M1217" s="45">
        <v>100</v>
      </c>
      <c r="N1217" s="45">
        <f t="shared" si="387"/>
        <v>684.55640744797381</v>
      </c>
      <c r="O1217" s="18">
        <f t="shared" si="388"/>
        <v>0.54344987344950557</v>
      </c>
      <c r="P1217" s="37">
        <f t="shared" si="389"/>
        <v>15</v>
      </c>
      <c r="Q1217" s="37">
        <f t="shared" si="390"/>
        <v>1.736849203723152</v>
      </c>
      <c r="R1217" s="37">
        <f t="shared" si="391"/>
        <v>73.684920372315204</v>
      </c>
    </row>
    <row r="1218" spans="1:18" ht="15" customHeight="1" x14ac:dyDescent="0.25">
      <c r="A1218" s="143" t="s">
        <v>1699</v>
      </c>
      <c r="B1218" s="1" t="str">
        <f>VLOOKUP(A1218,'[2]Catálogo MUNICIPIOS'!$1:$1048576,5,FALSE)</f>
        <v>Ocampo</v>
      </c>
      <c r="C1218" s="130">
        <f>VLOOKUP(A1218,[3]PROY_COVID!$1:$1048576,7,FALSE)</f>
        <v>14524</v>
      </c>
      <c r="D1218" s="43">
        <v>8</v>
      </c>
      <c r="E1218" s="43">
        <f t="shared" si="381"/>
        <v>55.081244836133294</v>
      </c>
      <c r="F1218" s="6">
        <f t="shared" si="382"/>
        <v>0.50631973308794076</v>
      </c>
      <c r="G1218" s="44">
        <v>2</v>
      </c>
      <c r="H1218" s="44">
        <f t="shared" si="383"/>
        <v>13.770311209033324</v>
      </c>
      <c r="I1218" s="14">
        <f t="shared" si="384"/>
        <v>0.12631553037647544</v>
      </c>
      <c r="J1218" s="49">
        <v>29</v>
      </c>
      <c r="K1218" s="49">
        <f t="shared" si="385"/>
        <v>199.66951253098318</v>
      </c>
      <c r="L1218" s="50">
        <f t="shared" si="386"/>
        <v>0.191649567754544</v>
      </c>
      <c r="M1218" s="45">
        <v>39</v>
      </c>
      <c r="N1218" s="45">
        <f t="shared" si="387"/>
        <v>268.52106857614979</v>
      </c>
      <c r="O1218" s="18">
        <f t="shared" si="388"/>
        <v>0.21317124366749154</v>
      </c>
      <c r="P1218" s="37">
        <f t="shared" si="389"/>
        <v>20.512820512820511</v>
      </c>
      <c r="Q1218" s="37">
        <f t="shared" si="390"/>
        <v>2.3751783982538828</v>
      </c>
      <c r="R1218" s="37">
        <f t="shared" si="391"/>
        <v>137.51783982538828</v>
      </c>
    </row>
    <row r="1219" spans="1:18" ht="15" customHeight="1" x14ac:dyDescent="0.25">
      <c r="A1219" s="143" t="s">
        <v>794</v>
      </c>
      <c r="B1219" s="1" t="str">
        <f>VLOOKUP(A1219,'[2]Catálogo MUNICIPIOS'!$1:$1048576,5,FALSE)</f>
        <v>Marcos Castellanos</v>
      </c>
      <c r="C1219" s="130">
        <f>VLOOKUP(A1219,[3]PROY_COVID!$1:$1048576,7,FALSE)</f>
        <v>14517</v>
      </c>
      <c r="D1219" s="43">
        <v>3</v>
      </c>
      <c r="E1219" s="43">
        <f t="shared" si="381"/>
        <v>20.665426741062205</v>
      </c>
      <c r="F1219" s="6">
        <f t="shared" si="382"/>
        <v>0.18996145389980501</v>
      </c>
      <c r="G1219" s="44">
        <v>4</v>
      </c>
      <c r="H1219" s="44">
        <f t="shared" si="383"/>
        <v>27.55390232141627</v>
      </c>
      <c r="I1219" s="14">
        <f t="shared" si="384"/>
        <v>0.25275287775544936</v>
      </c>
      <c r="J1219" s="49">
        <v>33</v>
      </c>
      <c r="K1219" s="49">
        <f t="shared" si="385"/>
        <v>227.31969415168425</v>
      </c>
      <c r="L1219" s="50">
        <f t="shared" si="386"/>
        <v>0.21818914953030313</v>
      </c>
      <c r="M1219" s="45">
        <v>40</v>
      </c>
      <c r="N1219" s="45">
        <f t="shared" si="387"/>
        <v>275.53902321416274</v>
      </c>
      <c r="O1219" s="18">
        <f t="shared" si="388"/>
        <v>0.21874259837019708</v>
      </c>
      <c r="P1219" s="37">
        <f t="shared" si="389"/>
        <v>7.5</v>
      </c>
      <c r="Q1219" s="37">
        <f t="shared" si="390"/>
        <v>0.868424601861576</v>
      </c>
      <c r="R1219" s="37">
        <f t="shared" si="391"/>
        <v>-13.157539813842401</v>
      </c>
    </row>
    <row r="1220" spans="1:18" ht="15" customHeight="1" x14ac:dyDescent="0.25">
      <c r="A1220" s="143" t="s">
        <v>447</v>
      </c>
      <c r="B1220" s="1" t="str">
        <f>VLOOKUP(A1220,'[2]Catálogo MUNICIPIOS'!$1:$1048576,5,FALSE)</f>
        <v>Jacala de Ledezma</v>
      </c>
      <c r="C1220" s="130">
        <f>VLOOKUP(A1220,[3]PROY_COVID!$1:$1048576,7,FALSE)</f>
        <v>14478</v>
      </c>
      <c r="D1220" s="43">
        <v>3</v>
      </c>
      <c r="E1220" s="43">
        <f t="shared" si="381"/>
        <v>20.721094073767095</v>
      </c>
      <c r="F1220" s="6">
        <f t="shared" si="382"/>
        <v>0.19047316109016915</v>
      </c>
      <c r="G1220" s="44">
        <v>1</v>
      </c>
      <c r="H1220" s="44">
        <f t="shared" si="383"/>
        <v>6.9070313579223654</v>
      </c>
      <c r="I1220" s="14">
        <f t="shared" si="384"/>
        <v>6.3358432213977398E-2</v>
      </c>
      <c r="J1220" s="49">
        <v>9</v>
      </c>
      <c r="K1220" s="49">
        <f t="shared" si="385"/>
        <v>62.163282221301287</v>
      </c>
      <c r="L1220" s="50">
        <f t="shared" si="386"/>
        <v>5.9666425869935771E-2</v>
      </c>
      <c r="M1220" s="45">
        <v>13</v>
      </c>
      <c r="N1220" s="45">
        <f t="shared" si="387"/>
        <v>89.791407652990756</v>
      </c>
      <c r="O1220" s="18">
        <f t="shared" si="388"/>
        <v>7.1282846227072039E-2</v>
      </c>
      <c r="P1220" s="37">
        <f t="shared" si="389"/>
        <v>23.076923076923077</v>
      </c>
      <c r="Q1220" s="37">
        <f t="shared" si="390"/>
        <v>2.6720756980356182</v>
      </c>
      <c r="R1220" s="37">
        <f t="shared" si="391"/>
        <v>167.20756980356182</v>
      </c>
    </row>
    <row r="1221" spans="1:18" x14ac:dyDescent="0.25">
      <c r="A1221" s="143" t="s">
        <v>1225</v>
      </c>
      <c r="B1221" s="1" t="str">
        <f>VLOOKUP(A1221,'[2]Catálogo MUNICIPIOS'!$1:$1048576,5,FALSE)</f>
        <v>Santiago Jocotepec</v>
      </c>
      <c r="C1221" s="130">
        <f>VLOOKUP(A1221,[3]PROY_COVID!$1:$1048576,7,FALSE)</f>
        <v>14474</v>
      </c>
      <c r="D1221" s="43">
        <v>1</v>
      </c>
      <c r="E1221" s="43">
        <f t="shared" si="381"/>
        <v>6.9089401685781402</v>
      </c>
      <c r="F1221" s="6">
        <f t="shared" si="382"/>
        <v>6.3508599932372276E-2</v>
      </c>
      <c r="G1221" s="44"/>
      <c r="H1221" s="44">
        <f t="shared" si="383"/>
        <v>0</v>
      </c>
      <c r="I1221" s="14">
        <f t="shared" si="384"/>
        <v>0</v>
      </c>
      <c r="J1221" s="49">
        <v>1</v>
      </c>
      <c r="K1221" s="49">
        <f t="shared" si="385"/>
        <v>6.9089401685781402</v>
      </c>
      <c r="L1221" s="50">
        <f t="shared" si="386"/>
        <v>6.6314350156213451E-3</v>
      </c>
      <c r="M1221" s="45">
        <v>2</v>
      </c>
      <c r="N1221" s="45">
        <f t="shared" si="387"/>
        <v>13.81788033715628</v>
      </c>
      <c r="O1221" s="18">
        <f t="shared" si="388"/>
        <v>1.0969622428285723E-2</v>
      </c>
      <c r="P1221" s="37">
        <f t="shared" si="389"/>
        <v>50</v>
      </c>
      <c r="Q1221" s="37">
        <f t="shared" si="390"/>
        <v>5.7894973457438397</v>
      </c>
      <c r="R1221" s="37">
        <f t="shared" si="391"/>
        <v>478.94973457438397</v>
      </c>
    </row>
    <row r="1222" spans="1:18" ht="15" customHeight="1" x14ac:dyDescent="0.25">
      <c r="A1222" s="143" t="s">
        <v>605</v>
      </c>
      <c r="B1222" s="1" t="str">
        <f>VLOOKUP(A1222,'[2]Catálogo MUNICIPIOS'!$1:$1048576,5,FALSE)</f>
        <v>Unión de Tula</v>
      </c>
      <c r="C1222" s="130">
        <f>VLOOKUP(A1222,[3]PROY_COVID!$1:$1048576,7,FALSE)</f>
        <v>14444</v>
      </c>
      <c r="D1222" s="43">
        <v>8</v>
      </c>
      <c r="E1222" s="43">
        <f t="shared" si="381"/>
        <v>55.386319579063965</v>
      </c>
      <c r="F1222" s="6">
        <f t="shared" si="382"/>
        <v>0.50912405174254027</v>
      </c>
      <c r="G1222" s="44">
        <v>7</v>
      </c>
      <c r="H1222" s="44">
        <f t="shared" si="383"/>
        <v>48.463029631680968</v>
      </c>
      <c r="I1222" s="14">
        <f t="shared" si="384"/>
        <v>0.44455300963429473</v>
      </c>
      <c r="J1222" s="49">
        <v>22</v>
      </c>
      <c r="K1222" s="49">
        <f t="shared" si="385"/>
        <v>152.31237884242591</v>
      </c>
      <c r="L1222" s="50">
        <f t="shared" si="386"/>
        <v>0.14619458523638007</v>
      </c>
      <c r="M1222" s="45">
        <v>37</v>
      </c>
      <c r="N1222" s="45">
        <f t="shared" si="387"/>
        <v>256.16172805317086</v>
      </c>
      <c r="O1222" s="18">
        <f t="shared" si="388"/>
        <v>0.20335951453888393</v>
      </c>
      <c r="P1222" s="37">
        <f t="shared" si="389"/>
        <v>21.621621621621621</v>
      </c>
      <c r="Q1222" s="37">
        <f t="shared" si="390"/>
        <v>2.5035664197811198</v>
      </c>
      <c r="R1222" s="37">
        <f t="shared" si="391"/>
        <v>150.35664197811198</v>
      </c>
    </row>
    <row r="1223" spans="1:18" ht="15" customHeight="1" x14ac:dyDescent="0.25">
      <c r="A1223" s="143" t="s">
        <v>277</v>
      </c>
      <c r="B1223" s="1" t="str">
        <f>VLOOKUP(A1223,'[2]Catálogo MUNICIPIOS'!$1:$1048576,5,FALSE)</f>
        <v>Rodeo</v>
      </c>
      <c r="C1223" s="130">
        <f>VLOOKUP(A1223,[3]PROY_COVID!$1:$1048576,7,FALSE)</f>
        <v>14407</v>
      </c>
      <c r="D1223" s="43">
        <v>9</v>
      </c>
      <c r="E1223" s="43">
        <f t="shared" si="381"/>
        <v>62.469632817380436</v>
      </c>
      <c r="F1223" s="6">
        <f t="shared" si="382"/>
        <v>0.57423552986675974</v>
      </c>
      <c r="G1223" s="44">
        <v>13</v>
      </c>
      <c r="H1223" s="44">
        <f t="shared" si="383"/>
        <v>90.233914069549527</v>
      </c>
      <c r="I1223" s="14">
        <f t="shared" si="384"/>
        <v>0.82771874510457011</v>
      </c>
      <c r="J1223" s="49">
        <v>94</v>
      </c>
      <c r="K1223" s="49">
        <f t="shared" si="385"/>
        <v>652.46060942597342</v>
      </c>
      <c r="L1223" s="50">
        <f t="shared" si="386"/>
        <v>0.6262538140566194</v>
      </c>
      <c r="M1223" s="45">
        <v>116</v>
      </c>
      <c r="N1223" s="45">
        <f t="shared" si="387"/>
        <v>805.1641563129034</v>
      </c>
      <c r="O1223" s="18">
        <f t="shared" si="388"/>
        <v>0.63919693701439839</v>
      </c>
      <c r="P1223" s="37">
        <f t="shared" si="389"/>
        <v>7.7586206896551726</v>
      </c>
      <c r="Q1223" s="37">
        <f t="shared" si="390"/>
        <v>0.89837027778783718</v>
      </c>
      <c r="R1223" s="37">
        <f t="shared" si="391"/>
        <v>-10.162972221216283</v>
      </c>
    </row>
    <row r="1224" spans="1:18" ht="15" customHeight="1" x14ac:dyDescent="0.25">
      <c r="A1224" s="143" t="s">
        <v>1741</v>
      </c>
      <c r="B1224" s="1" t="str">
        <f>VLOOKUP(A1224,'[2]Catálogo MUNICIPIOS'!$1:$1048576,5,FALSE)</f>
        <v>Tepeyanco</v>
      </c>
      <c r="C1224" s="130">
        <f>VLOOKUP(A1224,[3]PROY_COVID!$1:$1048576,7,FALSE)</f>
        <v>14396</v>
      </c>
      <c r="D1224" s="43">
        <v>18</v>
      </c>
      <c r="E1224" s="43">
        <f t="shared" si="381"/>
        <v>125.03473186996388</v>
      </c>
      <c r="F1224" s="6">
        <f t="shared" si="382"/>
        <v>1.1493486077786061</v>
      </c>
      <c r="G1224" s="44">
        <v>23</v>
      </c>
      <c r="H1224" s="44">
        <f t="shared" si="383"/>
        <v>159.76660183384274</v>
      </c>
      <c r="I1224" s="14">
        <f t="shared" si="384"/>
        <v>1.4655444412796046</v>
      </c>
      <c r="J1224" s="49">
        <v>125</v>
      </c>
      <c r="K1224" s="49">
        <f t="shared" si="385"/>
        <v>868.29674909697133</v>
      </c>
      <c r="L1224" s="50">
        <f t="shared" si="386"/>
        <v>0.83342065865607939</v>
      </c>
      <c r="M1224" s="45">
        <v>166</v>
      </c>
      <c r="N1224" s="45">
        <f t="shared" si="387"/>
        <v>1153.098082800778</v>
      </c>
      <c r="O1224" s="18">
        <f t="shared" si="388"/>
        <v>0.91541179127824579</v>
      </c>
      <c r="P1224" s="37">
        <f t="shared" si="389"/>
        <v>10.843373493975903</v>
      </c>
      <c r="Q1224" s="37">
        <f t="shared" si="390"/>
        <v>1.2555536412456521</v>
      </c>
      <c r="R1224" s="37">
        <f t="shared" si="391"/>
        <v>25.555364124565205</v>
      </c>
    </row>
    <row r="1225" spans="1:18" x14ac:dyDescent="0.25">
      <c r="A1225" s="143" t="s">
        <v>815</v>
      </c>
      <c r="B1225" s="1" t="str">
        <f>VLOOKUP(A1225,'[2]Catálogo MUNICIPIOS'!$1:$1048576,5,FALSE)</f>
        <v>Queréndaro</v>
      </c>
      <c r="C1225" s="130">
        <f>VLOOKUP(A1225,[3]PROY_COVID!$1:$1048576,7,FALSE)</f>
        <v>14356</v>
      </c>
      <c r="D1225" s="43">
        <v>5</v>
      </c>
      <c r="E1225" s="43">
        <f t="shared" si="381"/>
        <v>34.828643076065759</v>
      </c>
      <c r="F1225" s="6">
        <f t="shared" si="382"/>
        <v>0.32015306332584159</v>
      </c>
      <c r="G1225" s="44">
        <v>8</v>
      </c>
      <c r="H1225" s="44">
        <f t="shared" si="383"/>
        <v>55.725828921705215</v>
      </c>
      <c r="I1225" s="14">
        <f t="shared" si="384"/>
        <v>0.51117491312006957</v>
      </c>
      <c r="J1225" s="49">
        <v>91</v>
      </c>
      <c r="K1225" s="49">
        <f t="shared" si="385"/>
        <v>633.88130398439682</v>
      </c>
      <c r="L1225" s="50">
        <f t="shared" si="386"/>
        <v>0.60842076677803048</v>
      </c>
      <c r="M1225" s="45">
        <v>104</v>
      </c>
      <c r="N1225" s="45">
        <f t="shared" si="387"/>
        <v>724.4357759821678</v>
      </c>
      <c r="O1225" s="18">
        <f t="shared" si="388"/>
        <v>0.57510897056313681</v>
      </c>
      <c r="P1225" s="37">
        <f t="shared" si="389"/>
        <v>4.8076923076923084</v>
      </c>
      <c r="Q1225" s="37">
        <f t="shared" si="390"/>
        <v>0.55668243709075393</v>
      </c>
      <c r="R1225" s="37">
        <f t="shared" si="391"/>
        <v>-44.331756290924609</v>
      </c>
    </row>
    <row r="1226" spans="1:18" ht="15" customHeight="1" x14ac:dyDescent="0.25">
      <c r="A1226" s="143" t="s">
        <v>699</v>
      </c>
      <c r="B1226" s="1" t="str">
        <f>VLOOKUP(A1226,'[2]Catálogo MUNICIPIOS'!$1:$1048576,5,FALSE)</f>
        <v>Soyaniquilpan de Juárez</v>
      </c>
      <c r="C1226" s="130">
        <f>VLOOKUP(A1226,[3]PROY_COVID!$1:$1048576,7,FALSE)</f>
        <v>14339</v>
      </c>
      <c r="D1226" s="43">
        <v>9</v>
      </c>
      <c r="E1226" s="43">
        <f t="shared" si="381"/>
        <v>62.765883255457148</v>
      </c>
      <c r="F1226" s="6">
        <f t="shared" si="382"/>
        <v>0.5769587334395988</v>
      </c>
      <c r="G1226" s="44">
        <v>7</v>
      </c>
      <c r="H1226" s="44">
        <f t="shared" si="383"/>
        <v>48.817909198688895</v>
      </c>
      <c r="I1226" s="14">
        <f t="shared" si="384"/>
        <v>0.44780833190304437</v>
      </c>
      <c r="J1226" s="49">
        <v>32</v>
      </c>
      <c r="K1226" s="49">
        <f t="shared" si="385"/>
        <v>223.1675849082921</v>
      </c>
      <c r="L1226" s="50">
        <f t="shared" si="386"/>
        <v>0.21420381430471491</v>
      </c>
      <c r="M1226" s="45">
        <v>48</v>
      </c>
      <c r="N1226" s="45">
        <f t="shared" si="387"/>
        <v>334.75137736243812</v>
      </c>
      <c r="O1226" s="18">
        <f t="shared" si="388"/>
        <v>0.26574960322534213</v>
      </c>
      <c r="P1226" s="37">
        <f t="shared" si="389"/>
        <v>18.75</v>
      </c>
      <c r="Q1226" s="37">
        <f t="shared" si="390"/>
        <v>2.1710615046539399</v>
      </c>
      <c r="R1226" s="37">
        <f t="shared" si="391"/>
        <v>117.10615046539399</v>
      </c>
    </row>
    <row r="1227" spans="1:18" ht="15" customHeight="1" x14ac:dyDescent="0.25">
      <c r="A1227" s="143" t="s">
        <v>413</v>
      </c>
      <c r="B1227" s="1" t="str">
        <f>VLOOKUP(A1227,'[2]Catálogo MUNICIPIOS'!$1:$1048576,5,FALSE)</f>
        <v>Marquelia</v>
      </c>
      <c r="C1227" s="130">
        <f>VLOOKUP(A1227,[3]PROY_COVID!$1:$1048576,7,FALSE)</f>
        <v>14269</v>
      </c>
      <c r="D1227" s="43">
        <v>9</v>
      </c>
      <c r="E1227" s="43">
        <f t="shared" si="381"/>
        <v>63.073796341719806</v>
      </c>
      <c r="F1227" s="6">
        <f t="shared" si="382"/>
        <v>0.57978914281241911</v>
      </c>
      <c r="G1227" s="44"/>
      <c r="H1227" s="44">
        <f t="shared" si="383"/>
        <v>0</v>
      </c>
      <c r="I1227" s="14">
        <f t="shared" si="384"/>
        <v>0</v>
      </c>
      <c r="J1227" s="49">
        <v>55</v>
      </c>
      <c r="K1227" s="49">
        <f t="shared" si="385"/>
        <v>385.45097764384326</v>
      </c>
      <c r="L1227" s="50">
        <f t="shared" si="386"/>
        <v>0.36996891673457732</v>
      </c>
      <c r="M1227" s="45">
        <v>64</v>
      </c>
      <c r="N1227" s="45">
        <f t="shared" si="387"/>
        <v>448.52477398556306</v>
      </c>
      <c r="O1227" s="18">
        <f t="shared" si="388"/>
        <v>0.35607106881100581</v>
      </c>
      <c r="P1227" s="37">
        <f t="shared" si="389"/>
        <v>14.0625</v>
      </c>
      <c r="Q1227" s="37">
        <f t="shared" si="390"/>
        <v>1.6282961284904549</v>
      </c>
      <c r="R1227" s="37">
        <f t="shared" si="391"/>
        <v>62.829612849045489</v>
      </c>
    </row>
    <row r="1228" spans="1:18" ht="15" customHeight="1" x14ac:dyDescent="0.25">
      <c r="A1228" s="143" t="s">
        <v>2335</v>
      </c>
      <c r="B1228" s="1" t="str">
        <f>VLOOKUP(A1228,'[2]Catálogo MUNICIPIOS'!$1:$1048576,5,FALSE)</f>
        <v>Ilamatlán</v>
      </c>
      <c r="C1228" s="130">
        <f>VLOOKUP(A1228,[3]PROY_COVID!$1:$1048576,7,FALSE)</f>
        <v>14240</v>
      </c>
      <c r="D1228" s="43">
        <v>1</v>
      </c>
      <c r="E1228" s="43">
        <f t="shared" si="381"/>
        <v>7.02247191011236</v>
      </c>
      <c r="F1228" s="6">
        <f t="shared" si="382"/>
        <v>6.4552210352609302E-2</v>
      </c>
      <c r="G1228" s="44"/>
      <c r="H1228" s="44">
        <f t="shared" si="383"/>
        <v>0</v>
      </c>
      <c r="I1228" s="14">
        <f t="shared" si="384"/>
        <v>0</v>
      </c>
      <c r="J1228" s="49">
        <v>2</v>
      </c>
      <c r="K1228" s="49">
        <f t="shared" si="385"/>
        <v>14.04494382022472</v>
      </c>
      <c r="L1228" s="50">
        <f t="shared" si="386"/>
        <v>1.3480813260688673E-2</v>
      </c>
      <c r="M1228" s="45">
        <v>3</v>
      </c>
      <c r="N1228" s="45">
        <f t="shared" si="387"/>
        <v>21.067415730337078</v>
      </c>
      <c r="O1228" s="18">
        <f t="shared" si="388"/>
        <v>1.6724822509867367E-2</v>
      </c>
      <c r="P1228" s="37">
        <f t="shared" si="389"/>
        <v>33.333333333333329</v>
      </c>
      <c r="Q1228" s="37">
        <f t="shared" si="390"/>
        <v>3.8596648971625593</v>
      </c>
      <c r="R1228" s="37">
        <f t="shared" si="391"/>
        <v>285.96648971625592</v>
      </c>
    </row>
    <row r="1229" spans="1:18" ht="15" customHeight="1" x14ac:dyDescent="0.25">
      <c r="A1229" s="143" t="s">
        <v>1624</v>
      </c>
      <c r="B1229" s="1" t="str">
        <f>VLOOKUP(A1229,'[2]Catálogo MUNICIPIOS'!$1:$1048576,5,FALSE)</f>
        <v>Nacozari de García</v>
      </c>
      <c r="C1229" s="130">
        <f>VLOOKUP(A1229,[3]PROY_COVID!$1:$1048576,7,FALSE)</f>
        <v>14231</v>
      </c>
      <c r="D1229" s="43">
        <v>45</v>
      </c>
      <c r="E1229" s="43">
        <f t="shared" si="381"/>
        <v>316.21108846883567</v>
      </c>
      <c r="F1229" s="6">
        <f t="shared" si="382"/>
        <v>2.9066865570902984</v>
      </c>
      <c r="G1229" s="44">
        <v>12</v>
      </c>
      <c r="H1229" s="44">
        <f t="shared" si="383"/>
        <v>84.322956925022837</v>
      </c>
      <c r="I1229" s="14">
        <f t="shared" si="384"/>
        <v>0.77349733533325671</v>
      </c>
      <c r="J1229" s="49">
        <v>241</v>
      </c>
      <c r="K1229" s="49">
        <f t="shared" si="385"/>
        <v>1693.4860515775422</v>
      </c>
      <c r="L1229" s="50">
        <f t="shared" si="386"/>
        <v>1.6254653285279252</v>
      </c>
      <c r="M1229" s="45">
        <v>298</v>
      </c>
      <c r="N1229" s="45">
        <f t="shared" si="387"/>
        <v>2094.0200969714006</v>
      </c>
      <c r="O1229" s="18">
        <f t="shared" si="388"/>
        <v>1.6623830327471103</v>
      </c>
      <c r="P1229" s="37">
        <f t="shared" si="389"/>
        <v>15.100671140939598</v>
      </c>
      <c r="Q1229" s="37">
        <f t="shared" si="390"/>
        <v>1.7485059097884081</v>
      </c>
      <c r="R1229" s="37">
        <f t="shared" si="391"/>
        <v>74.850590978840813</v>
      </c>
    </row>
    <row r="1230" spans="1:18" ht="15" customHeight="1" x14ac:dyDescent="0.25">
      <c r="A1230" s="143" t="s">
        <v>65</v>
      </c>
      <c r="B1230" s="1" t="str">
        <f>VLOOKUP(A1230,'[2]Catálogo MUNICIPIOS'!$1:$1048576,5,FALSE)</f>
        <v>Zaragoza</v>
      </c>
      <c r="C1230" s="130">
        <f>VLOOKUP(A1230,[3]PROY_COVID!$1:$1048576,7,FALSE)</f>
        <v>14203</v>
      </c>
      <c r="D1230" s="43">
        <v>14</v>
      </c>
      <c r="E1230" s="43">
        <f t="shared" si="381"/>
        <v>98.570724494825043</v>
      </c>
      <c r="F1230" s="6">
        <f t="shared" si="382"/>
        <v>0.90608523944914388</v>
      </c>
      <c r="G1230" s="44">
        <v>15</v>
      </c>
      <c r="H1230" s="44">
        <f t="shared" si="383"/>
        <v>105.61149053016969</v>
      </c>
      <c r="I1230" s="14">
        <f t="shared" si="384"/>
        <v>0.96877777398503628</v>
      </c>
      <c r="J1230" s="49">
        <v>226</v>
      </c>
      <c r="K1230" s="49">
        <f t="shared" si="385"/>
        <v>1591.21312398789</v>
      </c>
      <c r="L1230" s="50">
        <f t="shared" si="386"/>
        <v>1.5273003051495708</v>
      </c>
      <c r="M1230" s="45">
        <v>255</v>
      </c>
      <c r="N1230" s="45">
        <f t="shared" si="387"/>
        <v>1795.3953390128847</v>
      </c>
      <c r="O1230" s="18">
        <f t="shared" si="388"/>
        <v>1.4253133257722639</v>
      </c>
      <c r="P1230" s="37">
        <f t="shared" si="389"/>
        <v>5.4901960784313726</v>
      </c>
      <c r="Q1230" s="37">
        <f t="shared" si="390"/>
        <v>0.63570951247383334</v>
      </c>
      <c r="R1230" s="37">
        <f t="shared" si="391"/>
        <v>-36.429048752616666</v>
      </c>
    </row>
    <row r="1231" spans="1:18" ht="15" customHeight="1" x14ac:dyDescent="0.25">
      <c r="A1231" s="143" t="s">
        <v>161</v>
      </c>
      <c r="B1231" s="1" t="str">
        <f>VLOOKUP(A1231,'[2]Catálogo MUNICIPIOS'!$1:$1048576,5,FALSE)</f>
        <v>Tapilula</v>
      </c>
      <c r="C1231" s="130">
        <f>VLOOKUP(A1231,[3]PROY_COVID!$1:$1048576,7,FALSE)</f>
        <v>14197</v>
      </c>
      <c r="D1231" s="43">
        <v>3</v>
      </c>
      <c r="E1231" s="43">
        <f t="shared" si="381"/>
        <v>21.131224906670422</v>
      </c>
      <c r="F1231" s="6">
        <f t="shared" si="382"/>
        <v>0.19424317998615687</v>
      </c>
      <c r="G1231" s="44"/>
      <c r="H1231" s="44">
        <f t="shared" si="383"/>
        <v>0</v>
      </c>
      <c r="I1231" s="14">
        <f t="shared" si="384"/>
        <v>0</v>
      </c>
      <c r="J1231" s="49">
        <v>6</v>
      </c>
      <c r="K1231" s="49">
        <f t="shared" si="385"/>
        <v>42.262449813340844</v>
      </c>
      <c r="L1231" s="50">
        <f t="shared" si="386"/>
        <v>4.0564932203748683E-2</v>
      </c>
      <c r="M1231" s="45">
        <v>9</v>
      </c>
      <c r="N1231" s="45">
        <f t="shared" si="387"/>
        <v>63.393674720011262</v>
      </c>
      <c r="O1231" s="18">
        <f t="shared" si="388"/>
        <v>5.0326436403573573E-2</v>
      </c>
      <c r="P1231" s="37">
        <f t="shared" si="389"/>
        <v>33.333333333333329</v>
      </c>
      <c r="Q1231" s="37">
        <f t="shared" si="390"/>
        <v>3.8596648971625593</v>
      </c>
      <c r="R1231" s="37">
        <f t="shared" si="391"/>
        <v>285.96648971625592</v>
      </c>
    </row>
    <row r="1232" spans="1:18" ht="15" customHeight="1" x14ac:dyDescent="0.25">
      <c r="A1232" s="143" t="s">
        <v>1398</v>
      </c>
      <c r="B1232" s="1" t="str">
        <f>VLOOKUP(A1232,'[2]Catálogo MUNICIPIOS'!$1:$1048576,5,FALSE)</f>
        <v>San José Miahuatlán</v>
      </c>
      <c r="C1232" s="130">
        <f>VLOOKUP(A1232,[3]PROY_COVID!$1:$1048576,7,FALSE)</f>
        <v>14148</v>
      </c>
      <c r="D1232" s="43">
        <v>8</v>
      </c>
      <c r="E1232" s="43">
        <f t="shared" si="381"/>
        <v>56.545094713033649</v>
      </c>
      <c r="F1232" s="6">
        <f t="shared" si="382"/>
        <v>0.51977578480133235</v>
      </c>
      <c r="G1232" s="44">
        <v>7</v>
      </c>
      <c r="H1232" s="44">
        <f t="shared" si="383"/>
        <v>49.476957873904439</v>
      </c>
      <c r="I1232" s="14">
        <f t="shared" si="384"/>
        <v>0.45385380768714678</v>
      </c>
      <c r="J1232" s="49">
        <v>13</v>
      </c>
      <c r="K1232" s="49">
        <f t="shared" si="385"/>
        <v>91.885778908679669</v>
      </c>
      <c r="L1232" s="50">
        <f t="shared" si="386"/>
        <v>8.8195085906795548E-2</v>
      </c>
      <c r="M1232" s="45">
        <v>28</v>
      </c>
      <c r="N1232" s="45">
        <f t="shared" si="387"/>
        <v>197.90783149561776</v>
      </c>
      <c r="O1232" s="18">
        <f t="shared" si="388"/>
        <v>0.15711340192098569</v>
      </c>
      <c r="P1232" s="37">
        <f t="shared" si="389"/>
        <v>28.571428571428569</v>
      </c>
      <c r="Q1232" s="37">
        <f t="shared" si="390"/>
        <v>3.3082841975679083</v>
      </c>
      <c r="R1232" s="37">
        <f t="shared" si="391"/>
        <v>230.82841975679082</v>
      </c>
    </row>
    <row r="1233" spans="1:18" ht="15" customHeight="1" x14ac:dyDescent="0.25">
      <c r="A1233" s="143" t="s">
        <v>1848</v>
      </c>
      <c r="B1233" s="1" t="str">
        <f>VLOOKUP(A1233,'[2]Catálogo MUNICIPIOS'!$1:$1048576,5,FALSE)</f>
        <v>Ixcatepec</v>
      </c>
      <c r="C1233" s="130">
        <f>VLOOKUP(A1233,[3]PROY_COVID!$1:$1048576,7,FALSE)</f>
        <v>14148</v>
      </c>
      <c r="D1233" s="43">
        <v>3</v>
      </c>
      <c r="E1233" s="43">
        <f t="shared" si="381"/>
        <v>21.204410517387618</v>
      </c>
      <c r="F1233" s="6">
        <f t="shared" si="382"/>
        <v>0.19491591930049965</v>
      </c>
      <c r="G1233" s="44">
        <v>1</v>
      </c>
      <c r="H1233" s="44">
        <f t="shared" si="383"/>
        <v>7.0681368391292061</v>
      </c>
      <c r="I1233" s="14">
        <f t="shared" si="384"/>
        <v>6.4836258241020961E-2</v>
      </c>
      <c r="J1233" s="49">
        <v>5</v>
      </c>
      <c r="K1233" s="49">
        <f t="shared" si="385"/>
        <v>35.340684195646027</v>
      </c>
      <c r="L1233" s="50">
        <f t="shared" si="386"/>
        <v>3.392118688722906E-2</v>
      </c>
      <c r="M1233" s="45">
        <v>9</v>
      </c>
      <c r="N1233" s="45">
        <f t="shared" si="387"/>
        <v>63.613231552162851</v>
      </c>
      <c r="O1233" s="18">
        <f t="shared" si="388"/>
        <v>5.0500736331745406E-2</v>
      </c>
      <c r="P1233" s="37">
        <f t="shared" si="389"/>
        <v>33.333333333333329</v>
      </c>
      <c r="Q1233" s="37">
        <f t="shared" si="390"/>
        <v>3.8596648971625593</v>
      </c>
      <c r="R1233" s="37">
        <f t="shared" si="391"/>
        <v>285.96648971625592</v>
      </c>
    </row>
    <row r="1234" spans="1:18" x14ac:dyDescent="0.25">
      <c r="A1234" s="143" t="s">
        <v>1826</v>
      </c>
      <c r="B1234" s="1" t="str">
        <f>VLOOKUP(A1234,'[2]Catálogo MUNICIPIOS'!$1:$1048576,5,FALSE)</f>
        <v>Chalma</v>
      </c>
      <c r="C1234" s="130">
        <f>VLOOKUP(A1234,[3]PROY_COVID!$1:$1048576,7,FALSE)</f>
        <v>14137</v>
      </c>
      <c r="D1234" s="43">
        <v>3</v>
      </c>
      <c r="E1234" s="43">
        <f t="shared" si="381"/>
        <v>21.220909669661175</v>
      </c>
      <c r="F1234" s="6">
        <f t="shared" si="382"/>
        <v>0.19506758338144367</v>
      </c>
      <c r="G1234" s="44">
        <v>4</v>
      </c>
      <c r="H1234" s="44">
        <f t="shared" si="383"/>
        <v>28.294546226214898</v>
      </c>
      <c r="I1234" s="14">
        <f t="shared" si="384"/>
        <v>0.25954682933973677</v>
      </c>
      <c r="J1234" s="49">
        <v>14</v>
      </c>
      <c r="K1234" s="49">
        <f t="shared" si="385"/>
        <v>99.030911791752146</v>
      </c>
      <c r="L1234" s="50">
        <f t="shared" si="386"/>
        <v>9.5053226697704385E-2</v>
      </c>
      <c r="M1234" s="45">
        <v>21</v>
      </c>
      <c r="N1234" s="45">
        <f t="shared" si="387"/>
        <v>148.54636768762822</v>
      </c>
      <c r="O1234" s="18">
        <f t="shared" si="388"/>
        <v>0.11792673889676587</v>
      </c>
      <c r="P1234" s="37">
        <f t="shared" si="389"/>
        <v>14.285714285714285</v>
      </c>
      <c r="Q1234" s="37">
        <f t="shared" si="390"/>
        <v>1.6541420987839541</v>
      </c>
      <c r="R1234" s="37">
        <f t="shared" si="391"/>
        <v>65.414209878395411</v>
      </c>
    </row>
    <row r="1235" spans="1:18" ht="15" customHeight="1" x14ac:dyDescent="0.25">
      <c r="A1235" s="143" t="s">
        <v>1942</v>
      </c>
      <c r="B1235" s="1" t="str">
        <f>VLOOKUP(A1235,'[2]Catálogo MUNICIPIOS'!$1:$1048576,5,FALSE)</f>
        <v>Tlacotalpan</v>
      </c>
      <c r="C1235" s="130">
        <f>VLOOKUP(A1235,[3]PROY_COVID!$1:$1048576,7,FALSE)</f>
        <v>14121</v>
      </c>
      <c r="D1235" s="43">
        <v>13</v>
      </c>
      <c r="E1235" s="43">
        <f t="shared" si="381"/>
        <v>92.061468734508892</v>
      </c>
      <c r="F1235" s="6">
        <f t="shared" si="382"/>
        <v>0.84625063242511389</v>
      </c>
      <c r="G1235" s="44">
        <v>2</v>
      </c>
      <c r="H1235" s="44">
        <f t="shared" si="383"/>
        <v>14.163302882232136</v>
      </c>
      <c r="I1235" s="14">
        <f t="shared" si="384"/>
        <v>0.12992045628411086</v>
      </c>
      <c r="J1235" s="49">
        <v>55</v>
      </c>
      <c r="K1235" s="49">
        <f t="shared" si="385"/>
        <v>389.49082926138374</v>
      </c>
      <c r="L1235" s="50">
        <f t="shared" si="386"/>
        <v>0.37384650328487246</v>
      </c>
      <c r="M1235" s="45">
        <v>70</v>
      </c>
      <c r="N1235" s="45">
        <f t="shared" si="387"/>
        <v>495.71560087812475</v>
      </c>
      <c r="O1235" s="18">
        <f t="shared" si="388"/>
        <v>0.39353452488812862</v>
      </c>
      <c r="P1235" s="37">
        <f t="shared" si="389"/>
        <v>18.571428571428573</v>
      </c>
      <c r="Q1235" s="37">
        <f t="shared" si="390"/>
        <v>2.1503847284191409</v>
      </c>
      <c r="R1235" s="37">
        <f t="shared" si="391"/>
        <v>115.03847284191409</v>
      </c>
    </row>
    <row r="1236" spans="1:18" ht="15" customHeight="1" x14ac:dyDescent="0.25">
      <c r="A1236" s="143" t="s">
        <v>835</v>
      </c>
      <c r="B1236" s="1" t="str">
        <f>VLOOKUP(A1236,'[2]Catálogo MUNICIPIOS'!$1:$1048576,5,FALSE)</f>
        <v>Tiquicheo de Nicolás Romero</v>
      </c>
      <c r="C1236" s="130">
        <f>VLOOKUP(A1236,[3]PROY_COVID!$1:$1048576,7,FALSE)</f>
        <v>14082</v>
      </c>
      <c r="D1236" s="43">
        <v>6</v>
      </c>
      <c r="E1236" s="43">
        <f t="shared" si="381"/>
        <v>42.607584149978699</v>
      </c>
      <c r="F1236" s="6">
        <f t="shared" si="382"/>
        <v>0.39165891581642792</v>
      </c>
      <c r="G1236" s="44">
        <v>2</v>
      </c>
      <c r="H1236" s="44">
        <f t="shared" si="383"/>
        <v>14.202528049992898</v>
      </c>
      <c r="I1236" s="14">
        <f t="shared" si="384"/>
        <v>0.13028027007441625</v>
      </c>
      <c r="J1236" s="49">
        <v>46</v>
      </c>
      <c r="K1236" s="49">
        <f t="shared" si="385"/>
        <v>326.65814514983668</v>
      </c>
      <c r="L1236" s="50">
        <f t="shared" si="386"/>
        <v>0.31353756278516931</v>
      </c>
      <c r="M1236" s="45">
        <v>54</v>
      </c>
      <c r="N1236" s="45">
        <f t="shared" si="387"/>
        <v>383.46825734980825</v>
      </c>
      <c r="O1236" s="18">
        <f t="shared" si="388"/>
        <v>0.30442454947658032</v>
      </c>
      <c r="P1236" s="37">
        <f t="shared" si="389"/>
        <v>11.111111111111111</v>
      </c>
      <c r="Q1236" s="37">
        <f t="shared" si="390"/>
        <v>1.2865549657208533</v>
      </c>
      <c r="R1236" s="37">
        <f t="shared" si="391"/>
        <v>28.655496572085326</v>
      </c>
    </row>
    <row r="1237" spans="1:18" ht="15" customHeight="1" x14ac:dyDescent="0.25">
      <c r="A1237" s="143" t="s">
        <v>1477</v>
      </c>
      <c r="B1237" s="1" t="str">
        <f>VLOOKUP(A1237,'[2]Catálogo MUNICIPIOS'!$1:$1048576,5,FALSE)</f>
        <v>Zihuateutla</v>
      </c>
      <c r="C1237" s="130">
        <f>VLOOKUP(A1237,[3]PROY_COVID!$1:$1048576,7,FALSE)</f>
        <v>14075</v>
      </c>
      <c r="D1237" s="43">
        <v>3</v>
      </c>
      <c r="E1237" s="43">
        <f t="shared" si="381"/>
        <v>21.314387211367674</v>
      </c>
      <c r="F1237" s="6">
        <f t="shared" si="382"/>
        <v>0.19592685088905643</v>
      </c>
      <c r="G1237" s="44"/>
      <c r="H1237" s="44">
        <f t="shared" si="383"/>
        <v>0</v>
      </c>
      <c r="I1237" s="14">
        <f t="shared" si="384"/>
        <v>0</v>
      </c>
      <c r="J1237" s="49">
        <v>7</v>
      </c>
      <c r="K1237" s="49">
        <f t="shared" si="385"/>
        <v>49.733570159857912</v>
      </c>
      <c r="L1237" s="50">
        <f t="shared" si="386"/>
        <v>4.7735966814403084E-2</v>
      </c>
      <c r="M1237" s="45">
        <v>10</v>
      </c>
      <c r="N1237" s="45">
        <f t="shared" si="387"/>
        <v>71.047957371225579</v>
      </c>
      <c r="O1237" s="18">
        <f t="shared" si="388"/>
        <v>5.6402953828421858E-2</v>
      </c>
      <c r="P1237" s="37">
        <f t="shared" si="389"/>
        <v>30</v>
      </c>
      <c r="Q1237" s="37">
        <f t="shared" si="390"/>
        <v>3.473698407446304</v>
      </c>
      <c r="R1237" s="37">
        <f t="shared" si="391"/>
        <v>247.36984074463041</v>
      </c>
    </row>
    <row r="1238" spans="1:18" ht="15" customHeight="1" x14ac:dyDescent="0.25">
      <c r="A1238" s="143" t="s">
        <v>1961</v>
      </c>
      <c r="B1238" s="1" t="str">
        <f>VLOOKUP(A1238,'[2]Catálogo MUNICIPIOS'!$1:$1048576,5,FALSE)</f>
        <v>Zentla</v>
      </c>
      <c r="C1238" s="130">
        <f>VLOOKUP(A1238,[3]PROY_COVID!$1:$1048576,7,FALSE)</f>
        <v>14056</v>
      </c>
      <c r="D1238" s="43"/>
      <c r="E1238" s="43">
        <f t="shared" si="381"/>
        <v>0</v>
      </c>
      <c r="F1238" s="6">
        <f t="shared" si="382"/>
        <v>0</v>
      </c>
      <c r="G1238" s="44">
        <v>1</v>
      </c>
      <c r="H1238" s="44">
        <f t="shared" si="383"/>
        <v>7.1143995446784301</v>
      </c>
      <c r="I1238" s="14">
        <f t="shared" si="384"/>
        <v>6.5260627603440854E-2</v>
      </c>
      <c r="J1238" s="49">
        <v>2</v>
      </c>
      <c r="K1238" s="49">
        <f t="shared" si="385"/>
        <v>14.22879908935686</v>
      </c>
      <c r="L1238" s="50">
        <f t="shared" si="386"/>
        <v>1.3657283781460352E-2</v>
      </c>
      <c r="M1238" s="45">
        <v>3</v>
      </c>
      <c r="N1238" s="45">
        <f t="shared" si="387"/>
        <v>21.343198634035289</v>
      </c>
      <c r="O1238" s="18">
        <f t="shared" si="388"/>
        <v>1.6943758718021579E-2</v>
      </c>
      <c r="P1238" s="37">
        <f t="shared" si="389"/>
        <v>0</v>
      </c>
      <c r="Q1238" s="37">
        <f t="shared" si="390"/>
        <v>0</v>
      </c>
      <c r="R1238" s="37">
        <f t="shared" si="391"/>
        <v>-100</v>
      </c>
    </row>
    <row r="1239" spans="1:18" ht="15" customHeight="1" x14ac:dyDescent="0.25">
      <c r="A1239" s="143" t="s">
        <v>354</v>
      </c>
      <c r="B1239" s="1" t="str">
        <f>VLOOKUP(A1239,'[2]Catálogo MUNICIPIOS'!$1:$1048576,5,FALSE)</f>
        <v>Cocula</v>
      </c>
      <c r="C1239" s="130">
        <f>VLOOKUP(A1239,[3]PROY_COVID!$1:$1048576,7,FALSE)</f>
        <v>14050</v>
      </c>
      <c r="D1239" s="43">
        <v>10</v>
      </c>
      <c r="E1239" s="43">
        <f t="shared" si="381"/>
        <v>71.174377224199276</v>
      </c>
      <c r="F1239" s="6">
        <f t="shared" si="382"/>
        <v>0.65425158392964877</v>
      </c>
      <c r="G1239" s="44">
        <v>8</v>
      </c>
      <c r="H1239" s="44">
        <f t="shared" si="383"/>
        <v>56.939501779359425</v>
      </c>
      <c r="I1239" s="14">
        <f t="shared" si="384"/>
        <v>0.52230797528481976</v>
      </c>
      <c r="J1239" s="49">
        <v>39</v>
      </c>
      <c r="K1239" s="49">
        <f t="shared" si="385"/>
        <v>277.58007117437722</v>
      </c>
      <c r="L1239" s="50">
        <f t="shared" si="386"/>
        <v>0.26643076343260003</v>
      </c>
      <c r="M1239" s="45">
        <v>57</v>
      </c>
      <c r="N1239" s="45">
        <f t="shared" si="387"/>
        <v>405.6939501779359</v>
      </c>
      <c r="O1239" s="18">
        <f t="shared" si="388"/>
        <v>0.32206889525051352</v>
      </c>
      <c r="P1239" s="37">
        <f t="shared" si="389"/>
        <v>17.543859649122805</v>
      </c>
      <c r="Q1239" s="37">
        <f t="shared" si="390"/>
        <v>2.0314025774539788</v>
      </c>
      <c r="R1239" s="37">
        <f t="shared" si="391"/>
        <v>103.14025774539788</v>
      </c>
    </row>
    <row r="1240" spans="1:18" ht="15" customHeight="1" x14ac:dyDescent="0.25">
      <c r="A1240" s="143" t="s">
        <v>2097</v>
      </c>
      <c r="B1240" s="1" t="s">
        <v>2445</v>
      </c>
      <c r="C1240" s="130">
        <f>VLOOKUP(A1240,[3]PROY_COVID!$1:$1048576,7,FALSE)</f>
        <v>13948</v>
      </c>
      <c r="D1240" s="43">
        <v>11</v>
      </c>
      <c r="E1240" s="43"/>
      <c r="F1240" s="6"/>
      <c r="G1240" s="44">
        <v>1</v>
      </c>
      <c r="H1240" s="44"/>
      <c r="I1240" s="14"/>
      <c r="J1240" s="49">
        <v>34</v>
      </c>
      <c r="K1240" s="49"/>
      <c r="L1240" s="50"/>
      <c r="M1240" s="45">
        <v>46</v>
      </c>
      <c r="N1240" s="45"/>
      <c r="O1240" s="18"/>
      <c r="P1240" s="37"/>
      <c r="Q1240" s="37"/>
      <c r="R1240" s="37"/>
    </row>
    <row r="1241" spans="1:18" ht="15" customHeight="1" x14ac:dyDescent="0.25">
      <c r="A1241" s="143" t="s">
        <v>2123</v>
      </c>
      <c r="B1241" s="1" t="str">
        <f>VLOOKUP(A1241,'[2]Catálogo MUNICIPIOS'!$1:$1048576,5,FALSE)</f>
        <v>Villa González Ortega</v>
      </c>
      <c r="C1241" s="130">
        <f>VLOOKUP(A1241,[3]PROY_COVID!$1:$1048576,7,FALSE)</f>
        <v>13945</v>
      </c>
      <c r="D1241" s="43">
        <v>10</v>
      </c>
      <c r="E1241" s="43">
        <f t="shared" ref="E1241:E1254" si="392">((D1241/($C1241/100000)))</f>
        <v>71.710290426676238</v>
      </c>
      <c r="F1241" s="6">
        <f t="shared" ref="F1241:F1254" si="393">((D1241/$C1241)/(D$2345/$C$2345))</f>
        <v>0.65917782389469803</v>
      </c>
      <c r="G1241" s="44">
        <v>7</v>
      </c>
      <c r="H1241" s="44">
        <f t="shared" ref="H1241:H1254" si="394">((G1241/($C1241/100000)))</f>
        <v>50.197203298673365</v>
      </c>
      <c r="I1241" s="14">
        <f t="shared" ref="I1241:I1254" si="395">((G1241/$C1241)/(G$2345/$C$2345))</f>
        <v>0.46046064332432796</v>
      </c>
      <c r="J1241" s="49">
        <v>63</v>
      </c>
      <c r="K1241" s="49">
        <f t="shared" ref="K1241:K1254" si="396">((J1241/($C1241/100000)))</f>
        <v>451.77482968806027</v>
      </c>
      <c r="L1241" s="50">
        <f t="shared" ref="L1241:L1254" si="397">((J1241/$C1241)/(J$2345/$C$2345))</f>
        <v>0.43362879858117681</v>
      </c>
      <c r="M1241" s="45">
        <v>80</v>
      </c>
      <c r="N1241" s="45">
        <f t="shared" ref="N1241:N1254" si="398">((M1241/($C1241/100000)))</f>
        <v>573.6823234134099</v>
      </c>
      <c r="O1241" s="18">
        <f t="shared" ref="O1241:O1254" si="399">((M1241/$C1241)/(M$2345/$C$2345))</f>
        <v>0.45543008971533183</v>
      </c>
      <c r="P1241" s="37">
        <f t="shared" ref="P1241:P1254" si="400">D1241/M1241*100</f>
        <v>12.5</v>
      </c>
      <c r="Q1241" s="37">
        <f t="shared" ref="Q1241:Q1254" si="401">P1241/P$2345</f>
        <v>1.4473743364359599</v>
      </c>
      <c r="R1241" s="37">
        <f t="shared" ref="R1241:R1254" si="402">(Q1241-1)*100</f>
        <v>44.737433643595992</v>
      </c>
    </row>
    <row r="1242" spans="1:18" ht="15" customHeight="1" x14ac:dyDescent="0.25">
      <c r="A1242" s="143" t="s">
        <v>1739</v>
      </c>
      <c r="B1242" s="1" t="str">
        <f>VLOOKUP(A1242,'[2]Catálogo MUNICIPIOS'!$1:$1048576,5,FALSE)</f>
        <v>Tenancingo</v>
      </c>
      <c r="C1242" s="130">
        <f>VLOOKUP(A1242,[3]PROY_COVID!$1:$1048576,7,FALSE)</f>
        <v>13938</v>
      </c>
      <c r="D1242" s="43">
        <v>25</v>
      </c>
      <c r="E1242" s="43">
        <f t="shared" si="392"/>
        <v>179.36576266322285</v>
      </c>
      <c r="F1242" s="6">
        <f t="shared" si="393"/>
        <v>1.6487721972685399</v>
      </c>
      <c r="G1242" s="44">
        <v>15</v>
      </c>
      <c r="H1242" s="44">
        <f t="shared" si="394"/>
        <v>107.6194575979337</v>
      </c>
      <c r="I1242" s="14">
        <f t="shared" si="395"/>
        <v>0.98719692379892887</v>
      </c>
      <c r="J1242" s="49">
        <v>64</v>
      </c>
      <c r="K1242" s="49">
        <f t="shared" si="396"/>
        <v>459.17635241785047</v>
      </c>
      <c r="L1242" s="50">
        <f t="shared" si="397"/>
        <v>0.44073303103964806</v>
      </c>
      <c r="M1242" s="45">
        <v>104</v>
      </c>
      <c r="N1242" s="45">
        <f t="shared" si="398"/>
        <v>746.16157267900701</v>
      </c>
      <c r="O1242" s="18">
        <f t="shared" si="399"/>
        <v>0.59235646300792022</v>
      </c>
      <c r="P1242" s="37">
        <f t="shared" si="400"/>
        <v>24.03846153846154</v>
      </c>
      <c r="Q1242" s="37">
        <f t="shared" si="401"/>
        <v>2.7834121854537694</v>
      </c>
      <c r="R1242" s="37">
        <f t="shared" si="402"/>
        <v>178.34121854537693</v>
      </c>
    </row>
    <row r="1243" spans="1:18" ht="15" customHeight="1" x14ac:dyDescent="0.25">
      <c r="A1243" s="143" t="s">
        <v>2080</v>
      </c>
      <c r="B1243" s="1" t="str">
        <f>VLOOKUP(A1243,'[2]Catálogo MUNICIPIOS'!$1:$1048576,5,FALSE)</f>
        <v>Concepción del Oro</v>
      </c>
      <c r="C1243" s="130">
        <f>VLOOKUP(A1243,[3]PROY_COVID!$1:$1048576,7,FALSE)</f>
        <v>13933</v>
      </c>
      <c r="D1243" s="43">
        <v>23</v>
      </c>
      <c r="E1243" s="43">
        <f t="shared" si="392"/>
        <v>165.07571951482092</v>
      </c>
      <c r="F1243" s="6">
        <f t="shared" si="393"/>
        <v>1.517414766000617</v>
      </c>
      <c r="G1243" s="44">
        <v>16</v>
      </c>
      <c r="H1243" s="44">
        <f t="shared" si="394"/>
        <v>114.83528314074499</v>
      </c>
      <c r="I1243" s="14">
        <f t="shared" si="395"/>
        <v>1.0533879355130578</v>
      </c>
      <c r="J1243" s="49">
        <v>265</v>
      </c>
      <c r="K1243" s="49">
        <f t="shared" si="396"/>
        <v>1901.9593770185888</v>
      </c>
      <c r="L1243" s="50">
        <f t="shared" si="397"/>
        <v>1.8255650943994393</v>
      </c>
      <c r="M1243" s="45">
        <v>304</v>
      </c>
      <c r="N1243" s="45">
        <f t="shared" si="398"/>
        <v>2181.8703796741547</v>
      </c>
      <c r="O1243" s="18">
        <f t="shared" si="399"/>
        <v>1.7321248750524041</v>
      </c>
      <c r="P1243" s="37">
        <f t="shared" si="400"/>
        <v>7.5657894736842106</v>
      </c>
      <c r="Q1243" s="37">
        <f t="shared" si="401"/>
        <v>0.87604236152702841</v>
      </c>
      <c r="R1243" s="37">
        <f t="shared" si="402"/>
        <v>-12.395763847297159</v>
      </c>
    </row>
    <row r="1244" spans="1:18" ht="15" customHeight="1" x14ac:dyDescent="0.25">
      <c r="A1244" s="143" t="s">
        <v>268</v>
      </c>
      <c r="B1244" s="1" t="str">
        <f>VLOOKUP(A1244,'[2]Catálogo MUNICIPIOS'!$1:$1048576,5,FALSE)</f>
        <v>Nazas</v>
      </c>
      <c r="C1244" s="130">
        <f>VLOOKUP(A1244,[3]PROY_COVID!$1:$1048576,7,FALSE)</f>
        <v>13877</v>
      </c>
      <c r="D1244" s="43">
        <v>5</v>
      </c>
      <c r="E1244" s="43">
        <f t="shared" si="392"/>
        <v>36.030842401095335</v>
      </c>
      <c r="F1244" s="6">
        <f t="shared" si="393"/>
        <v>0.3312039617428682</v>
      </c>
      <c r="G1244" s="44">
        <v>3</v>
      </c>
      <c r="H1244" s="44">
        <f t="shared" si="394"/>
        <v>21.618505440657202</v>
      </c>
      <c r="I1244" s="14">
        <f t="shared" si="395"/>
        <v>0.19830728145722376</v>
      </c>
      <c r="J1244" s="49">
        <v>31</v>
      </c>
      <c r="K1244" s="49">
        <f t="shared" si="396"/>
        <v>223.3912228867911</v>
      </c>
      <c r="L1244" s="50">
        <f t="shared" si="397"/>
        <v>0.21441846961873631</v>
      </c>
      <c r="M1244" s="45">
        <v>39</v>
      </c>
      <c r="N1244" s="45">
        <f t="shared" si="398"/>
        <v>281.04057072854363</v>
      </c>
      <c r="O1244" s="18">
        <f t="shared" si="399"/>
        <v>0.2231101205611189</v>
      </c>
      <c r="P1244" s="37">
        <f t="shared" si="400"/>
        <v>12.820512820512819</v>
      </c>
      <c r="Q1244" s="37">
        <f t="shared" si="401"/>
        <v>1.4844864989086768</v>
      </c>
      <c r="R1244" s="37">
        <f t="shared" si="402"/>
        <v>48.448649890867678</v>
      </c>
    </row>
    <row r="1245" spans="1:18" ht="15" customHeight="1" x14ac:dyDescent="0.25">
      <c r="A1245" s="143" t="s">
        <v>1618</v>
      </c>
      <c r="B1245" s="1" t="str">
        <f>VLOOKUP(A1245,'[2]Catálogo MUNICIPIOS'!$1:$1048576,5,FALSE)</f>
        <v>Imuris</v>
      </c>
      <c r="C1245" s="130">
        <f>VLOOKUP(A1245,[3]PROY_COVID!$1:$1048576,7,FALSE)</f>
        <v>13843</v>
      </c>
      <c r="D1245" s="43">
        <v>13</v>
      </c>
      <c r="E1245" s="43">
        <f t="shared" si="392"/>
        <v>93.910279563678401</v>
      </c>
      <c r="F1245" s="6">
        <f t="shared" si="393"/>
        <v>0.86324533558296845</v>
      </c>
      <c r="G1245" s="44">
        <v>3</v>
      </c>
      <c r="H1245" s="44">
        <f t="shared" si="394"/>
        <v>21.671602976233476</v>
      </c>
      <c r="I1245" s="14">
        <f t="shared" si="395"/>
        <v>0.19879434694660797</v>
      </c>
      <c r="J1245" s="49">
        <v>64</v>
      </c>
      <c r="K1245" s="49">
        <f t="shared" si="396"/>
        <v>462.32753015964749</v>
      </c>
      <c r="L1245" s="50">
        <f t="shared" si="397"/>
        <v>0.4437576382742624</v>
      </c>
      <c r="M1245" s="45">
        <v>80</v>
      </c>
      <c r="N1245" s="45">
        <f t="shared" si="398"/>
        <v>577.90941269955931</v>
      </c>
      <c r="O1245" s="18">
        <f t="shared" si="399"/>
        <v>0.45878585574516373</v>
      </c>
      <c r="P1245" s="37">
        <f t="shared" si="400"/>
        <v>16.25</v>
      </c>
      <c r="Q1245" s="37">
        <f t="shared" si="401"/>
        <v>1.881586637366748</v>
      </c>
      <c r="R1245" s="37">
        <f t="shared" si="402"/>
        <v>88.158663736674796</v>
      </c>
    </row>
    <row r="1246" spans="1:18" ht="15" customHeight="1" x14ac:dyDescent="0.25">
      <c r="A1246" s="143" t="s">
        <v>1357</v>
      </c>
      <c r="B1246" s="1" t="str">
        <f>VLOOKUP(A1246,'[2]Catálogo MUNICIPIOS'!$1:$1048576,5,FALSE)</f>
        <v>Jolalpan</v>
      </c>
      <c r="C1246" s="130">
        <f>VLOOKUP(A1246,[3]PROY_COVID!$1:$1048576,7,FALSE)</f>
        <v>13814</v>
      </c>
      <c r="D1246" s="43">
        <v>2</v>
      </c>
      <c r="E1246" s="43">
        <f t="shared" si="392"/>
        <v>14.478065730418415</v>
      </c>
      <c r="F1246" s="6">
        <f t="shared" si="393"/>
        <v>0.13308577898091159</v>
      </c>
      <c r="G1246" s="44"/>
      <c r="H1246" s="44">
        <f t="shared" si="394"/>
        <v>0</v>
      </c>
      <c r="I1246" s="14">
        <f t="shared" si="395"/>
        <v>0</v>
      </c>
      <c r="J1246" s="49">
        <v>10</v>
      </c>
      <c r="K1246" s="49">
        <f t="shared" si="396"/>
        <v>72.39032865209208</v>
      </c>
      <c r="L1246" s="50">
        <f t="shared" si="397"/>
        <v>6.9482691773637875E-2</v>
      </c>
      <c r="M1246" s="45">
        <v>12</v>
      </c>
      <c r="N1246" s="45">
        <f t="shared" si="398"/>
        <v>86.868394382510488</v>
      </c>
      <c r="O1246" s="18">
        <f t="shared" si="399"/>
        <v>6.8962349077895266E-2</v>
      </c>
      <c r="P1246" s="37">
        <f t="shared" si="400"/>
        <v>16.666666666666664</v>
      </c>
      <c r="Q1246" s="37">
        <f t="shared" si="401"/>
        <v>1.9298324485812797</v>
      </c>
      <c r="R1246" s="37">
        <f t="shared" si="402"/>
        <v>92.983244858127961</v>
      </c>
    </row>
    <row r="1247" spans="1:18" ht="15" customHeight="1" x14ac:dyDescent="0.25">
      <c r="A1247" s="143" t="s">
        <v>1359</v>
      </c>
      <c r="B1247" s="1" t="str">
        <f>VLOOKUP(A1247,'[2]Catálogo MUNICIPIOS'!$1:$1048576,5,FALSE)</f>
        <v>Jopala</v>
      </c>
      <c r="C1247" s="130">
        <f>VLOOKUP(A1247,[3]PROY_COVID!$1:$1048576,7,FALSE)</f>
        <v>13788</v>
      </c>
      <c r="D1247" s="43">
        <v>4</v>
      </c>
      <c r="E1247" s="43">
        <f t="shared" si="392"/>
        <v>29.010733971569479</v>
      </c>
      <c r="F1247" s="6">
        <f t="shared" si="393"/>
        <v>0.26667347705864708</v>
      </c>
      <c r="G1247" s="44"/>
      <c r="H1247" s="44">
        <f t="shared" si="394"/>
        <v>0</v>
      </c>
      <c r="I1247" s="14">
        <f t="shared" si="395"/>
        <v>0</v>
      </c>
      <c r="J1247" s="49">
        <v>15</v>
      </c>
      <c r="K1247" s="49">
        <f t="shared" si="396"/>
        <v>108.79025239338556</v>
      </c>
      <c r="L1247" s="50">
        <f t="shared" si="397"/>
        <v>0.10442057268940746</v>
      </c>
      <c r="M1247" s="45">
        <v>19</v>
      </c>
      <c r="N1247" s="45">
        <f t="shared" si="398"/>
        <v>137.80098636495504</v>
      </c>
      <c r="O1247" s="18">
        <f t="shared" si="399"/>
        <v>0.1093962861007087</v>
      </c>
      <c r="P1247" s="37">
        <f t="shared" si="400"/>
        <v>21.052631578947366</v>
      </c>
      <c r="Q1247" s="37">
        <f t="shared" si="401"/>
        <v>2.4376830929447744</v>
      </c>
      <c r="R1247" s="37">
        <f t="shared" si="402"/>
        <v>143.76830929447743</v>
      </c>
    </row>
    <row r="1248" spans="1:18" ht="15" customHeight="1" x14ac:dyDescent="0.25">
      <c r="A1248" s="143" t="s">
        <v>132</v>
      </c>
      <c r="B1248" s="1" t="str">
        <f>VLOOKUP(A1248,'[2]Catálogo MUNICIPIOS'!$1:$1048576,5,FALSE)</f>
        <v>Ocotepec</v>
      </c>
      <c r="C1248" s="130">
        <f>VLOOKUP(A1248,[3]PROY_COVID!$1:$1048576,7,FALSE)</f>
        <v>13773</v>
      </c>
      <c r="D1248" s="43"/>
      <c r="E1248" s="43">
        <f t="shared" si="392"/>
        <v>0</v>
      </c>
      <c r="F1248" s="6">
        <f t="shared" si="393"/>
        <v>0</v>
      </c>
      <c r="G1248" s="44"/>
      <c r="H1248" s="44">
        <f t="shared" si="394"/>
        <v>0</v>
      </c>
      <c r="I1248" s="14">
        <f t="shared" si="395"/>
        <v>0</v>
      </c>
      <c r="J1248" s="49">
        <v>2</v>
      </c>
      <c r="K1248" s="49">
        <f t="shared" si="396"/>
        <v>14.521164597400713</v>
      </c>
      <c r="L1248" s="50">
        <f t="shared" si="397"/>
        <v>1.3937906108488106E-2</v>
      </c>
      <c r="M1248" s="45">
        <v>2</v>
      </c>
      <c r="N1248" s="45">
        <f t="shared" si="398"/>
        <v>14.521164597400713</v>
      </c>
      <c r="O1248" s="18">
        <f t="shared" si="399"/>
        <v>1.1527939811733648E-2</v>
      </c>
      <c r="P1248" s="37">
        <f t="shared" si="400"/>
        <v>0</v>
      </c>
      <c r="Q1248" s="37">
        <f t="shared" si="401"/>
        <v>0</v>
      </c>
      <c r="R1248" s="37">
        <f t="shared" si="402"/>
        <v>-100</v>
      </c>
    </row>
    <row r="1249" spans="1:18" ht="15" customHeight="1" x14ac:dyDescent="0.25">
      <c r="A1249" s="143" t="s">
        <v>675</v>
      </c>
      <c r="B1249" s="1" t="str">
        <f>VLOOKUP(A1249,'[2]Catálogo MUNICIPIOS'!$1:$1048576,5,FALSE)</f>
        <v>Mexicaltzingo</v>
      </c>
      <c r="C1249" s="130">
        <f>VLOOKUP(A1249,[3]PROY_COVID!$1:$1048576,7,FALSE)</f>
        <v>13744</v>
      </c>
      <c r="D1249" s="43">
        <v>23</v>
      </c>
      <c r="E1249" s="43">
        <f t="shared" si="392"/>
        <v>167.34575087310824</v>
      </c>
      <c r="F1249" s="6">
        <f t="shared" si="393"/>
        <v>1.5382814271454159</v>
      </c>
      <c r="G1249" s="44">
        <v>5</v>
      </c>
      <c r="H1249" s="44">
        <f t="shared" si="394"/>
        <v>36.37951105937136</v>
      </c>
      <c r="I1249" s="14">
        <f t="shared" si="395"/>
        <v>0.33371048515496388</v>
      </c>
      <c r="J1249" s="49">
        <v>110</v>
      </c>
      <c r="K1249" s="49">
        <f t="shared" si="396"/>
        <v>800.34924330616991</v>
      </c>
      <c r="L1249" s="50">
        <f t="shared" si="397"/>
        <v>0.76820233889489009</v>
      </c>
      <c r="M1249" s="45">
        <v>138</v>
      </c>
      <c r="N1249" s="45">
        <f t="shared" si="398"/>
        <v>1004.0745052386495</v>
      </c>
      <c r="O1249" s="18">
        <f t="shared" si="399"/>
        <v>0.79710620902674045</v>
      </c>
      <c r="P1249" s="37">
        <f t="shared" si="400"/>
        <v>16.666666666666664</v>
      </c>
      <c r="Q1249" s="37">
        <f t="shared" si="401"/>
        <v>1.9298324485812797</v>
      </c>
      <c r="R1249" s="37">
        <f t="shared" si="402"/>
        <v>92.983244858127961</v>
      </c>
    </row>
    <row r="1250" spans="1:18" ht="15" customHeight="1" x14ac:dyDescent="0.25">
      <c r="A1250" s="143" t="s">
        <v>352</v>
      </c>
      <c r="B1250" s="1" t="str">
        <f>VLOOKUP(A1250,'[2]Catálogo MUNICIPIOS'!$1:$1048576,5,FALSE)</f>
        <v>Buenavista de Cuéllar</v>
      </c>
      <c r="C1250" s="130">
        <f>VLOOKUP(A1250,[3]PROY_COVID!$1:$1048576,7,FALSE)</f>
        <v>13737</v>
      </c>
      <c r="D1250" s="43">
        <v>6</v>
      </c>
      <c r="E1250" s="43">
        <f t="shared" si="392"/>
        <v>43.67765887748417</v>
      </c>
      <c r="F1250" s="6">
        <f t="shared" si="393"/>
        <v>0.4014952939162072</v>
      </c>
      <c r="G1250" s="44">
        <v>6</v>
      </c>
      <c r="H1250" s="44">
        <f t="shared" si="394"/>
        <v>43.67765887748417</v>
      </c>
      <c r="I1250" s="14">
        <f t="shared" si="395"/>
        <v>0.40065664188423877</v>
      </c>
      <c r="J1250" s="49">
        <v>72</v>
      </c>
      <c r="K1250" s="49">
        <f t="shared" si="396"/>
        <v>524.13190652981007</v>
      </c>
      <c r="L1250" s="50">
        <f t="shared" si="397"/>
        <v>0.50307957413987336</v>
      </c>
      <c r="M1250" s="45">
        <v>84</v>
      </c>
      <c r="N1250" s="45">
        <f t="shared" si="398"/>
        <v>611.48722428477834</v>
      </c>
      <c r="O1250" s="18">
        <f t="shared" si="399"/>
        <v>0.48544232591790903</v>
      </c>
      <c r="P1250" s="37">
        <f t="shared" si="400"/>
        <v>7.1428571428571423</v>
      </c>
      <c r="Q1250" s="37">
        <f t="shared" si="401"/>
        <v>0.82707104939197706</v>
      </c>
      <c r="R1250" s="37">
        <f t="shared" si="402"/>
        <v>-17.292895060802294</v>
      </c>
    </row>
    <row r="1251" spans="1:18" ht="15" customHeight="1" x14ac:dyDescent="0.25">
      <c r="A1251" s="143" t="s">
        <v>703</v>
      </c>
      <c r="B1251" s="1" t="str">
        <f>VLOOKUP(A1251,'[2]Catálogo MUNICIPIOS'!$1:$1048576,5,FALSE)</f>
        <v>Temamatla</v>
      </c>
      <c r="C1251" s="130">
        <f>VLOOKUP(A1251,[3]PROY_COVID!$1:$1048576,7,FALSE)</f>
        <v>13690</v>
      </c>
      <c r="D1251" s="43">
        <v>7</v>
      </c>
      <c r="E1251" s="43">
        <f t="shared" si="392"/>
        <v>51.132213294375461</v>
      </c>
      <c r="F1251" s="6">
        <f t="shared" si="393"/>
        <v>0.47001930810431664</v>
      </c>
      <c r="G1251" s="44">
        <v>8</v>
      </c>
      <c r="H1251" s="44">
        <f t="shared" si="394"/>
        <v>58.436815193571952</v>
      </c>
      <c r="I1251" s="14">
        <f t="shared" si="395"/>
        <v>0.53604288186645122</v>
      </c>
      <c r="J1251" s="49">
        <v>177</v>
      </c>
      <c r="K1251" s="49">
        <f t="shared" si="396"/>
        <v>1292.9145361577794</v>
      </c>
      <c r="L1251" s="50">
        <f t="shared" si="397"/>
        <v>1.2409832069868731</v>
      </c>
      <c r="M1251" s="45">
        <v>192</v>
      </c>
      <c r="N1251" s="45">
        <f t="shared" si="398"/>
        <v>1402.4835646457268</v>
      </c>
      <c r="O1251" s="18">
        <f t="shared" si="399"/>
        <v>1.1133918365663056</v>
      </c>
      <c r="P1251" s="37">
        <f t="shared" si="400"/>
        <v>3.6458333333333335</v>
      </c>
      <c r="Q1251" s="37">
        <f t="shared" si="401"/>
        <v>0.42215084812715498</v>
      </c>
      <c r="R1251" s="37">
        <f t="shared" si="402"/>
        <v>-57.784915187284504</v>
      </c>
    </row>
    <row r="1252" spans="1:18" ht="15" customHeight="1" x14ac:dyDescent="0.25">
      <c r="A1252" s="143" t="s">
        <v>1177</v>
      </c>
      <c r="B1252" s="1" t="str">
        <f>VLOOKUP(A1252,'[2]Catálogo MUNICIPIOS'!$1:$1048576,5,FALSE)</f>
        <v>Santa Cruz Amilpas</v>
      </c>
      <c r="C1252" s="130">
        <f>VLOOKUP(A1252,[3]PROY_COVID!$1:$1048576,7,FALSE)</f>
        <v>13683</v>
      </c>
      <c r="D1252" s="43">
        <v>15</v>
      </c>
      <c r="E1252" s="43">
        <f t="shared" si="392"/>
        <v>109.62508221881166</v>
      </c>
      <c r="F1252" s="6">
        <f t="shared" si="393"/>
        <v>1.0076994907050607</v>
      </c>
      <c r="G1252" s="44">
        <v>16</v>
      </c>
      <c r="H1252" s="44">
        <f t="shared" si="394"/>
        <v>116.9334210333991</v>
      </c>
      <c r="I1252" s="14">
        <f t="shared" si="395"/>
        <v>1.0726342253528784</v>
      </c>
      <c r="J1252" s="49">
        <v>263</v>
      </c>
      <c r="K1252" s="49">
        <f t="shared" si="396"/>
        <v>1922.0931082364978</v>
      </c>
      <c r="L1252" s="50">
        <f t="shared" si="397"/>
        <v>1.8448901322396538</v>
      </c>
      <c r="M1252" s="45">
        <v>294</v>
      </c>
      <c r="N1252" s="45">
        <f t="shared" si="398"/>
        <v>2148.6516114887086</v>
      </c>
      <c r="O1252" s="18">
        <f t="shared" si="399"/>
        <v>1.7057534392289784</v>
      </c>
      <c r="P1252" s="37">
        <f t="shared" si="400"/>
        <v>5.1020408163265305</v>
      </c>
      <c r="Q1252" s="37">
        <f t="shared" si="401"/>
        <v>0.59076503527998359</v>
      </c>
      <c r="R1252" s="37">
        <f t="shared" si="402"/>
        <v>-40.923496472001645</v>
      </c>
    </row>
    <row r="1253" spans="1:18" ht="15" customHeight="1" x14ac:dyDescent="0.25">
      <c r="A1253" s="143" t="s">
        <v>2336</v>
      </c>
      <c r="B1253" s="1" t="str">
        <f>VLOOKUP(A1253,'[2]Catálogo MUNICIPIOS'!$1:$1048576,5,FALSE)</f>
        <v>Tantima</v>
      </c>
      <c r="C1253" s="130">
        <f>VLOOKUP(A1253,[3]PROY_COVID!$1:$1048576,7,FALSE)</f>
        <v>13662</v>
      </c>
      <c r="D1253" s="43"/>
      <c r="E1253" s="43">
        <f t="shared" si="392"/>
        <v>0</v>
      </c>
      <c r="F1253" s="6">
        <f t="shared" si="393"/>
        <v>0</v>
      </c>
      <c r="G1253" s="44">
        <v>2</v>
      </c>
      <c r="H1253" s="44">
        <f t="shared" si="394"/>
        <v>14.639145073927683</v>
      </c>
      <c r="I1253" s="14">
        <f t="shared" si="395"/>
        <v>0.13428537279958494</v>
      </c>
      <c r="J1253" s="49">
        <v>1</v>
      </c>
      <c r="K1253" s="49">
        <f t="shared" si="396"/>
        <v>7.3195725369638414</v>
      </c>
      <c r="L1253" s="50">
        <f t="shared" si="397"/>
        <v>7.025573884943884E-3</v>
      </c>
      <c r="M1253" s="45">
        <v>3</v>
      </c>
      <c r="N1253" s="45">
        <f t="shared" si="398"/>
        <v>21.958717610891526</v>
      </c>
      <c r="O1253" s="18">
        <f t="shared" si="399"/>
        <v>1.7432401737703947E-2</v>
      </c>
      <c r="P1253" s="37">
        <f t="shared" si="400"/>
        <v>0</v>
      </c>
      <c r="Q1253" s="37">
        <f t="shared" si="401"/>
        <v>0</v>
      </c>
      <c r="R1253" s="37">
        <f t="shared" si="402"/>
        <v>-100</v>
      </c>
    </row>
    <row r="1254" spans="1:18" ht="15" customHeight="1" x14ac:dyDescent="0.25">
      <c r="A1254" s="143" t="s">
        <v>1203</v>
      </c>
      <c r="B1254" s="1" t="str">
        <f>VLOOKUP(A1254,'[2]Catálogo MUNICIPIOS'!$1:$1048576,5,FALSE)</f>
        <v>Santa María Jalapa del Marqués</v>
      </c>
      <c r="C1254" s="130">
        <f>VLOOKUP(A1254,[3]PROY_COVID!$1:$1048576,7,FALSE)</f>
        <v>13616</v>
      </c>
      <c r="D1254" s="43">
        <v>2</v>
      </c>
      <c r="E1254" s="43">
        <f t="shared" si="392"/>
        <v>14.688601645123384</v>
      </c>
      <c r="F1254" s="6">
        <f t="shared" si="393"/>
        <v>0.13502107453307233</v>
      </c>
      <c r="G1254" s="44"/>
      <c r="H1254" s="44">
        <f t="shared" si="394"/>
        <v>0</v>
      </c>
      <c r="I1254" s="14">
        <f t="shared" si="395"/>
        <v>0</v>
      </c>
      <c r="J1254" s="49">
        <v>35</v>
      </c>
      <c r="K1254" s="49">
        <f t="shared" si="396"/>
        <v>257.05052878965921</v>
      </c>
      <c r="L1254" s="50">
        <f t="shared" si="397"/>
        <v>0.24672581261483675</v>
      </c>
      <c r="M1254" s="45">
        <v>37</v>
      </c>
      <c r="N1254" s="45">
        <f t="shared" si="398"/>
        <v>271.73913043478262</v>
      </c>
      <c r="O1254" s="18">
        <f t="shared" si="399"/>
        <v>0.21572597150408634</v>
      </c>
      <c r="P1254" s="37">
        <f t="shared" si="400"/>
        <v>5.4054054054054053</v>
      </c>
      <c r="Q1254" s="37">
        <f t="shared" si="401"/>
        <v>0.62589160494527996</v>
      </c>
      <c r="R1254" s="37">
        <f t="shared" si="402"/>
        <v>-37.410839505472005</v>
      </c>
    </row>
    <row r="1255" spans="1:18" ht="15" customHeight="1" x14ac:dyDescent="0.25">
      <c r="A1255" s="143" t="s">
        <v>2022</v>
      </c>
      <c r="B1255" s="1" t="str">
        <f>VLOOKUP(A1255,'[2]Catálogo MUNICIPIOS'!$1:$1048576,5,FALSE)</f>
        <v>Muna</v>
      </c>
      <c r="C1255" s="130">
        <f>VLOOKUP(A1255,[3]PROY_COVID!$1:$1048576,7,FALSE)</f>
        <v>13571</v>
      </c>
      <c r="D1255" s="43">
        <v>24</v>
      </c>
      <c r="E1255" s="43"/>
      <c r="F1255" s="6"/>
      <c r="G1255" s="44">
        <v>1</v>
      </c>
      <c r="H1255" s="44"/>
      <c r="I1255" s="14"/>
      <c r="J1255" s="49">
        <v>54</v>
      </c>
      <c r="K1255" s="49"/>
      <c r="L1255" s="50"/>
      <c r="M1255" s="45">
        <v>79</v>
      </c>
      <c r="N1255" s="45"/>
      <c r="O1255" s="18"/>
      <c r="P1255" s="37"/>
      <c r="Q1255" s="37"/>
      <c r="R1255" s="37"/>
    </row>
    <row r="1256" spans="1:18" ht="15" customHeight="1" x14ac:dyDescent="0.25">
      <c r="A1256" s="143" t="s">
        <v>727</v>
      </c>
      <c r="B1256" s="1" t="str">
        <f>VLOOKUP(A1256,'[2]Catálogo MUNICIPIOS'!$1:$1048576,5,FALSE)</f>
        <v>Tonatico</v>
      </c>
      <c r="C1256" s="130">
        <f>VLOOKUP(A1256,[3]PROY_COVID!$1:$1048576,7,FALSE)</f>
        <v>13559</v>
      </c>
      <c r="D1256" s="43">
        <v>5</v>
      </c>
      <c r="E1256" s="43">
        <f t="shared" ref="E1256:E1269" si="403">((D1256/($C1256/100000)))</f>
        <v>36.875875802050302</v>
      </c>
      <c r="F1256" s="6">
        <f t="shared" ref="F1256:F1269" si="404">((D1256/$C1256)/(D$2345/$C$2345))</f>
        <v>0.33897170713959596</v>
      </c>
      <c r="G1256" s="44"/>
      <c r="H1256" s="44">
        <f t="shared" ref="H1256:H1269" si="405">((G1256/($C1256/100000)))</f>
        <v>0</v>
      </c>
      <c r="I1256" s="14">
        <f t="shared" ref="I1256:I1269" si="406">((G1256/$C1256)/(G$2345/$C$2345))</f>
        <v>0</v>
      </c>
      <c r="J1256" s="49">
        <v>66</v>
      </c>
      <c r="K1256" s="49">
        <f t="shared" ref="K1256:K1269" si="407">((J1256/($C1256/100000)))</f>
        <v>486.76156058706397</v>
      </c>
      <c r="L1256" s="50">
        <f t="shared" ref="L1256:L1269" si="408">((J1256/$C1256)/(J$2345/$C$2345))</f>
        <v>0.46721024909379905</v>
      </c>
      <c r="M1256" s="45">
        <v>71</v>
      </c>
      <c r="N1256" s="45">
        <f t="shared" ref="N1256:N1269" si="409">((M1256/($C1256/100000)))</f>
        <v>523.63743638911433</v>
      </c>
      <c r="O1256" s="18">
        <f t="shared" ref="O1256:O1269" si="410">((M1256/$C1256)/(M$2345/$C$2345))</f>
        <v>0.41570087642589926</v>
      </c>
      <c r="P1256" s="37">
        <f t="shared" ref="P1256:P1287" si="411">D1256/M1256*100</f>
        <v>7.042253521126761</v>
      </c>
      <c r="Q1256" s="37">
        <f t="shared" ref="Q1256:Q1287" si="412">P1256/P$2345</f>
        <v>0.81542216137237189</v>
      </c>
      <c r="R1256" s="37">
        <f t="shared" ref="R1256:R1287" si="413">(Q1256-1)*100</f>
        <v>-18.45778386276281</v>
      </c>
    </row>
    <row r="1257" spans="1:18" x14ac:dyDescent="0.25">
      <c r="A1257" s="143" t="s">
        <v>1346</v>
      </c>
      <c r="B1257" s="1" t="str">
        <f>VLOOKUP(A1257,'[2]Catálogo MUNICIPIOS'!$1:$1048576,5,FALSE)</f>
        <v>Hueyapan</v>
      </c>
      <c r="C1257" s="130">
        <f>VLOOKUP(A1257,[3]PROY_COVID!$1:$1048576,7,FALSE)</f>
        <v>13559</v>
      </c>
      <c r="D1257" s="43">
        <v>4</v>
      </c>
      <c r="E1257" s="43">
        <f t="shared" si="403"/>
        <v>29.50070064164024</v>
      </c>
      <c r="F1257" s="6">
        <f t="shared" si="404"/>
        <v>0.27117736571167678</v>
      </c>
      <c r="G1257" s="44">
        <v>2</v>
      </c>
      <c r="H1257" s="44">
        <f t="shared" si="405"/>
        <v>14.75035032082012</v>
      </c>
      <c r="I1257" s="14">
        <f t="shared" si="406"/>
        <v>0.13530546228983917</v>
      </c>
      <c r="J1257" s="49">
        <v>8</v>
      </c>
      <c r="K1257" s="49">
        <f t="shared" si="407"/>
        <v>59.00140128328048</v>
      </c>
      <c r="L1257" s="50">
        <f t="shared" si="408"/>
        <v>5.663154534470291E-2</v>
      </c>
      <c r="M1257" s="45">
        <v>14</v>
      </c>
      <c r="N1257" s="45">
        <f t="shared" si="409"/>
        <v>103.25245224574084</v>
      </c>
      <c r="O1257" s="18">
        <f t="shared" si="410"/>
        <v>8.1969186900881549E-2</v>
      </c>
      <c r="P1257" s="37">
        <f t="shared" si="411"/>
        <v>28.571428571428569</v>
      </c>
      <c r="Q1257" s="37">
        <f t="shared" si="412"/>
        <v>3.3082841975679083</v>
      </c>
      <c r="R1257" s="37">
        <f t="shared" si="413"/>
        <v>230.82841975679082</v>
      </c>
    </row>
    <row r="1258" spans="1:18" ht="15" customHeight="1" x14ac:dyDescent="0.25">
      <c r="A1258" s="143" t="s">
        <v>896</v>
      </c>
      <c r="B1258" s="1" t="str">
        <f>VLOOKUP(A1258,'[2]Catálogo MUNICIPIOS'!$1:$1048576,5,FALSE)</f>
        <v>Huajicori</v>
      </c>
      <c r="C1258" s="130">
        <f>VLOOKUP(A1258,[3]PROY_COVID!$1:$1048576,7,FALSE)</f>
        <v>13540</v>
      </c>
      <c r="D1258" s="43">
        <v>7</v>
      </c>
      <c r="E1258" s="43">
        <f t="shared" si="403"/>
        <v>51.698670605613003</v>
      </c>
      <c r="F1258" s="6">
        <f t="shared" si="404"/>
        <v>0.47522631668745163</v>
      </c>
      <c r="G1258" s="44">
        <v>1</v>
      </c>
      <c r="H1258" s="44">
        <f t="shared" si="405"/>
        <v>7.3855243722304289</v>
      </c>
      <c r="I1258" s="14">
        <f t="shared" si="406"/>
        <v>6.7747664814916148E-2</v>
      </c>
      <c r="J1258" s="49">
        <v>40</v>
      </c>
      <c r="K1258" s="49">
        <f t="shared" si="407"/>
        <v>295.42097488921718</v>
      </c>
      <c r="L1258" s="50">
        <f t="shared" si="408"/>
        <v>0.28355506769897593</v>
      </c>
      <c r="M1258" s="45">
        <v>48</v>
      </c>
      <c r="N1258" s="45">
        <f t="shared" si="409"/>
        <v>354.5051698670606</v>
      </c>
      <c r="O1258" s="18">
        <f t="shared" si="410"/>
        <v>0.2814315775958775</v>
      </c>
      <c r="P1258" s="37">
        <f t="shared" si="411"/>
        <v>14.583333333333334</v>
      </c>
      <c r="Q1258" s="37">
        <f t="shared" si="412"/>
        <v>1.6886033925086199</v>
      </c>
      <c r="R1258" s="37">
        <f t="shared" si="413"/>
        <v>68.860339250861983</v>
      </c>
    </row>
    <row r="1259" spans="1:18" x14ac:dyDescent="0.25">
      <c r="A1259" s="143" t="s">
        <v>786</v>
      </c>
      <c r="B1259" s="1" t="str">
        <f>VLOOKUP(A1259,'[2]Catálogo MUNICIPIOS'!$1:$1048576,5,FALSE)</f>
        <v>Ixtlán</v>
      </c>
      <c r="C1259" s="130">
        <f>VLOOKUP(A1259,[3]PROY_COVID!$1:$1048576,7,FALSE)</f>
        <v>13523</v>
      </c>
      <c r="D1259" s="43">
        <v>3</v>
      </c>
      <c r="E1259" s="43">
        <f t="shared" si="403"/>
        <v>22.184426532574136</v>
      </c>
      <c r="F1259" s="6">
        <f t="shared" si="404"/>
        <v>0.20392445657498107</v>
      </c>
      <c r="G1259" s="44">
        <v>1</v>
      </c>
      <c r="H1259" s="44">
        <f t="shared" si="405"/>
        <v>7.3948088441913784</v>
      </c>
      <c r="I1259" s="14">
        <f t="shared" si="406"/>
        <v>6.7832831590177084E-2</v>
      </c>
      <c r="J1259" s="49">
        <v>8</v>
      </c>
      <c r="K1259" s="49">
        <f t="shared" si="407"/>
        <v>59.158470753531027</v>
      </c>
      <c r="L1259" s="50">
        <f t="shared" si="408"/>
        <v>5.6782305947557996E-2</v>
      </c>
      <c r="M1259" s="45">
        <v>12</v>
      </c>
      <c r="N1259" s="45">
        <f t="shared" si="409"/>
        <v>88.737706130296544</v>
      </c>
      <c r="O1259" s="18">
        <f t="shared" si="410"/>
        <v>7.0446342539528597E-2</v>
      </c>
      <c r="P1259" s="37">
        <f t="shared" si="411"/>
        <v>25</v>
      </c>
      <c r="Q1259" s="37">
        <f t="shared" si="412"/>
        <v>2.8947486728719198</v>
      </c>
      <c r="R1259" s="37">
        <f t="shared" si="413"/>
        <v>189.47486728719198</v>
      </c>
    </row>
    <row r="1260" spans="1:18" ht="15" customHeight="1" x14ac:dyDescent="0.25">
      <c r="A1260" s="143" t="s">
        <v>1006</v>
      </c>
      <c r="B1260" s="1" t="str">
        <f>VLOOKUP(A1260,'[2]Catálogo MUNICIPIOS'!$1:$1048576,5,FALSE)</f>
        <v>Mazatlán Villa de Flores</v>
      </c>
      <c r="C1260" s="130">
        <f>VLOOKUP(A1260,[3]PROY_COVID!$1:$1048576,7,FALSE)</f>
        <v>13516</v>
      </c>
      <c r="D1260" s="43"/>
      <c r="E1260" s="43">
        <f t="shared" si="403"/>
        <v>0</v>
      </c>
      <c r="F1260" s="6">
        <f t="shared" si="404"/>
        <v>0</v>
      </c>
      <c r="G1260" s="44">
        <v>1</v>
      </c>
      <c r="H1260" s="44">
        <f t="shared" si="405"/>
        <v>7.3986386504883104</v>
      </c>
      <c r="I1260" s="14">
        <f t="shared" si="406"/>
        <v>6.7867962532847353E-2</v>
      </c>
      <c r="J1260" s="49">
        <v>2</v>
      </c>
      <c r="K1260" s="49">
        <f t="shared" si="407"/>
        <v>14.797277300976621</v>
      </c>
      <c r="L1260" s="50">
        <f t="shared" si="408"/>
        <v>1.420292844274983E-2</v>
      </c>
      <c r="M1260" s="45">
        <v>3</v>
      </c>
      <c r="N1260" s="45">
        <f t="shared" si="409"/>
        <v>22.195915951464929</v>
      </c>
      <c r="O1260" s="18">
        <f t="shared" si="410"/>
        <v>1.7620706757954373E-2</v>
      </c>
      <c r="P1260" s="37">
        <f t="shared" si="411"/>
        <v>0</v>
      </c>
      <c r="Q1260" s="37">
        <f t="shared" si="412"/>
        <v>0</v>
      </c>
      <c r="R1260" s="37">
        <f t="shared" si="413"/>
        <v>-100</v>
      </c>
    </row>
    <row r="1261" spans="1:18" ht="15" customHeight="1" x14ac:dyDescent="0.25">
      <c r="A1261" s="143" t="s">
        <v>39</v>
      </c>
      <c r="B1261" s="1" t="str">
        <f>VLOOKUP(A1261,'[2]Catálogo MUNICIPIOS'!$1:$1048576,5,FALSE)</f>
        <v>General Cepeda</v>
      </c>
      <c r="C1261" s="130">
        <f>VLOOKUP(A1261,[3]PROY_COVID!$1:$1048576,7,FALSE)</f>
        <v>13501</v>
      </c>
      <c r="D1261" s="43">
        <v>2</v>
      </c>
      <c r="E1261" s="43">
        <f t="shared" si="403"/>
        <v>14.813717502407231</v>
      </c>
      <c r="F1261" s="6">
        <f t="shared" si="404"/>
        <v>0.13617116886469985</v>
      </c>
      <c r="G1261" s="44">
        <v>2</v>
      </c>
      <c r="H1261" s="44">
        <f t="shared" si="405"/>
        <v>14.813717502407231</v>
      </c>
      <c r="I1261" s="14">
        <f t="shared" si="406"/>
        <v>0.13588673158935852</v>
      </c>
      <c r="J1261" s="49">
        <v>58</v>
      </c>
      <c r="K1261" s="49">
        <f t="shared" si="407"/>
        <v>429.59780756980967</v>
      </c>
      <c r="L1261" s="50">
        <f t="shared" si="408"/>
        <v>0.41234254085875072</v>
      </c>
      <c r="M1261" s="45">
        <v>62</v>
      </c>
      <c r="N1261" s="45">
        <f t="shared" si="409"/>
        <v>459.22524257462413</v>
      </c>
      <c r="O1261" s="18">
        <f t="shared" si="410"/>
        <v>0.36456586666448665</v>
      </c>
      <c r="P1261" s="37">
        <f t="shared" si="411"/>
        <v>3.225806451612903</v>
      </c>
      <c r="Q1261" s="37">
        <f t="shared" si="412"/>
        <v>0.37351595778992513</v>
      </c>
      <c r="R1261" s="37">
        <f t="shared" si="413"/>
        <v>-62.648404221007482</v>
      </c>
    </row>
    <row r="1262" spans="1:18" ht="15" customHeight="1" x14ac:dyDescent="0.25">
      <c r="A1262" s="143" t="s">
        <v>1801</v>
      </c>
      <c r="B1262" s="1" t="str">
        <f>VLOOKUP(A1262,'[2]Catálogo MUNICIPIOS'!$1:$1048576,5,FALSE)</f>
        <v>Calcahualco</v>
      </c>
      <c r="C1262" s="130">
        <f>VLOOKUP(A1262,[3]PROY_COVID!$1:$1048576,7,FALSE)</f>
        <v>13500</v>
      </c>
      <c r="D1262" s="43">
        <v>2</v>
      </c>
      <c r="E1262" s="43">
        <f t="shared" si="403"/>
        <v>14.814814814814813</v>
      </c>
      <c r="F1262" s="6">
        <f t="shared" si="404"/>
        <v>0.13618125561794908</v>
      </c>
      <c r="G1262" s="44"/>
      <c r="H1262" s="44">
        <f t="shared" si="405"/>
        <v>0</v>
      </c>
      <c r="I1262" s="14">
        <f t="shared" si="406"/>
        <v>0</v>
      </c>
      <c r="J1262" s="49">
        <v>7</v>
      </c>
      <c r="K1262" s="49">
        <f t="shared" si="407"/>
        <v>51.851851851851848</v>
      </c>
      <c r="L1262" s="50">
        <f t="shared" si="408"/>
        <v>4.9769165400942478E-2</v>
      </c>
      <c r="M1262" s="45">
        <v>9</v>
      </c>
      <c r="N1262" s="45">
        <f t="shared" si="409"/>
        <v>66.666666666666657</v>
      </c>
      <c r="O1262" s="18">
        <f t="shared" si="410"/>
        <v>5.2924771675669183E-2</v>
      </c>
      <c r="P1262" s="37">
        <f t="shared" si="411"/>
        <v>22.222222222222221</v>
      </c>
      <c r="Q1262" s="37">
        <f t="shared" si="412"/>
        <v>2.5731099314417065</v>
      </c>
      <c r="R1262" s="37">
        <f t="shared" si="413"/>
        <v>157.31099314417065</v>
      </c>
    </row>
    <row r="1263" spans="1:18" ht="15" customHeight="1" x14ac:dyDescent="0.25">
      <c r="A1263" s="143" t="s">
        <v>1052</v>
      </c>
      <c r="B1263" s="1" t="str">
        <f>VLOOKUP(A1263,'[2]Catálogo MUNICIPIOS'!$1:$1048576,5,FALSE)</f>
        <v>San Francisco Telixtlahuaca</v>
      </c>
      <c r="C1263" s="130">
        <f>VLOOKUP(A1263,[3]PROY_COVID!$1:$1048576,7,FALSE)</f>
        <v>13482</v>
      </c>
      <c r="D1263" s="43">
        <v>12</v>
      </c>
      <c r="E1263" s="43">
        <f t="shared" si="403"/>
        <v>89.007565643079658</v>
      </c>
      <c r="F1263" s="6">
        <f t="shared" si="404"/>
        <v>0.81817843829208403</v>
      </c>
      <c r="G1263" s="44">
        <v>2</v>
      </c>
      <c r="H1263" s="44">
        <f t="shared" si="405"/>
        <v>14.83459427384661</v>
      </c>
      <c r="I1263" s="14">
        <f t="shared" si="406"/>
        <v>0.13607823491973961</v>
      </c>
      <c r="J1263" s="49">
        <v>105</v>
      </c>
      <c r="K1263" s="49">
        <f t="shared" si="407"/>
        <v>778.81619937694711</v>
      </c>
      <c r="L1263" s="50">
        <f t="shared" si="408"/>
        <v>0.7475341932718329</v>
      </c>
      <c r="M1263" s="45">
        <v>119</v>
      </c>
      <c r="N1263" s="45">
        <f t="shared" si="409"/>
        <v>882.65835929387333</v>
      </c>
      <c r="O1263" s="18">
        <f t="shared" si="410"/>
        <v>0.70071738199873534</v>
      </c>
      <c r="P1263" s="37">
        <f t="shared" si="411"/>
        <v>10.084033613445378</v>
      </c>
      <c r="Q1263" s="37">
        <f t="shared" si="412"/>
        <v>1.1676297167886736</v>
      </c>
      <c r="R1263" s="37">
        <f t="shared" si="413"/>
        <v>16.762971678867356</v>
      </c>
    </row>
    <row r="1264" spans="1:18" x14ac:dyDescent="0.25">
      <c r="A1264" s="143" t="s">
        <v>2337</v>
      </c>
      <c r="B1264" s="1" t="str">
        <f>VLOOKUP(A1264,'[2]Catálogo MUNICIPIOS'!$1:$1048576,5,FALSE)</f>
        <v>Eloxochitlán</v>
      </c>
      <c r="C1264" s="130">
        <f>VLOOKUP(A1264,[3]PROY_COVID!$1:$1048576,7,FALSE)</f>
        <v>13471</v>
      </c>
      <c r="D1264" s="43">
        <v>1</v>
      </c>
      <c r="E1264" s="43">
        <f t="shared" si="403"/>
        <v>7.4233538712790441</v>
      </c>
      <c r="F1264" s="6">
        <f t="shared" si="404"/>
        <v>6.8237211448382185E-2</v>
      </c>
      <c r="G1264" s="44"/>
      <c r="H1264" s="44">
        <f t="shared" si="405"/>
        <v>0</v>
      </c>
      <c r="I1264" s="14">
        <f t="shared" si="406"/>
        <v>0</v>
      </c>
      <c r="J1264" s="49"/>
      <c r="K1264" s="49">
        <f t="shared" si="407"/>
        <v>0</v>
      </c>
      <c r="L1264" s="50">
        <f t="shared" si="408"/>
        <v>0</v>
      </c>
      <c r="M1264" s="45">
        <v>1</v>
      </c>
      <c r="N1264" s="45">
        <f t="shared" si="409"/>
        <v>7.4233538712790441</v>
      </c>
      <c r="O1264" s="18">
        <f t="shared" si="410"/>
        <v>5.8931896305770741E-3</v>
      </c>
      <c r="P1264" s="37">
        <f t="shared" si="411"/>
        <v>100</v>
      </c>
      <c r="Q1264" s="37">
        <f t="shared" si="412"/>
        <v>11.578994691487679</v>
      </c>
      <c r="R1264" s="37">
        <f t="shared" si="413"/>
        <v>1057.8994691487678</v>
      </c>
    </row>
    <row r="1265" spans="1:18" ht="15" customHeight="1" x14ac:dyDescent="0.25">
      <c r="A1265" s="143" t="s">
        <v>481</v>
      </c>
      <c r="B1265" s="1" t="str">
        <f>VLOOKUP(A1265,'[2]Catálogo MUNICIPIOS'!$1:$1048576,5,FALSE)</f>
        <v>Villa de Tezontepec</v>
      </c>
      <c r="C1265" s="130">
        <f>VLOOKUP(A1265,[3]PROY_COVID!$1:$1048576,7,FALSE)</f>
        <v>13444</v>
      </c>
      <c r="D1265" s="43">
        <v>14</v>
      </c>
      <c r="E1265" s="43">
        <f t="shared" si="403"/>
        <v>104.13567390657542</v>
      </c>
      <c r="F1265" s="6">
        <f t="shared" si="404"/>
        <v>0.9572395608372648</v>
      </c>
      <c r="G1265" s="44">
        <v>8</v>
      </c>
      <c r="H1265" s="44">
        <f t="shared" si="405"/>
        <v>59.506099375185954</v>
      </c>
      <c r="I1265" s="14">
        <f t="shared" si="406"/>
        <v>0.54585146182324584</v>
      </c>
      <c r="J1265" s="49">
        <v>49</v>
      </c>
      <c r="K1265" s="49">
        <f t="shared" si="407"/>
        <v>364.47485867301396</v>
      </c>
      <c r="L1265" s="50">
        <f t="shared" si="408"/>
        <v>0.34983532656865995</v>
      </c>
      <c r="M1265" s="45">
        <v>71</v>
      </c>
      <c r="N1265" s="45">
        <f t="shared" si="409"/>
        <v>528.11663195477536</v>
      </c>
      <c r="O1265" s="18">
        <f t="shared" si="410"/>
        <v>0.41925678246494857</v>
      </c>
      <c r="P1265" s="37">
        <f t="shared" si="411"/>
        <v>19.718309859154928</v>
      </c>
      <c r="Q1265" s="37">
        <f t="shared" si="412"/>
        <v>2.2831820518426409</v>
      </c>
      <c r="R1265" s="37">
        <f t="shared" si="413"/>
        <v>128.31820518426409</v>
      </c>
    </row>
    <row r="1266" spans="1:18" ht="15" customHeight="1" x14ac:dyDescent="0.25">
      <c r="A1266" s="143" t="s">
        <v>1467</v>
      </c>
      <c r="B1266" s="1" t="str">
        <f>VLOOKUP(A1266,'[2]Catálogo MUNICIPIOS'!$1:$1048576,5,FALSE)</f>
        <v>Xochitlán de Vicente Suárez</v>
      </c>
      <c r="C1266" s="130">
        <f>VLOOKUP(A1266,[3]PROY_COVID!$1:$1048576,7,FALSE)</f>
        <v>13403</v>
      </c>
      <c r="D1266" s="43">
        <v>1</v>
      </c>
      <c r="E1266" s="43">
        <f t="shared" si="403"/>
        <v>7.4610161904051324</v>
      </c>
      <c r="F1266" s="6">
        <f t="shared" si="404"/>
        <v>6.8583412327177226E-2</v>
      </c>
      <c r="G1266" s="44"/>
      <c r="H1266" s="44">
        <f t="shared" si="405"/>
        <v>0</v>
      </c>
      <c r="I1266" s="14">
        <f t="shared" si="406"/>
        <v>0</v>
      </c>
      <c r="J1266" s="49">
        <v>3</v>
      </c>
      <c r="K1266" s="49">
        <f t="shared" si="407"/>
        <v>22.383048571215397</v>
      </c>
      <c r="L1266" s="50">
        <f t="shared" si="408"/>
        <v>2.1484008897135719E-2</v>
      </c>
      <c r="M1266" s="45">
        <v>4</v>
      </c>
      <c r="N1266" s="45">
        <f t="shared" si="409"/>
        <v>29.84406476162053</v>
      </c>
      <c r="O1266" s="18">
        <f t="shared" si="410"/>
        <v>2.3692354700739767E-2</v>
      </c>
      <c r="P1266" s="37">
        <f t="shared" si="411"/>
        <v>25</v>
      </c>
      <c r="Q1266" s="37">
        <f t="shared" si="412"/>
        <v>2.8947486728719198</v>
      </c>
      <c r="R1266" s="37">
        <f t="shared" si="413"/>
        <v>189.47486728719198</v>
      </c>
    </row>
    <row r="1267" spans="1:18" ht="15" customHeight="1" x14ac:dyDescent="0.25">
      <c r="A1267" s="143" t="s">
        <v>1441</v>
      </c>
      <c r="B1267" s="1" t="str">
        <f>VLOOKUP(A1267,'[2]Catálogo MUNICIPIOS'!$1:$1048576,5,FALSE)</f>
        <v>Tianguismanalco</v>
      </c>
      <c r="C1267" s="130">
        <f>VLOOKUP(A1267,[3]PROY_COVID!$1:$1048576,7,FALSE)</f>
        <v>13396</v>
      </c>
      <c r="D1267" s="43">
        <v>7</v>
      </c>
      <c r="E1267" s="43">
        <f t="shared" si="403"/>
        <v>52.254404299790984</v>
      </c>
      <c r="F1267" s="6">
        <f t="shared" si="404"/>
        <v>0.48033475126516084</v>
      </c>
      <c r="G1267" s="44"/>
      <c r="H1267" s="44">
        <f t="shared" si="405"/>
        <v>0</v>
      </c>
      <c r="I1267" s="14">
        <f t="shared" si="406"/>
        <v>0</v>
      </c>
      <c r="J1267" s="49">
        <v>9</v>
      </c>
      <c r="K1267" s="49">
        <f t="shared" si="407"/>
        <v>67.18423409973127</v>
      </c>
      <c r="L1267" s="50">
        <f t="shared" si="408"/>
        <v>6.4485705714013894E-2</v>
      </c>
      <c r="M1267" s="45">
        <v>16</v>
      </c>
      <c r="N1267" s="45">
        <f t="shared" si="409"/>
        <v>119.43863839952225</v>
      </c>
      <c r="O1267" s="18">
        <f t="shared" si="410"/>
        <v>9.4818939998212934E-2</v>
      </c>
      <c r="P1267" s="37">
        <f t="shared" si="411"/>
        <v>43.75</v>
      </c>
      <c r="Q1267" s="37">
        <f t="shared" si="412"/>
        <v>5.0658101775258597</v>
      </c>
      <c r="R1267" s="37">
        <f t="shared" si="413"/>
        <v>406.58101775258598</v>
      </c>
    </row>
    <row r="1268" spans="1:18" ht="15" customHeight="1" x14ac:dyDescent="0.25">
      <c r="A1268" s="143" t="s">
        <v>516</v>
      </c>
      <c r="B1268" s="1" t="str">
        <f>VLOOKUP(A1268,'[2]Catálogo MUNICIPIOS'!$1:$1048576,5,FALSE)</f>
        <v>Ayutla</v>
      </c>
      <c r="C1268" s="130">
        <f>VLOOKUP(A1268,[3]PROY_COVID!$1:$1048576,7,FALSE)</f>
        <v>13379</v>
      </c>
      <c r="D1268" s="43">
        <v>6</v>
      </c>
      <c r="E1268" s="43">
        <f t="shared" si="403"/>
        <v>44.846401076313626</v>
      </c>
      <c r="F1268" s="6">
        <f t="shared" si="404"/>
        <v>0.41223864657500098</v>
      </c>
      <c r="G1268" s="44">
        <v>3</v>
      </c>
      <c r="H1268" s="44">
        <f t="shared" si="405"/>
        <v>22.423200538156813</v>
      </c>
      <c r="I1268" s="14">
        <f t="shared" si="406"/>
        <v>0.20568877679810854</v>
      </c>
      <c r="J1268" s="49">
        <v>19</v>
      </c>
      <c r="K1268" s="49">
        <f t="shared" si="407"/>
        <v>142.0136034083265</v>
      </c>
      <c r="L1268" s="50">
        <f t="shared" si="408"/>
        <v>0.13630947140339067</v>
      </c>
      <c r="M1268" s="45">
        <v>28</v>
      </c>
      <c r="N1268" s="45">
        <f t="shared" si="409"/>
        <v>209.28320502279692</v>
      </c>
      <c r="O1268" s="18">
        <f t="shared" si="410"/>
        <v>0.16614398762075683</v>
      </c>
      <c r="P1268" s="37">
        <f t="shared" si="411"/>
        <v>21.428571428571427</v>
      </c>
      <c r="Q1268" s="37">
        <f t="shared" si="412"/>
        <v>2.481213148175931</v>
      </c>
      <c r="R1268" s="37">
        <f t="shared" si="413"/>
        <v>148.12131481759309</v>
      </c>
    </row>
    <row r="1269" spans="1:18" ht="15" customHeight="1" x14ac:dyDescent="0.25">
      <c r="A1269" s="143" t="s">
        <v>139</v>
      </c>
      <c r="B1269" s="1" t="str">
        <f>VLOOKUP(A1269,'[2]Catálogo MUNICIPIOS'!$1:$1048576,5,FALSE)</f>
        <v>Pantepec</v>
      </c>
      <c r="C1269" s="130">
        <f>VLOOKUP(A1269,[3]PROY_COVID!$1:$1048576,7,FALSE)</f>
        <v>13370</v>
      </c>
      <c r="D1269" s="43"/>
      <c r="E1269" s="43">
        <f t="shared" si="403"/>
        <v>0</v>
      </c>
      <c r="F1269" s="6">
        <f t="shared" si="404"/>
        <v>0</v>
      </c>
      <c r="G1269" s="44"/>
      <c r="H1269" s="44">
        <f t="shared" si="405"/>
        <v>0</v>
      </c>
      <c r="I1269" s="14">
        <f t="shared" si="406"/>
        <v>0</v>
      </c>
      <c r="J1269" s="49">
        <v>1</v>
      </c>
      <c r="K1269" s="49">
        <f t="shared" si="407"/>
        <v>7.4794315632011958</v>
      </c>
      <c r="L1269" s="50">
        <f t="shared" si="408"/>
        <v>7.1790119982126669E-3</v>
      </c>
      <c r="M1269" s="45">
        <v>1</v>
      </c>
      <c r="N1269" s="45">
        <f t="shared" si="409"/>
        <v>7.4794315632011958</v>
      </c>
      <c r="O1269" s="18">
        <f t="shared" si="410"/>
        <v>5.9377081161932519E-3</v>
      </c>
      <c r="P1269" s="37">
        <f t="shared" si="411"/>
        <v>0</v>
      </c>
      <c r="Q1269" s="37">
        <f t="shared" si="412"/>
        <v>0</v>
      </c>
      <c r="R1269" s="37">
        <f t="shared" si="413"/>
        <v>-100</v>
      </c>
    </row>
    <row r="1270" spans="1:18" ht="15" customHeight="1" x14ac:dyDescent="0.25">
      <c r="A1270" s="143" t="s">
        <v>2095</v>
      </c>
      <c r="B1270" s="1" t="str">
        <f>VLOOKUP(A1270,'[2]Catálogo MUNICIPIOS'!$1:$1048576,5,FALSE)</f>
        <v>Juchipila</v>
      </c>
      <c r="C1270" s="130">
        <f>VLOOKUP(A1270,[3]PROY_COVID!$1:$1048576,7,FALSE)</f>
        <v>13357</v>
      </c>
      <c r="D1270" s="43">
        <v>8</v>
      </c>
      <c r="E1270" s="43"/>
      <c r="F1270" s="6"/>
      <c r="G1270" s="44">
        <v>6</v>
      </c>
      <c r="H1270" s="44"/>
      <c r="I1270" s="14"/>
      <c r="J1270" s="49">
        <v>55</v>
      </c>
      <c r="K1270" s="49"/>
      <c r="L1270" s="50"/>
      <c r="M1270" s="45">
        <v>69</v>
      </c>
      <c r="N1270" s="45"/>
      <c r="O1270" s="18"/>
      <c r="P1270" s="37">
        <f t="shared" si="411"/>
        <v>11.594202898550725</v>
      </c>
      <c r="Q1270" s="37">
        <f t="shared" si="412"/>
        <v>1.3424921381434991</v>
      </c>
      <c r="R1270" s="37">
        <f t="shared" si="413"/>
        <v>34.249213814349908</v>
      </c>
    </row>
    <row r="1271" spans="1:18" ht="15" customHeight="1" x14ac:dyDescent="0.25">
      <c r="A1271" s="143" t="s">
        <v>788</v>
      </c>
      <c r="B1271" s="1" t="str">
        <f>VLOOKUP(A1271,'[2]Catálogo MUNICIPIOS'!$1:$1048576,5,FALSE)</f>
        <v>Jiménez</v>
      </c>
      <c r="C1271" s="130">
        <f>VLOOKUP(A1271,[3]PROY_COVID!$1:$1048576,7,FALSE)</f>
        <v>13350</v>
      </c>
      <c r="D1271" s="43">
        <v>14</v>
      </c>
      <c r="E1271" s="43">
        <f t="shared" ref="E1271:E1302" si="414">((D1271/($C1271/100000)))</f>
        <v>104.8689138576779</v>
      </c>
      <c r="F1271" s="6">
        <f t="shared" ref="F1271:F1302" si="415">((D1271/$C1271)/(D$2345/$C$2345))</f>
        <v>0.96397967459896539</v>
      </c>
      <c r="G1271" s="44">
        <v>6</v>
      </c>
      <c r="H1271" s="44">
        <f t="shared" ref="H1271:H1302" si="416">((G1271/($C1271/100000)))</f>
        <v>44.943820224719097</v>
      </c>
      <c r="I1271" s="14">
        <f t="shared" ref="I1271:I1302" si="417">((G1271/$C1271)/(G$2345/$C$2345))</f>
        <v>0.41227118273886054</v>
      </c>
      <c r="J1271" s="49">
        <v>53</v>
      </c>
      <c r="K1271" s="49">
        <f t="shared" ref="K1271:K1302" si="418">((J1271/($C1271/100000)))</f>
        <v>397.00374531835206</v>
      </c>
      <c r="L1271" s="50">
        <f t="shared" ref="L1271:L1302" si="419">((J1271/$C1271)/(J$2345/$C$2345))</f>
        <v>0.38105765483546644</v>
      </c>
      <c r="M1271" s="45">
        <v>73</v>
      </c>
      <c r="N1271" s="45">
        <f t="shared" ref="N1271:N1302" si="420">((M1271/($C1271/100000)))</f>
        <v>546.81647940074902</v>
      </c>
      <c r="O1271" s="18">
        <f t="shared" ref="O1271:O1302" si="421">((M1271/$C1271)/(M$2345/$C$2345))</f>
        <v>0.43410205981166861</v>
      </c>
      <c r="P1271" s="37">
        <f t="shared" si="411"/>
        <v>19.17808219178082</v>
      </c>
      <c r="Q1271" s="37">
        <f t="shared" si="412"/>
        <v>2.2206291189154452</v>
      </c>
      <c r="R1271" s="37">
        <f t="shared" si="413"/>
        <v>122.06291189154453</v>
      </c>
    </row>
    <row r="1272" spans="1:18" ht="15" customHeight="1" x14ac:dyDescent="0.25">
      <c r="A1272" s="143" t="s">
        <v>709</v>
      </c>
      <c r="B1272" s="1" t="str">
        <f>VLOOKUP(A1272,'[2]Catálogo MUNICIPIOS'!$1:$1048576,5,FALSE)</f>
        <v>Tenango del Aire</v>
      </c>
      <c r="C1272" s="130">
        <f>VLOOKUP(A1272,[3]PROY_COVID!$1:$1048576,7,FALSE)</f>
        <v>13344</v>
      </c>
      <c r="D1272" s="43">
        <v>7</v>
      </c>
      <c r="E1272" s="43">
        <f t="shared" si="414"/>
        <v>52.458033573141485</v>
      </c>
      <c r="F1272" s="6">
        <f t="shared" si="415"/>
        <v>0.48220655934862822</v>
      </c>
      <c r="G1272" s="44">
        <v>5</v>
      </c>
      <c r="H1272" s="44">
        <f t="shared" si="416"/>
        <v>37.470023980815348</v>
      </c>
      <c r="I1272" s="14">
        <f t="shared" si="417"/>
        <v>0.3437137970600887</v>
      </c>
      <c r="J1272" s="49">
        <v>77</v>
      </c>
      <c r="K1272" s="49">
        <f t="shared" si="418"/>
        <v>577.03836930455634</v>
      </c>
      <c r="L1272" s="50">
        <f t="shared" si="419"/>
        <v>0.5538609908603086</v>
      </c>
      <c r="M1272" s="45">
        <v>89</v>
      </c>
      <c r="N1272" s="45">
        <f t="shared" si="420"/>
        <v>666.96642685851316</v>
      </c>
      <c r="O1272" s="18">
        <f t="shared" si="421"/>
        <v>0.52948568785235584</v>
      </c>
      <c r="P1272" s="37">
        <f t="shared" si="411"/>
        <v>7.8651685393258424</v>
      </c>
      <c r="Q1272" s="37">
        <f t="shared" si="412"/>
        <v>0.91070744764509837</v>
      </c>
      <c r="R1272" s="37">
        <f t="shared" si="413"/>
        <v>-8.9292552354901638</v>
      </c>
    </row>
    <row r="1273" spans="1:18" ht="15" customHeight="1" x14ac:dyDescent="0.25">
      <c r="A1273" s="143" t="s">
        <v>2341</v>
      </c>
      <c r="B1273" s="1" t="str">
        <f>VLOOKUP(A1273,'[2]Catálogo MUNICIPIOS'!$1:$1048576,5,FALSE)</f>
        <v>Chanal</v>
      </c>
      <c r="C1273" s="130">
        <f>VLOOKUP(A1273,[3]PROY_COVID!$1:$1048576,7,FALSE)</f>
        <v>13332</v>
      </c>
      <c r="D1273" s="43"/>
      <c r="E1273" s="43">
        <f t="shared" si="414"/>
        <v>0</v>
      </c>
      <c r="F1273" s="6">
        <f t="shared" si="415"/>
        <v>0</v>
      </c>
      <c r="G1273" s="44"/>
      <c r="H1273" s="44">
        <f t="shared" si="416"/>
        <v>0</v>
      </c>
      <c r="I1273" s="14">
        <f t="shared" si="417"/>
        <v>0</v>
      </c>
      <c r="J1273" s="49">
        <v>6</v>
      </c>
      <c r="K1273" s="49">
        <f t="shared" si="418"/>
        <v>45.004500450045008</v>
      </c>
      <c r="L1273" s="50">
        <f t="shared" si="419"/>
        <v>4.3196845371783685E-2</v>
      </c>
      <c r="M1273" s="45">
        <v>6</v>
      </c>
      <c r="N1273" s="45">
        <f t="shared" si="420"/>
        <v>45.004500450045008</v>
      </c>
      <c r="O1273" s="18">
        <f t="shared" si="421"/>
        <v>3.5727793660442743E-2</v>
      </c>
      <c r="P1273" s="37">
        <f t="shared" si="411"/>
        <v>0</v>
      </c>
      <c r="Q1273" s="37">
        <f t="shared" si="412"/>
        <v>0</v>
      </c>
      <c r="R1273" s="37">
        <f t="shared" si="413"/>
        <v>-100</v>
      </c>
    </row>
    <row r="1274" spans="1:18" ht="15" customHeight="1" x14ac:dyDescent="0.25">
      <c r="A1274" s="143" t="s">
        <v>280</v>
      </c>
      <c r="B1274" s="1" t="str">
        <f>VLOOKUP(A1274,'[2]Catálogo MUNICIPIOS'!$1:$1048576,5,FALSE)</f>
        <v>San Juan del Río</v>
      </c>
      <c r="C1274" s="130">
        <f>VLOOKUP(A1274,[3]PROY_COVID!$1:$1048576,7,FALSE)</f>
        <v>13310</v>
      </c>
      <c r="D1274" s="43">
        <v>1</v>
      </c>
      <c r="E1274" s="43">
        <f t="shared" si="414"/>
        <v>7.5131480090157776</v>
      </c>
      <c r="F1274" s="6">
        <f t="shared" si="415"/>
        <v>6.906262024201025E-2</v>
      </c>
      <c r="G1274" s="44">
        <v>13</v>
      </c>
      <c r="H1274" s="44">
        <f t="shared" si="416"/>
        <v>97.670924117205118</v>
      </c>
      <c r="I1274" s="14">
        <f t="shared" si="417"/>
        <v>0.89593868976119773</v>
      </c>
      <c r="J1274" s="49">
        <v>80</v>
      </c>
      <c r="K1274" s="49">
        <f t="shared" si="418"/>
        <v>601.05184072126224</v>
      </c>
      <c r="L1274" s="50">
        <f t="shared" si="419"/>
        <v>0.57690993488266484</v>
      </c>
      <c r="M1274" s="45">
        <v>94</v>
      </c>
      <c r="N1274" s="45">
        <f t="shared" si="420"/>
        <v>706.23591284748306</v>
      </c>
      <c r="O1274" s="18">
        <f t="shared" si="421"/>
        <v>0.56066061654916266</v>
      </c>
      <c r="P1274" s="37">
        <f t="shared" si="411"/>
        <v>1.0638297872340425</v>
      </c>
      <c r="Q1274" s="37">
        <f t="shared" si="412"/>
        <v>0.12318079459029446</v>
      </c>
      <c r="R1274" s="37">
        <f t="shared" si="413"/>
        <v>-87.681920540970552</v>
      </c>
    </row>
    <row r="1275" spans="1:18" ht="15" customHeight="1" x14ac:dyDescent="0.25">
      <c r="A1275" s="143" t="s">
        <v>1404</v>
      </c>
      <c r="B1275" s="1" t="str">
        <f>VLOOKUP(A1275,'[2]Catálogo MUNICIPIOS'!$1:$1048576,5,FALSE)</f>
        <v>San Miguel Xoxtla</v>
      </c>
      <c r="C1275" s="130">
        <f>VLOOKUP(A1275,[3]PROY_COVID!$1:$1048576,7,FALSE)</f>
        <v>13310</v>
      </c>
      <c r="D1275" s="43">
        <v>10</v>
      </c>
      <c r="E1275" s="43">
        <f t="shared" si="414"/>
        <v>75.13148009015778</v>
      </c>
      <c r="F1275" s="6">
        <f t="shared" si="415"/>
        <v>0.69062620242010253</v>
      </c>
      <c r="G1275" s="44">
        <v>3</v>
      </c>
      <c r="H1275" s="44">
        <f t="shared" si="416"/>
        <v>22.539444027047335</v>
      </c>
      <c r="I1275" s="14">
        <f t="shared" si="417"/>
        <v>0.2067550822525841</v>
      </c>
      <c r="J1275" s="49">
        <v>40</v>
      </c>
      <c r="K1275" s="49">
        <f t="shared" si="418"/>
        <v>300.52592036063112</v>
      </c>
      <c r="L1275" s="50">
        <f t="shared" si="419"/>
        <v>0.28845496744133242</v>
      </c>
      <c r="M1275" s="45">
        <v>53</v>
      </c>
      <c r="N1275" s="45">
        <f t="shared" si="420"/>
        <v>398.19684447783624</v>
      </c>
      <c r="O1275" s="18">
        <f t="shared" si="421"/>
        <v>0.31611715613942148</v>
      </c>
      <c r="P1275" s="37">
        <f t="shared" si="411"/>
        <v>18.867924528301888</v>
      </c>
      <c r="Q1275" s="37">
        <f t="shared" si="412"/>
        <v>2.1847159795259774</v>
      </c>
      <c r="R1275" s="37">
        <f t="shared" si="413"/>
        <v>118.47159795259773</v>
      </c>
    </row>
    <row r="1276" spans="1:18" ht="15" customHeight="1" x14ac:dyDescent="0.25">
      <c r="A1276" s="143" t="s">
        <v>128</v>
      </c>
      <c r="B1276" s="1" t="str">
        <f>VLOOKUP(A1276,'[2]Catálogo MUNICIPIOS'!$1:$1048576,5,FALSE)</f>
        <v>Mitontic</v>
      </c>
      <c r="C1276" s="130">
        <f>VLOOKUP(A1276,[3]PROY_COVID!$1:$1048576,7,FALSE)</f>
        <v>13286</v>
      </c>
      <c r="D1276" s="43"/>
      <c r="E1276" s="43">
        <f t="shared" si="414"/>
        <v>0</v>
      </c>
      <c r="F1276" s="6">
        <f t="shared" si="415"/>
        <v>0</v>
      </c>
      <c r="G1276" s="44"/>
      <c r="H1276" s="44">
        <f t="shared" si="416"/>
        <v>0</v>
      </c>
      <c r="I1276" s="14">
        <f t="shared" si="417"/>
        <v>0</v>
      </c>
      <c r="J1276" s="49">
        <v>4</v>
      </c>
      <c r="K1276" s="49">
        <f t="shared" si="418"/>
        <v>30.106879421947912</v>
      </c>
      <c r="L1276" s="50">
        <f t="shared" si="419"/>
        <v>2.889760361767375E-2</v>
      </c>
      <c r="M1276" s="45">
        <v>4</v>
      </c>
      <c r="N1276" s="45">
        <f t="shared" si="420"/>
        <v>30.106879421947912</v>
      </c>
      <c r="O1276" s="18">
        <f t="shared" si="421"/>
        <v>2.3900995789102448E-2</v>
      </c>
      <c r="P1276" s="37">
        <f t="shared" si="411"/>
        <v>0</v>
      </c>
      <c r="Q1276" s="37">
        <f t="shared" si="412"/>
        <v>0</v>
      </c>
      <c r="R1276" s="37">
        <f t="shared" si="413"/>
        <v>-100</v>
      </c>
    </row>
    <row r="1277" spans="1:18" ht="15" customHeight="1" x14ac:dyDescent="0.25">
      <c r="A1277" s="143" t="s">
        <v>385</v>
      </c>
      <c r="B1277" s="1" t="str">
        <f>VLOOKUP(A1277,'[2]Catálogo MUNICIPIOS'!$1:$1048576,5,FALSE)</f>
        <v>Pilcaya</v>
      </c>
      <c r="C1277" s="130">
        <f>VLOOKUP(A1277,[3]PROY_COVID!$1:$1048576,7,FALSE)</f>
        <v>13270</v>
      </c>
      <c r="D1277" s="43">
        <v>1</v>
      </c>
      <c r="E1277" s="43">
        <f t="shared" si="414"/>
        <v>7.5357950263752818</v>
      </c>
      <c r="F1277" s="6">
        <f t="shared" si="415"/>
        <v>6.9270796942061522E-2</v>
      </c>
      <c r="G1277" s="44">
        <v>1</v>
      </c>
      <c r="H1277" s="44">
        <f t="shared" si="416"/>
        <v>7.5357950263752818</v>
      </c>
      <c r="I1277" s="14">
        <f t="shared" si="417"/>
        <v>6.9126102606930265E-2</v>
      </c>
      <c r="J1277" s="49">
        <v>11</v>
      </c>
      <c r="K1277" s="49">
        <f t="shared" si="418"/>
        <v>82.893745290128095</v>
      </c>
      <c r="L1277" s="50">
        <f t="shared" si="419"/>
        <v>7.9564227172353952E-2</v>
      </c>
      <c r="M1277" s="45">
        <v>13</v>
      </c>
      <c r="N1277" s="45">
        <f t="shared" si="420"/>
        <v>97.96533534287866</v>
      </c>
      <c r="O1277" s="18">
        <f t="shared" si="421"/>
        <v>7.7771895077283271E-2</v>
      </c>
      <c r="P1277" s="37">
        <f t="shared" si="411"/>
        <v>7.6923076923076925</v>
      </c>
      <c r="Q1277" s="37">
        <f t="shared" si="412"/>
        <v>0.8906918993452061</v>
      </c>
      <c r="R1277" s="37">
        <f t="shared" si="413"/>
        <v>-10.93081006547939</v>
      </c>
    </row>
    <row r="1278" spans="1:18" ht="15" customHeight="1" x14ac:dyDescent="0.25">
      <c r="A1278" s="143" t="s">
        <v>2081</v>
      </c>
      <c r="B1278" s="1" t="str">
        <f>VLOOKUP(A1278,'[2]Catálogo MUNICIPIOS'!$1:$1048576,5,FALSE)</f>
        <v>Cuauhtémoc</v>
      </c>
      <c r="C1278" s="130">
        <f>VLOOKUP(A1278,[3]PROY_COVID!$1:$1048576,7,FALSE)</f>
        <v>13230</v>
      </c>
      <c r="D1278" s="43">
        <v>11</v>
      </c>
      <c r="E1278" s="43">
        <f t="shared" si="414"/>
        <v>83.144368858654573</v>
      </c>
      <c r="F1278" s="6">
        <f t="shared" si="415"/>
        <v>0.7642825570395102</v>
      </c>
      <c r="G1278" s="44">
        <v>7</v>
      </c>
      <c r="H1278" s="44">
        <f t="shared" si="416"/>
        <v>52.910052910052912</v>
      </c>
      <c r="I1278" s="14">
        <f t="shared" si="417"/>
        <v>0.48534570454707132</v>
      </c>
      <c r="J1278" s="49">
        <v>37</v>
      </c>
      <c r="K1278" s="49">
        <f t="shared" si="418"/>
        <v>279.66742252456538</v>
      </c>
      <c r="L1278" s="50">
        <f t="shared" si="419"/>
        <v>0.26843427402840697</v>
      </c>
      <c r="M1278" s="45">
        <v>55</v>
      </c>
      <c r="N1278" s="45">
        <f t="shared" si="420"/>
        <v>415.72184429327285</v>
      </c>
      <c r="O1278" s="18">
        <f t="shared" si="421"/>
        <v>0.33002975534714341</v>
      </c>
      <c r="P1278" s="37">
        <f t="shared" si="411"/>
        <v>20</v>
      </c>
      <c r="Q1278" s="37">
        <f t="shared" si="412"/>
        <v>2.3157989382975357</v>
      </c>
      <c r="R1278" s="37">
        <f t="shared" si="413"/>
        <v>131.57989382975356</v>
      </c>
    </row>
    <row r="1279" spans="1:18" ht="15" customHeight="1" x14ac:dyDescent="0.25">
      <c r="A1279" s="143" t="s">
        <v>1128</v>
      </c>
      <c r="B1279" s="1" t="str">
        <f>VLOOKUP(A1279,'[2]Catálogo MUNICIPIOS'!$1:$1048576,5,FALSE)</f>
        <v>San Pablo Villa de Mitla</v>
      </c>
      <c r="C1279" s="130">
        <f>VLOOKUP(A1279,[3]PROY_COVID!$1:$1048576,7,FALSE)</f>
        <v>13199</v>
      </c>
      <c r="D1279" s="43">
        <v>7</v>
      </c>
      <c r="E1279" s="43">
        <f t="shared" si="414"/>
        <v>53.034320781877419</v>
      </c>
      <c r="F1279" s="6">
        <f t="shared" si="415"/>
        <v>0.48750392665717823</v>
      </c>
      <c r="G1279" s="44">
        <v>1</v>
      </c>
      <c r="H1279" s="44">
        <f t="shared" si="416"/>
        <v>7.5763315402682023</v>
      </c>
      <c r="I1279" s="14">
        <f t="shared" si="417"/>
        <v>6.9497945419650334E-2</v>
      </c>
      <c r="J1279" s="49">
        <v>54</v>
      </c>
      <c r="K1279" s="49">
        <f t="shared" si="418"/>
        <v>409.12190317448295</v>
      </c>
      <c r="L1279" s="50">
        <f t="shared" si="419"/>
        <v>0.39268907360175626</v>
      </c>
      <c r="M1279" s="45">
        <v>62</v>
      </c>
      <c r="N1279" s="45">
        <f t="shared" si="420"/>
        <v>469.73255549662855</v>
      </c>
      <c r="O1279" s="18">
        <f t="shared" si="421"/>
        <v>0.37290732372431501</v>
      </c>
      <c r="P1279" s="37">
        <f t="shared" si="411"/>
        <v>11.29032258064516</v>
      </c>
      <c r="Q1279" s="37">
        <f t="shared" si="412"/>
        <v>1.3073058522647378</v>
      </c>
      <c r="R1279" s="37">
        <f t="shared" si="413"/>
        <v>30.730585226473785</v>
      </c>
    </row>
    <row r="1280" spans="1:18" x14ac:dyDescent="0.25">
      <c r="A1280" s="143" t="s">
        <v>380</v>
      </c>
      <c r="B1280" s="1" t="str">
        <f>VLOOKUP(A1280,'[2]Catálogo MUNICIPIOS'!$1:$1048576,5,FALSE)</f>
        <v>Mochitlán</v>
      </c>
      <c r="C1280" s="130">
        <f>VLOOKUP(A1280,[3]PROY_COVID!$1:$1048576,7,FALSE)</f>
        <v>13196</v>
      </c>
      <c r="D1280" s="43">
        <v>8</v>
      </c>
      <c r="E1280" s="43">
        <f t="shared" si="414"/>
        <v>60.624431645953322</v>
      </c>
      <c r="F1280" s="6">
        <f t="shared" si="415"/>
        <v>0.55727400753025547</v>
      </c>
      <c r="G1280" s="44">
        <v>2</v>
      </c>
      <c r="H1280" s="44">
        <f t="shared" si="416"/>
        <v>15.156107911488331</v>
      </c>
      <c r="I1280" s="14">
        <f t="shared" si="417"/>
        <v>0.13902749039011286</v>
      </c>
      <c r="J1280" s="49">
        <v>36</v>
      </c>
      <c r="K1280" s="49">
        <f t="shared" si="418"/>
        <v>272.80994240678996</v>
      </c>
      <c r="L1280" s="50">
        <f t="shared" si="419"/>
        <v>0.26185223211425585</v>
      </c>
      <c r="M1280" s="45">
        <v>46</v>
      </c>
      <c r="N1280" s="45">
        <f t="shared" si="420"/>
        <v>348.59048196423163</v>
      </c>
      <c r="O1280" s="18">
        <f t="shared" si="421"/>
        <v>0.27673607499402653</v>
      </c>
      <c r="P1280" s="37">
        <f t="shared" si="411"/>
        <v>17.391304347826086</v>
      </c>
      <c r="Q1280" s="37">
        <f t="shared" si="412"/>
        <v>2.0137382072152485</v>
      </c>
      <c r="R1280" s="37">
        <f t="shared" si="413"/>
        <v>101.37382072152485</v>
      </c>
    </row>
    <row r="1281" spans="1:18" ht="15" customHeight="1" x14ac:dyDescent="0.25">
      <c r="A1281" s="143" t="s">
        <v>1372</v>
      </c>
      <c r="B1281" s="1" t="str">
        <f>VLOOKUP(A1281,'[2]Catálogo MUNICIPIOS'!$1:$1048576,5,FALSE)</f>
        <v>Nealtican</v>
      </c>
      <c r="C1281" s="130">
        <f>VLOOKUP(A1281,[3]PROY_COVID!$1:$1048576,7,FALSE)</f>
        <v>13190</v>
      </c>
      <c r="D1281" s="43">
        <v>15</v>
      </c>
      <c r="E1281" s="43">
        <f t="shared" si="414"/>
        <v>113.72251705837756</v>
      </c>
      <c r="F1281" s="6">
        <f t="shared" si="415"/>
        <v>1.0453640736404357</v>
      </c>
      <c r="G1281" s="44">
        <v>1</v>
      </c>
      <c r="H1281" s="44">
        <f t="shared" si="416"/>
        <v>7.581501137225171</v>
      </c>
      <c r="I1281" s="14">
        <f t="shared" si="417"/>
        <v>6.9545366307351378E-2</v>
      </c>
      <c r="J1281" s="49">
        <v>14</v>
      </c>
      <c r="K1281" s="49">
        <f t="shared" si="418"/>
        <v>106.1410159211524</v>
      </c>
      <c r="L1281" s="50">
        <f t="shared" si="419"/>
        <v>0.1018777457032181</v>
      </c>
      <c r="M1281" s="45">
        <v>30</v>
      </c>
      <c r="N1281" s="45">
        <f t="shared" si="420"/>
        <v>227.44503411675512</v>
      </c>
      <c r="O1281" s="18">
        <f t="shared" si="421"/>
        <v>0.18056214749091079</v>
      </c>
      <c r="P1281" s="37">
        <f t="shared" si="411"/>
        <v>50</v>
      </c>
      <c r="Q1281" s="37">
        <f t="shared" si="412"/>
        <v>5.7894973457438397</v>
      </c>
      <c r="R1281" s="37">
        <f t="shared" si="413"/>
        <v>478.94973457438397</v>
      </c>
    </row>
    <row r="1282" spans="1:18" ht="15" customHeight="1" x14ac:dyDescent="0.25">
      <c r="A1282" s="143" t="s">
        <v>774</v>
      </c>
      <c r="B1282" s="1" t="str">
        <f>VLOOKUP(A1282,'[2]Catálogo MUNICIPIOS'!$1:$1048576,5,FALSE)</f>
        <v>Ecuandureo</v>
      </c>
      <c r="C1282" s="130">
        <f>VLOOKUP(A1282,[3]PROY_COVID!$1:$1048576,7,FALSE)</f>
        <v>13168</v>
      </c>
      <c r="D1282" s="43">
        <v>4</v>
      </c>
      <c r="E1282" s="43">
        <f t="shared" si="414"/>
        <v>30.376670716889432</v>
      </c>
      <c r="F1282" s="6">
        <f t="shared" si="415"/>
        <v>0.27922948828103167</v>
      </c>
      <c r="G1282" s="44">
        <v>5</v>
      </c>
      <c r="H1282" s="44">
        <f t="shared" si="416"/>
        <v>37.970838396111787</v>
      </c>
      <c r="I1282" s="14">
        <f t="shared" si="417"/>
        <v>0.34830778462711298</v>
      </c>
      <c r="J1282" s="49">
        <v>22</v>
      </c>
      <c r="K1282" s="49">
        <f t="shared" si="418"/>
        <v>167.07168894289188</v>
      </c>
      <c r="L1282" s="50">
        <f t="shared" si="419"/>
        <v>0.16036107147283366</v>
      </c>
      <c r="M1282" s="45">
        <v>31</v>
      </c>
      <c r="N1282" s="45">
        <f t="shared" si="420"/>
        <v>235.41919805589308</v>
      </c>
      <c r="O1282" s="18">
        <f t="shared" si="421"/>
        <v>0.18689260957765924</v>
      </c>
      <c r="P1282" s="37">
        <f t="shared" si="411"/>
        <v>12.903225806451612</v>
      </c>
      <c r="Q1282" s="37">
        <f t="shared" si="412"/>
        <v>1.4940638311597005</v>
      </c>
      <c r="R1282" s="37">
        <f t="shared" si="413"/>
        <v>49.406383115970051</v>
      </c>
    </row>
    <row r="1283" spans="1:18" ht="15" customHeight="1" x14ac:dyDescent="0.25">
      <c r="A1283" s="143" t="s">
        <v>350</v>
      </c>
      <c r="B1283" s="1" t="str">
        <f>VLOOKUP(A1283,'[2]Catálogo MUNICIPIOS'!$1:$1048576,5,FALSE)</f>
        <v>Azoyú</v>
      </c>
      <c r="C1283" s="130">
        <f>VLOOKUP(A1283,[3]PROY_COVID!$1:$1048576,7,FALSE)</f>
        <v>13164</v>
      </c>
      <c r="D1283" s="43">
        <v>8</v>
      </c>
      <c r="E1283" s="43">
        <f t="shared" si="414"/>
        <v>60.771801883925853</v>
      </c>
      <c r="F1283" s="6">
        <f t="shared" si="415"/>
        <v>0.55862866935348299</v>
      </c>
      <c r="G1283" s="44"/>
      <c r="H1283" s="44">
        <f t="shared" si="416"/>
        <v>0</v>
      </c>
      <c r="I1283" s="14">
        <f t="shared" si="417"/>
        <v>0</v>
      </c>
      <c r="J1283" s="49">
        <v>26</v>
      </c>
      <c r="K1283" s="49">
        <f t="shared" si="418"/>
        <v>197.50835612275904</v>
      </c>
      <c r="L1283" s="50">
        <f t="shared" si="419"/>
        <v>0.18957521656173557</v>
      </c>
      <c r="M1283" s="45">
        <v>34</v>
      </c>
      <c r="N1283" s="45">
        <f t="shared" si="420"/>
        <v>258.28015800668487</v>
      </c>
      <c r="O1283" s="18">
        <f t="shared" si="421"/>
        <v>0.20504127586289339</v>
      </c>
      <c r="P1283" s="37">
        <f t="shared" si="411"/>
        <v>23.52941176470588</v>
      </c>
      <c r="Q1283" s="37">
        <f t="shared" si="412"/>
        <v>2.7244693391735715</v>
      </c>
      <c r="R1283" s="37">
        <f t="shared" si="413"/>
        <v>172.44693391735714</v>
      </c>
    </row>
    <row r="1284" spans="1:18" ht="15" customHeight="1" x14ac:dyDescent="0.25">
      <c r="A1284" s="143" t="s">
        <v>424</v>
      </c>
      <c r="B1284" s="1" t="str">
        <f>VLOOKUP(A1284,'[2]Catálogo MUNICIPIOS'!$1:$1048576,5,FALSE)</f>
        <v>Almoloya</v>
      </c>
      <c r="C1284" s="130">
        <f>VLOOKUP(A1284,[3]PROY_COVID!$1:$1048576,7,FALSE)</f>
        <v>13135</v>
      </c>
      <c r="D1284" s="43">
        <v>7</v>
      </c>
      <c r="E1284" s="43">
        <f t="shared" si="414"/>
        <v>53.292729349067379</v>
      </c>
      <c r="F1284" s="6">
        <f t="shared" si="415"/>
        <v>0.48987927886928778</v>
      </c>
      <c r="G1284" s="44">
        <v>6</v>
      </c>
      <c r="H1284" s="44">
        <f t="shared" si="416"/>
        <v>45.679482299200608</v>
      </c>
      <c r="I1284" s="14">
        <f t="shared" si="417"/>
        <v>0.41901943582518375</v>
      </c>
      <c r="J1284" s="49">
        <v>89</v>
      </c>
      <c r="K1284" s="49">
        <f t="shared" si="418"/>
        <v>677.57898743814235</v>
      </c>
      <c r="L1284" s="50">
        <f t="shared" si="419"/>
        <v>0.6503632848902321</v>
      </c>
      <c r="M1284" s="45">
        <v>102</v>
      </c>
      <c r="N1284" s="45">
        <f t="shared" si="420"/>
        <v>776.55119908641041</v>
      </c>
      <c r="O1284" s="18">
        <f t="shared" si="421"/>
        <v>0.61648192359173082</v>
      </c>
      <c r="P1284" s="37">
        <f t="shared" si="411"/>
        <v>6.8627450980392162</v>
      </c>
      <c r="Q1284" s="37">
        <f t="shared" si="412"/>
        <v>0.79463689059229181</v>
      </c>
      <c r="R1284" s="37">
        <f t="shared" si="413"/>
        <v>-20.536310940770818</v>
      </c>
    </row>
    <row r="1285" spans="1:18" ht="15" customHeight="1" x14ac:dyDescent="0.25">
      <c r="A1285" s="143" t="s">
        <v>821</v>
      </c>
      <c r="B1285" s="1" t="str">
        <f>VLOOKUP(A1285,'[2]Catálogo MUNICIPIOS'!$1:$1048576,5,FALSE)</f>
        <v>Santa Ana Maya</v>
      </c>
      <c r="C1285" s="130">
        <f>VLOOKUP(A1285,[3]PROY_COVID!$1:$1048576,7,FALSE)</f>
        <v>13124</v>
      </c>
      <c r="D1285" s="43">
        <v>2</v>
      </c>
      <c r="E1285" s="43">
        <f t="shared" si="414"/>
        <v>15.239256324291375</v>
      </c>
      <c r="F1285" s="6">
        <f t="shared" si="415"/>
        <v>0.14008282161248953</v>
      </c>
      <c r="G1285" s="44">
        <v>8</v>
      </c>
      <c r="H1285" s="44">
        <f t="shared" si="416"/>
        <v>60.957025297165501</v>
      </c>
      <c r="I1285" s="14">
        <f t="shared" si="417"/>
        <v>0.55916085436998764</v>
      </c>
      <c r="J1285" s="49">
        <v>76</v>
      </c>
      <c r="K1285" s="49">
        <f t="shared" si="418"/>
        <v>579.09174032307226</v>
      </c>
      <c r="L1285" s="50">
        <f t="shared" si="419"/>
        <v>0.55583188598170186</v>
      </c>
      <c r="M1285" s="45">
        <v>86</v>
      </c>
      <c r="N1285" s="45">
        <f t="shared" si="420"/>
        <v>655.28802194452908</v>
      </c>
      <c r="O1285" s="18">
        <f t="shared" si="421"/>
        <v>0.52021453414822649</v>
      </c>
      <c r="P1285" s="37">
        <f t="shared" si="411"/>
        <v>2.3255813953488373</v>
      </c>
      <c r="Q1285" s="37">
        <f t="shared" si="412"/>
        <v>0.269278946313667</v>
      </c>
      <c r="R1285" s="37">
        <f t="shared" si="413"/>
        <v>-73.072105368633302</v>
      </c>
    </row>
    <row r="1286" spans="1:18" s="131" customFormat="1" ht="15" customHeight="1" x14ac:dyDescent="0.25">
      <c r="A1286" s="143" t="s">
        <v>2104</v>
      </c>
      <c r="B1286" s="1" t="str">
        <f>VLOOKUP(A1286,'[2]Catálogo MUNICIPIOS'!$1:$1048576,5,FALSE)</f>
        <v>Morelos</v>
      </c>
      <c r="C1286" s="130">
        <f>VLOOKUP(A1286,[3]PROY_COVID!$1:$1048576,7,FALSE)</f>
        <v>13120</v>
      </c>
      <c r="D1286" s="43">
        <v>20</v>
      </c>
      <c r="E1286" s="43">
        <f t="shared" si="414"/>
        <v>152.4390243902439</v>
      </c>
      <c r="F1286" s="6">
        <f t="shared" si="415"/>
        <v>1.4012552978981043</v>
      </c>
      <c r="G1286" s="44">
        <v>7</v>
      </c>
      <c r="H1286" s="44">
        <f t="shared" si="416"/>
        <v>53.353658536585364</v>
      </c>
      <c r="I1286" s="14">
        <f t="shared" si="417"/>
        <v>0.4894149139601946</v>
      </c>
      <c r="J1286" s="49">
        <v>195</v>
      </c>
      <c r="K1286" s="49">
        <f t="shared" si="418"/>
        <v>1486.280487804878</v>
      </c>
      <c r="L1286" s="50">
        <f t="shared" si="419"/>
        <v>1.4265824032881214</v>
      </c>
      <c r="M1286" s="45">
        <v>222</v>
      </c>
      <c r="N1286" s="45">
        <f t="shared" si="420"/>
        <v>1692.0731707317073</v>
      </c>
      <c r="O1286" s="18">
        <f t="shared" si="421"/>
        <v>1.3432887932925182</v>
      </c>
      <c r="P1286" s="37">
        <f t="shared" si="411"/>
        <v>9.0090090090090094</v>
      </c>
      <c r="Q1286" s="37">
        <f t="shared" si="412"/>
        <v>1.0431526749088</v>
      </c>
      <c r="R1286" s="37">
        <f t="shared" si="413"/>
        <v>4.3152674908800037</v>
      </c>
    </row>
    <row r="1287" spans="1:18" ht="15" customHeight="1" x14ac:dyDescent="0.25">
      <c r="A1287" s="143" t="s">
        <v>1214</v>
      </c>
      <c r="B1287" s="1" t="str">
        <f>VLOOKUP(A1287,'[2]Catálogo MUNICIPIOS'!$1:$1048576,5,FALSE)</f>
        <v>Santiago Amoltepec</v>
      </c>
      <c r="C1287" s="130">
        <f>VLOOKUP(A1287,[3]PROY_COVID!$1:$1048576,7,FALSE)</f>
        <v>13114</v>
      </c>
      <c r="D1287" s="43"/>
      <c r="E1287" s="43">
        <f t="shared" si="414"/>
        <v>0</v>
      </c>
      <c r="F1287" s="6">
        <f t="shared" si="415"/>
        <v>0</v>
      </c>
      <c r="G1287" s="44">
        <v>1</v>
      </c>
      <c r="H1287" s="44">
        <f t="shared" si="416"/>
        <v>7.6254384627116059</v>
      </c>
      <c r="I1287" s="14">
        <f t="shared" si="417"/>
        <v>6.9948404879820403E-2</v>
      </c>
      <c r="J1287" s="49">
        <v>5</v>
      </c>
      <c r="K1287" s="49">
        <f t="shared" si="418"/>
        <v>38.127192313558027</v>
      </c>
      <c r="L1287" s="50">
        <f t="shared" si="419"/>
        <v>3.6595771853020952E-2</v>
      </c>
      <c r="M1287" s="45">
        <v>6</v>
      </c>
      <c r="N1287" s="45">
        <f t="shared" si="420"/>
        <v>45.752630776269633</v>
      </c>
      <c r="O1287" s="18">
        <f t="shared" si="421"/>
        <v>3.6321713060928976E-2</v>
      </c>
      <c r="P1287" s="37">
        <f t="shared" si="411"/>
        <v>0</v>
      </c>
      <c r="Q1287" s="37">
        <f t="shared" si="412"/>
        <v>0</v>
      </c>
      <c r="R1287" s="37">
        <f t="shared" si="413"/>
        <v>-100</v>
      </c>
    </row>
    <row r="1288" spans="1:18" ht="15" customHeight="1" x14ac:dyDescent="0.25">
      <c r="A1288" s="143" t="s">
        <v>1825</v>
      </c>
      <c r="B1288" s="1" t="str">
        <f>VLOOKUP(A1288,'[2]Catálogo MUNICIPIOS'!$1:$1048576,5,FALSE)</f>
        <v>Chacaltianguis</v>
      </c>
      <c r="C1288" s="130">
        <f>VLOOKUP(A1288,[3]PROY_COVID!$1:$1048576,7,FALSE)</f>
        <v>13110</v>
      </c>
      <c r="D1288" s="43">
        <v>5</v>
      </c>
      <c r="E1288" s="43">
        <f t="shared" si="414"/>
        <v>38.138825324180019</v>
      </c>
      <c r="F1288" s="6">
        <f t="shared" si="415"/>
        <v>0.35058103562973164</v>
      </c>
      <c r="G1288" s="44">
        <v>2</v>
      </c>
      <c r="H1288" s="44">
        <f t="shared" si="416"/>
        <v>15.255530129672007</v>
      </c>
      <c r="I1288" s="14">
        <f t="shared" si="417"/>
        <v>0.13993949375956746</v>
      </c>
      <c r="J1288" s="49">
        <v>28</v>
      </c>
      <c r="K1288" s="49">
        <f t="shared" si="418"/>
        <v>213.57742181540809</v>
      </c>
      <c r="L1288" s="50">
        <f t="shared" si="419"/>
        <v>0.20499885062173101</v>
      </c>
      <c r="M1288" s="45">
        <v>35</v>
      </c>
      <c r="N1288" s="45">
        <f t="shared" si="420"/>
        <v>266.97177726926014</v>
      </c>
      <c r="O1288" s="18">
        <f t="shared" si="421"/>
        <v>0.21194130533734798</v>
      </c>
      <c r="P1288" s="37">
        <f t="shared" ref="P1288:P1319" si="422">D1288/M1288*100</f>
        <v>14.285714285714285</v>
      </c>
      <c r="Q1288" s="37">
        <f t="shared" ref="Q1288:Q1319" si="423">P1288/P$2345</f>
        <v>1.6541420987839541</v>
      </c>
      <c r="R1288" s="37">
        <f t="shared" ref="R1288:R1319" si="424">(Q1288-1)*100</f>
        <v>65.414209878395411</v>
      </c>
    </row>
    <row r="1289" spans="1:18" ht="15" customHeight="1" x14ac:dyDescent="0.25">
      <c r="A1289" s="143" t="s">
        <v>1919</v>
      </c>
      <c r="B1289" s="1" t="str">
        <f>VLOOKUP(A1289,'[2]Catálogo MUNICIPIOS'!$1:$1048576,5,FALSE)</f>
        <v>Tampico Alto</v>
      </c>
      <c r="C1289" s="130">
        <f>VLOOKUP(A1289,[3]PROY_COVID!$1:$1048576,7,FALSE)</f>
        <v>13099</v>
      </c>
      <c r="D1289" s="43">
        <v>4</v>
      </c>
      <c r="E1289" s="43">
        <f t="shared" si="414"/>
        <v>30.536682189480114</v>
      </c>
      <c r="F1289" s="6">
        <f t="shared" si="415"/>
        <v>0.2807003513004524</v>
      </c>
      <c r="G1289" s="44">
        <v>5</v>
      </c>
      <c r="H1289" s="44">
        <f t="shared" si="416"/>
        <v>38.170852736850144</v>
      </c>
      <c r="I1289" s="14">
        <f t="shared" si="417"/>
        <v>0.35014252293837878</v>
      </c>
      <c r="J1289" s="49">
        <v>7</v>
      </c>
      <c r="K1289" s="49">
        <f t="shared" si="418"/>
        <v>53.439193831590202</v>
      </c>
      <c r="L1289" s="50">
        <f t="shared" si="419"/>
        <v>5.1292750050593444E-2</v>
      </c>
      <c r="M1289" s="45">
        <v>16</v>
      </c>
      <c r="N1289" s="45">
        <f t="shared" si="420"/>
        <v>122.14672875792046</v>
      </c>
      <c r="O1289" s="18">
        <f t="shared" si="421"/>
        <v>9.6968815956642515E-2</v>
      </c>
      <c r="P1289" s="37">
        <f t="shared" si="422"/>
        <v>25</v>
      </c>
      <c r="Q1289" s="37">
        <f t="shared" si="423"/>
        <v>2.8947486728719198</v>
      </c>
      <c r="R1289" s="37">
        <f t="shared" si="424"/>
        <v>189.47486728719198</v>
      </c>
    </row>
    <row r="1290" spans="1:18" ht="15" customHeight="1" x14ac:dyDescent="0.25">
      <c r="A1290" s="143" t="s">
        <v>1418</v>
      </c>
      <c r="B1290" s="1" t="str">
        <f>VLOOKUP(A1290,'[2]Catálogo MUNICIPIOS'!$1:$1048576,5,FALSE)</f>
        <v>Soltepec</v>
      </c>
      <c r="C1290" s="130">
        <f>VLOOKUP(A1290,[3]PROY_COVID!$1:$1048576,7,FALSE)</f>
        <v>13062</v>
      </c>
      <c r="D1290" s="43">
        <v>6</v>
      </c>
      <c r="E1290" s="43">
        <f t="shared" si="414"/>
        <v>45.934772622875514</v>
      </c>
      <c r="F1290" s="6">
        <f t="shared" si="415"/>
        <v>0.42224321333080223</v>
      </c>
      <c r="G1290" s="44">
        <v>1</v>
      </c>
      <c r="H1290" s="44">
        <f t="shared" si="416"/>
        <v>7.6557954371459189</v>
      </c>
      <c r="I1290" s="14">
        <f t="shared" si="417"/>
        <v>7.022687043285597E-2</v>
      </c>
      <c r="J1290" s="49">
        <v>22</v>
      </c>
      <c r="K1290" s="49">
        <f t="shared" si="418"/>
        <v>168.4274996172102</v>
      </c>
      <c r="L1290" s="50">
        <f t="shared" si="419"/>
        <v>0.16166242452566787</v>
      </c>
      <c r="M1290" s="45">
        <v>29</v>
      </c>
      <c r="N1290" s="45">
        <f t="shared" si="420"/>
        <v>222.01806767723164</v>
      </c>
      <c r="O1290" s="18">
        <f t="shared" si="421"/>
        <v>0.1762538330953613</v>
      </c>
      <c r="P1290" s="37">
        <f t="shared" si="422"/>
        <v>20.689655172413794</v>
      </c>
      <c r="Q1290" s="37">
        <f t="shared" si="423"/>
        <v>2.3956540741008991</v>
      </c>
      <c r="R1290" s="37">
        <f t="shared" si="424"/>
        <v>139.5654074100899</v>
      </c>
    </row>
    <row r="1291" spans="1:18" ht="15" customHeight="1" x14ac:dyDescent="0.25">
      <c r="A1291" s="143" t="s">
        <v>766</v>
      </c>
      <c r="B1291" s="1" t="str">
        <f>VLOOKUP(A1291,'[2]Catálogo MUNICIPIOS'!$1:$1048576,5,FALSE)</f>
        <v>Charapan</v>
      </c>
      <c r="C1291" s="130">
        <f>VLOOKUP(A1291,[3]PROY_COVID!$1:$1048576,7,FALSE)</f>
        <v>13006</v>
      </c>
      <c r="D1291" s="43">
        <v>6</v>
      </c>
      <c r="E1291" s="43">
        <f t="shared" si="414"/>
        <v>46.132554205751191</v>
      </c>
      <c r="F1291" s="6">
        <f t="shared" si="415"/>
        <v>0.42406126807065492</v>
      </c>
      <c r="G1291" s="44"/>
      <c r="H1291" s="44">
        <f t="shared" si="416"/>
        <v>0</v>
      </c>
      <c r="I1291" s="14">
        <f t="shared" si="417"/>
        <v>0</v>
      </c>
      <c r="J1291" s="49">
        <v>24</v>
      </c>
      <c r="K1291" s="49">
        <f t="shared" si="418"/>
        <v>184.53021682300476</v>
      </c>
      <c r="L1291" s="50">
        <f t="shared" si="419"/>
        <v>0.17711835844890667</v>
      </c>
      <c r="M1291" s="45">
        <v>30</v>
      </c>
      <c r="N1291" s="45">
        <f t="shared" si="420"/>
        <v>230.66277102875594</v>
      </c>
      <c r="O1291" s="18">
        <f t="shared" si="421"/>
        <v>0.18311661736161103</v>
      </c>
      <c r="P1291" s="37">
        <f t="shared" si="422"/>
        <v>20</v>
      </c>
      <c r="Q1291" s="37">
        <f t="shared" si="423"/>
        <v>2.3157989382975357</v>
      </c>
      <c r="R1291" s="37">
        <f t="shared" si="424"/>
        <v>131.57989382975356</v>
      </c>
    </row>
    <row r="1292" spans="1:18" ht="15" customHeight="1" x14ac:dyDescent="0.25">
      <c r="A1292" s="143" t="s">
        <v>300</v>
      </c>
      <c r="B1292" s="1" t="str">
        <f>VLOOKUP(A1292,'[2]Catálogo MUNICIPIOS'!$1:$1048576,5,FALSE)</f>
        <v>Coroneo</v>
      </c>
      <c r="C1292" s="130">
        <f>VLOOKUP(A1292,[3]PROY_COVID!$1:$1048576,7,FALSE)</f>
        <v>12998</v>
      </c>
      <c r="D1292" s="43">
        <v>1</v>
      </c>
      <c r="E1292" s="43">
        <f t="shared" si="414"/>
        <v>7.6934913063548231</v>
      </c>
      <c r="F1292" s="6">
        <f t="shared" si="415"/>
        <v>7.0720378167499334E-2</v>
      </c>
      <c r="G1292" s="44">
        <v>20</v>
      </c>
      <c r="H1292" s="44">
        <f t="shared" si="416"/>
        <v>153.86982612709647</v>
      </c>
      <c r="I1292" s="14">
        <f t="shared" si="417"/>
        <v>1.4114531183166097</v>
      </c>
      <c r="J1292" s="49">
        <v>209</v>
      </c>
      <c r="K1292" s="49">
        <f t="shared" si="418"/>
        <v>1607.939683028158</v>
      </c>
      <c r="L1292" s="50">
        <f t="shared" si="419"/>
        <v>1.5433550236163718</v>
      </c>
      <c r="M1292" s="45">
        <v>230</v>
      </c>
      <c r="N1292" s="45">
        <f t="shared" si="420"/>
        <v>1769.5030004616094</v>
      </c>
      <c r="O1292" s="18">
        <f t="shared" si="421"/>
        <v>1.4047581341826334</v>
      </c>
      <c r="P1292" s="37">
        <f t="shared" si="422"/>
        <v>0.43478260869565216</v>
      </c>
      <c r="Q1292" s="37">
        <f t="shared" si="423"/>
        <v>5.0343455180381212E-2</v>
      </c>
      <c r="R1292" s="37">
        <f t="shared" si="424"/>
        <v>-94.965654481961877</v>
      </c>
    </row>
    <row r="1293" spans="1:18" ht="15" customHeight="1" x14ac:dyDescent="0.25">
      <c r="A1293" s="143" t="s">
        <v>647</v>
      </c>
      <c r="B1293" s="1" t="str">
        <f>VLOOKUP(A1293,'[2]Catálogo MUNICIPIOS'!$1:$1048576,5,FALSE)</f>
        <v>Chapultepec</v>
      </c>
      <c r="C1293" s="130">
        <f>VLOOKUP(A1293,[3]PROY_COVID!$1:$1048576,7,FALSE)</f>
        <v>12986</v>
      </c>
      <c r="D1293" s="43">
        <v>21</v>
      </c>
      <c r="E1293" s="43">
        <f t="shared" si="414"/>
        <v>161.71261358385954</v>
      </c>
      <c r="F1293" s="6">
        <f t="shared" si="415"/>
        <v>1.4865003067799387</v>
      </c>
      <c r="G1293" s="44">
        <v>3</v>
      </c>
      <c r="H1293" s="44">
        <f t="shared" si="416"/>
        <v>23.101801940551361</v>
      </c>
      <c r="I1293" s="14">
        <f t="shared" si="417"/>
        <v>0.21191361040981779</v>
      </c>
      <c r="J1293" s="49">
        <v>94</v>
      </c>
      <c r="K1293" s="49">
        <f t="shared" si="418"/>
        <v>723.8564608039427</v>
      </c>
      <c r="L1293" s="50">
        <f t="shared" si="419"/>
        <v>0.69478197282563647</v>
      </c>
      <c r="M1293" s="45">
        <v>118</v>
      </c>
      <c r="N1293" s="45">
        <f t="shared" si="420"/>
        <v>908.67087632835364</v>
      </c>
      <c r="O1293" s="18">
        <f t="shared" si="421"/>
        <v>0.72136797987012513</v>
      </c>
      <c r="P1293" s="37">
        <f t="shared" si="422"/>
        <v>17.796610169491526</v>
      </c>
      <c r="Q1293" s="37">
        <f t="shared" si="423"/>
        <v>2.0606685467901804</v>
      </c>
      <c r="R1293" s="37">
        <f t="shared" si="424"/>
        <v>106.06685467901804</v>
      </c>
    </row>
    <row r="1294" spans="1:18" ht="15" customHeight="1" x14ac:dyDescent="0.25">
      <c r="A1294" s="143" t="s">
        <v>328</v>
      </c>
      <c r="B1294" s="1" t="str">
        <f>VLOOKUP(A1294,'[2]Catálogo MUNICIPIOS'!$1:$1048576,5,FALSE)</f>
        <v>Tarandacuao</v>
      </c>
      <c r="C1294" s="130">
        <f>VLOOKUP(A1294,[3]PROY_COVID!$1:$1048576,7,FALSE)</f>
        <v>12978</v>
      </c>
      <c r="D1294" s="43">
        <v>3</v>
      </c>
      <c r="E1294" s="43">
        <f t="shared" si="414"/>
        <v>23.116042533518261</v>
      </c>
      <c r="F1294" s="6">
        <f t="shared" si="415"/>
        <v>0.21248808955643927</v>
      </c>
      <c r="G1294" s="44">
        <v>28</v>
      </c>
      <c r="H1294" s="44">
        <f t="shared" si="416"/>
        <v>215.7497303128371</v>
      </c>
      <c r="I1294" s="14">
        <f t="shared" si="417"/>
        <v>1.9790795719395138</v>
      </c>
      <c r="J1294" s="49">
        <v>155</v>
      </c>
      <c r="K1294" s="49">
        <f t="shared" si="418"/>
        <v>1194.3288642317768</v>
      </c>
      <c r="L1294" s="50">
        <f t="shared" si="419"/>
        <v>1.1463573366077993</v>
      </c>
      <c r="M1294" s="45">
        <v>186</v>
      </c>
      <c r="N1294" s="45">
        <f t="shared" si="420"/>
        <v>1433.1946370781322</v>
      </c>
      <c r="O1294" s="18">
        <f t="shared" si="421"/>
        <v>1.1377724840123056</v>
      </c>
      <c r="P1294" s="37">
        <f t="shared" si="422"/>
        <v>1.6129032258064515</v>
      </c>
      <c r="Q1294" s="37">
        <f t="shared" si="423"/>
        <v>0.18675797889496257</v>
      </c>
      <c r="R1294" s="37">
        <f t="shared" si="424"/>
        <v>-81.324202110503734</v>
      </c>
    </row>
    <row r="1295" spans="1:18" ht="15" customHeight="1" x14ac:dyDescent="0.25">
      <c r="A1295" s="143" t="s">
        <v>186</v>
      </c>
      <c r="B1295" s="1" t="str">
        <f>VLOOKUP(A1295,'[2]Catálogo MUNICIPIOS'!$1:$1048576,5,FALSE)</f>
        <v>Ahumada</v>
      </c>
      <c r="C1295" s="130">
        <f>VLOOKUP(A1295,[3]PROY_COVID!$1:$1048576,7,FALSE)</f>
        <v>12953</v>
      </c>
      <c r="D1295" s="43">
        <v>10</v>
      </c>
      <c r="E1295" s="43">
        <f t="shared" si="414"/>
        <v>77.202192542268193</v>
      </c>
      <c r="F1295" s="6">
        <f t="shared" si="415"/>
        <v>0.70966067738837058</v>
      </c>
      <c r="G1295" s="44"/>
      <c r="H1295" s="44">
        <f t="shared" si="416"/>
        <v>0</v>
      </c>
      <c r="I1295" s="14">
        <f t="shared" si="417"/>
        <v>0</v>
      </c>
      <c r="J1295" s="49">
        <v>63</v>
      </c>
      <c r="K1295" s="49">
        <f t="shared" si="418"/>
        <v>486.37381301628966</v>
      </c>
      <c r="L1295" s="50">
        <f t="shared" si="419"/>
        <v>0.4668380758291138</v>
      </c>
      <c r="M1295" s="45">
        <v>73</v>
      </c>
      <c r="N1295" s="45">
        <f t="shared" si="420"/>
        <v>563.57600555855788</v>
      </c>
      <c r="O1295" s="18">
        <f t="shared" si="421"/>
        <v>0.44740697124108514</v>
      </c>
      <c r="P1295" s="37">
        <f t="shared" si="422"/>
        <v>13.698630136986301</v>
      </c>
      <c r="Q1295" s="37">
        <f t="shared" si="423"/>
        <v>1.5861636563681751</v>
      </c>
      <c r="R1295" s="37">
        <f t="shared" si="424"/>
        <v>58.616365636817513</v>
      </c>
    </row>
    <row r="1296" spans="1:18" ht="15" customHeight="1" x14ac:dyDescent="0.25">
      <c r="A1296" s="143" t="s">
        <v>1301</v>
      </c>
      <c r="B1296" s="1" t="str">
        <f>VLOOKUP(A1296,'[2]Catálogo MUNICIPIOS'!$1:$1048576,5,FALSE)</f>
        <v>Atzitzihuacán</v>
      </c>
      <c r="C1296" s="130">
        <f>VLOOKUP(A1296,[3]PROY_COVID!$1:$1048576,7,FALSE)</f>
        <v>12950</v>
      </c>
      <c r="D1296" s="43">
        <v>3</v>
      </c>
      <c r="E1296" s="43">
        <f t="shared" si="414"/>
        <v>23.166023166023166</v>
      </c>
      <c r="F1296" s="6">
        <f t="shared" si="415"/>
        <v>0.21294752326358835</v>
      </c>
      <c r="G1296" s="44">
        <v>1</v>
      </c>
      <c r="H1296" s="44">
        <f t="shared" si="416"/>
        <v>7.7220077220077217</v>
      </c>
      <c r="I1296" s="14">
        <f t="shared" si="417"/>
        <v>7.0834237960923918E-2</v>
      </c>
      <c r="J1296" s="49">
        <v>6</v>
      </c>
      <c r="K1296" s="49">
        <f t="shared" si="418"/>
        <v>46.332046332046332</v>
      </c>
      <c r="L1296" s="50">
        <f t="shared" si="419"/>
        <v>4.4471068918657923E-2</v>
      </c>
      <c r="M1296" s="45">
        <v>10</v>
      </c>
      <c r="N1296" s="45">
        <f t="shared" si="420"/>
        <v>77.220077220077215</v>
      </c>
      <c r="O1296" s="18">
        <f t="shared" si="421"/>
        <v>6.1302824334751947E-2</v>
      </c>
      <c r="P1296" s="37">
        <f t="shared" si="422"/>
        <v>30</v>
      </c>
      <c r="Q1296" s="37">
        <f t="shared" si="423"/>
        <v>3.473698407446304</v>
      </c>
      <c r="R1296" s="37">
        <f t="shared" si="424"/>
        <v>247.36984074463041</v>
      </c>
    </row>
    <row r="1297" spans="1:18" ht="15" customHeight="1" x14ac:dyDescent="0.25">
      <c r="A1297" s="143" t="s">
        <v>1872</v>
      </c>
      <c r="B1297" s="1" t="str">
        <f>VLOOKUP(A1297,'[2]Catálogo MUNICIPIOS'!$1:$1048576,5,FALSE)</f>
        <v>Mecatlán</v>
      </c>
      <c r="C1297" s="130">
        <f>VLOOKUP(A1297,[3]PROY_COVID!$1:$1048576,7,FALSE)</f>
        <v>12950</v>
      </c>
      <c r="D1297" s="43">
        <v>2</v>
      </c>
      <c r="E1297" s="43">
        <f t="shared" si="414"/>
        <v>15.444015444015443</v>
      </c>
      <c r="F1297" s="6">
        <f t="shared" si="415"/>
        <v>0.14196501550905891</v>
      </c>
      <c r="G1297" s="44"/>
      <c r="H1297" s="44">
        <f t="shared" si="416"/>
        <v>0</v>
      </c>
      <c r="I1297" s="14">
        <f t="shared" si="417"/>
        <v>0</v>
      </c>
      <c r="J1297" s="49">
        <v>1</v>
      </c>
      <c r="K1297" s="49">
        <f t="shared" si="418"/>
        <v>7.7220077220077217</v>
      </c>
      <c r="L1297" s="50">
        <f t="shared" si="419"/>
        <v>7.4118448197763205E-3</v>
      </c>
      <c r="M1297" s="45">
        <v>3</v>
      </c>
      <c r="N1297" s="45">
        <f t="shared" si="420"/>
        <v>23.166023166023166</v>
      </c>
      <c r="O1297" s="18">
        <f t="shared" si="421"/>
        <v>1.8390847300425582E-2</v>
      </c>
      <c r="P1297" s="37">
        <f t="shared" si="422"/>
        <v>66.666666666666657</v>
      </c>
      <c r="Q1297" s="37">
        <f t="shared" si="423"/>
        <v>7.7193297943251187</v>
      </c>
      <c r="R1297" s="37">
        <f t="shared" si="424"/>
        <v>671.93297943251184</v>
      </c>
    </row>
    <row r="1298" spans="1:18" ht="15" customHeight="1" x14ac:dyDescent="0.25">
      <c r="A1298" s="143" t="s">
        <v>193</v>
      </c>
      <c r="B1298" s="1" t="str">
        <f>VLOOKUP(A1298,'[2]Catálogo MUNICIPIOS'!$1:$1048576,5,FALSE)</f>
        <v>Batopilas</v>
      </c>
      <c r="C1298" s="130">
        <f>VLOOKUP(A1298,[3]PROY_COVID!$1:$1048576,7,FALSE)</f>
        <v>12939</v>
      </c>
      <c r="D1298" s="43"/>
      <c r="E1298" s="43">
        <f t="shared" si="414"/>
        <v>0</v>
      </c>
      <c r="F1298" s="6">
        <f t="shared" si="415"/>
        <v>0</v>
      </c>
      <c r="G1298" s="44"/>
      <c r="H1298" s="44">
        <f t="shared" si="416"/>
        <v>0</v>
      </c>
      <c r="I1298" s="14">
        <f t="shared" si="417"/>
        <v>0</v>
      </c>
      <c r="J1298" s="49">
        <v>7</v>
      </c>
      <c r="K1298" s="49">
        <f t="shared" si="418"/>
        <v>54.100007728572528</v>
      </c>
      <c r="L1298" s="50">
        <f t="shared" si="419"/>
        <v>5.1927021633257867E-2</v>
      </c>
      <c r="M1298" s="45">
        <v>7</v>
      </c>
      <c r="N1298" s="45">
        <f t="shared" si="420"/>
        <v>54.100007728572528</v>
      </c>
      <c r="O1298" s="18">
        <f t="shared" si="421"/>
        <v>4.2948458350299597E-2</v>
      </c>
      <c r="P1298" s="37">
        <f t="shared" si="422"/>
        <v>0</v>
      </c>
      <c r="Q1298" s="37">
        <f t="shared" si="423"/>
        <v>0</v>
      </c>
      <c r="R1298" s="37">
        <f t="shared" si="424"/>
        <v>-100</v>
      </c>
    </row>
    <row r="1299" spans="1:18" ht="15" customHeight="1" x14ac:dyDescent="0.25">
      <c r="A1299" s="143" t="s">
        <v>273</v>
      </c>
      <c r="B1299" s="1" t="str">
        <f>VLOOKUP(A1299,'[2]Catálogo MUNICIPIOS'!$1:$1048576,5,FALSE)</f>
        <v>Pánuco de Coronado</v>
      </c>
      <c r="C1299" s="130">
        <f>VLOOKUP(A1299,[3]PROY_COVID!$1:$1048576,7,FALSE)</f>
        <v>12907</v>
      </c>
      <c r="D1299" s="43">
        <v>8</v>
      </c>
      <c r="E1299" s="43">
        <f t="shared" si="414"/>
        <v>61.981870302936393</v>
      </c>
      <c r="F1299" s="6">
        <f t="shared" si="415"/>
        <v>0.56975190232968553</v>
      </c>
      <c r="G1299" s="44">
        <v>3</v>
      </c>
      <c r="H1299" s="44">
        <f t="shared" si="416"/>
        <v>23.243201363601148</v>
      </c>
      <c r="I1299" s="14">
        <f t="shared" si="417"/>
        <v>0.21321067209900782</v>
      </c>
      <c r="J1299" s="49">
        <v>35</v>
      </c>
      <c r="K1299" s="49">
        <f t="shared" si="418"/>
        <v>271.17068257534675</v>
      </c>
      <c r="L1299" s="50">
        <f t="shared" si="419"/>
        <v>0.26027881495030736</v>
      </c>
      <c r="M1299" s="45">
        <v>46</v>
      </c>
      <c r="N1299" s="45">
        <f t="shared" si="420"/>
        <v>356.39575424188428</v>
      </c>
      <c r="O1299" s="18">
        <f t="shared" si="421"/>
        <v>0.28293245879144446</v>
      </c>
      <c r="P1299" s="37">
        <f t="shared" si="422"/>
        <v>17.391304347826086</v>
      </c>
      <c r="Q1299" s="37">
        <f t="shared" si="423"/>
        <v>2.0137382072152485</v>
      </c>
      <c r="R1299" s="37">
        <f t="shared" si="424"/>
        <v>101.37382072152485</v>
      </c>
    </row>
    <row r="1300" spans="1:18" s="131" customFormat="1" ht="15" customHeight="1" x14ac:dyDescent="0.25">
      <c r="A1300" s="143" t="s">
        <v>1823</v>
      </c>
      <c r="B1300" s="1" t="str">
        <f>VLOOKUP(A1300,'[2]Catálogo MUNICIPIOS'!$1:$1048576,5,FALSE)</f>
        <v>Cuichapa</v>
      </c>
      <c r="C1300" s="130">
        <f>VLOOKUP(A1300,[3]PROY_COVID!$1:$1048576,7,FALSE)</f>
        <v>12835</v>
      </c>
      <c r="D1300" s="43">
        <v>4</v>
      </c>
      <c r="E1300" s="43">
        <f t="shared" si="414"/>
        <v>31.164783794312427</v>
      </c>
      <c r="F1300" s="6">
        <f t="shared" si="415"/>
        <v>0.28647400870156803</v>
      </c>
      <c r="G1300" s="44">
        <v>1</v>
      </c>
      <c r="H1300" s="44">
        <f t="shared" si="416"/>
        <v>7.7911959485781068</v>
      </c>
      <c r="I1300" s="14">
        <f t="shared" si="417"/>
        <v>7.1468903902918948E-2</v>
      </c>
      <c r="J1300" s="49">
        <v>37</v>
      </c>
      <c r="K1300" s="49">
        <f t="shared" si="418"/>
        <v>288.27425009739</v>
      </c>
      <c r="L1300" s="50">
        <f t="shared" si="419"/>
        <v>0.27669539894007195</v>
      </c>
      <c r="M1300" s="45">
        <v>42</v>
      </c>
      <c r="N1300" s="45">
        <f t="shared" si="420"/>
        <v>327.23022984028051</v>
      </c>
      <c r="O1300" s="18">
        <f t="shared" si="421"/>
        <v>0.2597787779951039</v>
      </c>
      <c r="P1300" s="37">
        <f t="shared" si="422"/>
        <v>9.5238095238095237</v>
      </c>
      <c r="Q1300" s="37">
        <f t="shared" si="423"/>
        <v>1.1027613991893028</v>
      </c>
      <c r="R1300" s="37">
        <f t="shared" si="424"/>
        <v>10.276139918930284</v>
      </c>
    </row>
    <row r="1301" spans="1:18" ht="15" customHeight="1" x14ac:dyDescent="0.25">
      <c r="A1301" s="143" t="s">
        <v>1356</v>
      </c>
      <c r="B1301" s="1" t="str">
        <f>VLOOKUP(A1301,'[2]Catálogo MUNICIPIOS'!$1:$1048576,5,FALSE)</f>
        <v>Jalpan</v>
      </c>
      <c r="C1301" s="130">
        <f>VLOOKUP(A1301,[3]PROY_COVID!$1:$1048576,7,FALSE)</f>
        <v>12830</v>
      </c>
      <c r="D1301" s="43">
        <v>4</v>
      </c>
      <c r="E1301" s="43">
        <f t="shared" si="414"/>
        <v>31.176929072486359</v>
      </c>
      <c r="F1301" s="6">
        <f t="shared" si="415"/>
        <v>0.28658565094969801</v>
      </c>
      <c r="G1301" s="44"/>
      <c r="H1301" s="44">
        <f t="shared" si="416"/>
        <v>0</v>
      </c>
      <c r="I1301" s="14">
        <f t="shared" si="417"/>
        <v>0</v>
      </c>
      <c r="J1301" s="49">
        <v>7</v>
      </c>
      <c r="K1301" s="49">
        <f t="shared" si="418"/>
        <v>54.559625876851129</v>
      </c>
      <c r="L1301" s="50">
        <f t="shared" si="419"/>
        <v>5.2368178714943363E-2</v>
      </c>
      <c r="M1301" s="45">
        <v>11</v>
      </c>
      <c r="N1301" s="45">
        <f t="shared" si="420"/>
        <v>85.736554949337489</v>
      </c>
      <c r="O1301" s="18">
        <f t="shared" si="421"/>
        <v>6.8063813924282263E-2</v>
      </c>
      <c r="P1301" s="37">
        <f t="shared" si="422"/>
        <v>36.363636363636367</v>
      </c>
      <c r="Q1301" s="37">
        <f t="shared" si="423"/>
        <v>4.2105435241773383</v>
      </c>
      <c r="R1301" s="37">
        <f t="shared" si="424"/>
        <v>321.05435241773381</v>
      </c>
    </row>
    <row r="1302" spans="1:18" ht="15" customHeight="1" x14ac:dyDescent="0.25">
      <c r="A1302" s="143" t="s">
        <v>448</v>
      </c>
      <c r="B1302" s="1" t="str">
        <f>VLOOKUP(A1302,'[2]Catálogo MUNICIPIOS'!$1:$1048576,5,FALSE)</f>
        <v>Jaltocán</v>
      </c>
      <c r="C1302" s="130">
        <f>VLOOKUP(A1302,[3]PROY_COVID!$1:$1048576,7,FALSE)</f>
        <v>12806</v>
      </c>
      <c r="D1302" s="43">
        <v>10</v>
      </c>
      <c r="E1302" s="43">
        <f t="shared" si="414"/>
        <v>78.088396064344835</v>
      </c>
      <c r="F1302" s="6">
        <f t="shared" si="415"/>
        <v>0.71780686820330808</v>
      </c>
      <c r="G1302" s="44"/>
      <c r="H1302" s="44">
        <f t="shared" si="416"/>
        <v>0</v>
      </c>
      <c r="I1302" s="14">
        <f t="shared" si="417"/>
        <v>0</v>
      </c>
      <c r="J1302" s="49">
        <v>40</v>
      </c>
      <c r="K1302" s="49">
        <f t="shared" si="418"/>
        <v>312.35358425737934</v>
      </c>
      <c r="L1302" s="50">
        <f t="shared" si="419"/>
        <v>0.29980756025645278</v>
      </c>
      <c r="M1302" s="45">
        <v>50</v>
      </c>
      <c r="N1302" s="45">
        <f t="shared" si="420"/>
        <v>390.44198032172415</v>
      </c>
      <c r="O1302" s="18">
        <f t="shared" si="421"/>
        <v>0.30996078991685061</v>
      </c>
      <c r="P1302" s="37">
        <f t="shared" si="422"/>
        <v>20</v>
      </c>
      <c r="Q1302" s="37">
        <f t="shared" si="423"/>
        <v>2.3157989382975357</v>
      </c>
      <c r="R1302" s="37">
        <f t="shared" si="424"/>
        <v>131.57989382975356</v>
      </c>
    </row>
    <row r="1303" spans="1:18" x14ac:dyDescent="0.25">
      <c r="A1303" s="143" t="s">
        <v>883</v>
      </c>
      <c r="B1303" s="1" t="str">
        <f>VLOOKUP(A1303,'[2]Catálogo MUNICIPIOS'!$1:$1048576,5,FALSE)</f>
        <v>Totolapan</v>
      </c>
      <c r="C1303" s="130">
        <f>VLOOKUP(A1303,[3]PROY_COVID!$1:$1048576,7,FALSE)</f>
        <v>12802</v>
      </c>
      <c r="D1303" s="43">
        <v>6</v>
      </c>
      <c r="E1303" s="43">
        <f t="shared" ref="E1303:E1334" si="425">((D1303/($C1303/100000)))</f>
        <v>46.867676925480396</v>
      </c>
      <c r="F1303" s="6">
        <f t="shared" ref="F1303:F1334" si="426">((D1303/$C1303)/(D$2345/$C$2345))</f>
        <v>0.43081868868356027</v>
      </c>
      <c r="G1303" s="44">
        <v>6</v>
      </c>
      <c r="H1303" s="44">
        <f t="shared" ref="H1303:H1334" si="427">((G1303/($C1303/100000)))</f>
        <v>46.867676925480396</v>
      </c>
      <c r="I1303" s="14">
        <f t="shared" ref="I1303:I1334" si="428">((G1303/$C1303)/(G$2345/$C$2345))</f>
        <v>0.42991878531196598</v>
      </c>
      <c r="J1303" s="49">
        <v>25</v>
      </c>
      <c r="K1303" s="49">
        <f t="shared" ref="K1303:K1334" si="429">((J1303/($C1303/100000)))</f>
        <v>195.28198718950165</v>
      </c>
      <c r="L1303" s="50">
        <f t="shared" ref="L1303:L1334" si="430">((J1303/$C1303)/(J$2345/$C$2345))</f>
        <v>0.18743827217642428</v>
      </c>
      <c r="M1303" s="45">
        <v>37</v>
      </c>
      <c r="N1303" s="45">
        <f t="shared" ref="N1303:N1334" si="431">((M1303/($C1303/100000)))</f>
        <v>289.01734104046244</v>
      </c>
      <c r="O1303" s="18">
        <f t="shared" ref="O1303:O1334" si="432">((M1303/$C1303)/(M$2345/$C$2345))</f>
        <v>0.22944265177313228</v>
      </c>
      <c r="P1303" s="37">
        <f t="shared" si="422"/>
        <v>16.216216216216218</v>
      </c>
      <c r="Q1303" s="37">
        <f t="shared" si="423"/>
        <v>1.87767481483584</v>
      </c>
      <c r="R1303" s="37">
        <f t="shared" si="424"/>
        <v>87.767481483583992</v>
      </c>
    </row>
    <row r="1304" spans="1:18" ht="15" customHeight="1" x14ac:dyDescent="0.25">
      <c r="A1304" s="143" t="s">
        <v>2059</v>
      </c>
      <c r="B1304" s="1" t="str">
        <f>VLOOKUP(A1304,'[2]Catálogo MUNICIPIOS'!$1:$1048576,5,FALSE)</f>
        <v>Tinum</v>
      </c>
      <c r="C1304" s="130">
        <f>VLOOKUP(A1304,[3]PROY_COVID!$1:$1048576,7,FALSE)</f>
        <v>12771</v>
      </c>
      <c r="D1304" s="43">
        <v>9</v>
      </c>
      <c r="E1304" s="43">
        <f t="shared" si="425"/>
        <v>70.472163495419309</v>
      </c>
      <c r="F1304" s="6">
        <f t="shared" si="426"/>
        <v>0.6477966704870729</v>
      </c>
      <c r="G1304" s="44">
        <v>6</v>
      </c>
      <c r="H1304" s="44">
        <f t="shared" si="427"/>
        <v>46.981442330279542</v>
      </c>
      <c r="I1304" s="14">
        <f t="shared" si="428"/>
        <v>0.43096235921727261</v>
      </c>
      <c r="J1304" s="49">
        <v>189</v>
      </c>
      <c r="K1304" s="49">
        <f t="shared" si="429"/>
        <v>1479.9154334038055</v>
      </c>
      <c r="L1304" s="50">
        <f t="shared" si="430"/>
        <v>1.4204730082721426</v>
      </c>
      <c r="M1304" s="45">
        <v>204</v>
      </c>
      <c r="N1304" s="45">
        <f t="shared" si="431"/>
        <v>1597.3690392295046</v>
      </c>
      <c r="O1304" s="18">
        <f t="shared" si="432"/>
        <v>1.2681058752450685</v>
      </c>
      <c r="P1304" s="37">
        <f t="shared" si="422"/>
        <v>4.4117647058823533</v>
      </c>
      <c r="Q1304" s="37">
        <f t="shared" si="423"/>
        <v>0.51083800109504474</v>
      </c>
      <c r="R1304" s="37">
        <f t="shared" si="424"/>
        <v>-48.916199890495527</v>
      </c>
    </row>
    <row r="1305" spans="1:18" ht="15" customHeight="1" x14ac:dyDescent="0.25">
      <c r="A1305" s="143" t="s">
        <v>1672</v>
      </c>
      <c r="B1305" s="1" t="str">
        <f>VLOOKUP(A1305,'[2]Catálogo MUNICIPIOS'!$1:$1048576,5,FALSE)</f>
        <v>Abasolo</v>
      </c>
      <c r="C1305" s="130">
        <f>VLOOKUP(A1305,[3]PROY_COVID!$1:$1048576,7,FALSE)</f>
        <v>12768</v>
      </c>
      <c r="D1305" s="43">
        <v>2</v>
      </c>
      <c r="E1305" s="43">
        <f t="shared" si="425"/>
        <v>15.664160401002508</v>
      </c>
      <c r="F1305" s="6">
        <f t="shared" si="426"/>
        <v>0.14398863963363978</v>
      </c>
      <c r="G1305" s="44">
        <v>1</v>
      </c>
      <c r="H1305" s="44">
        <f t="shared" si="427"/>
        <v>7.8320802005012542</v>
      </c>
      <c r="I1305" s="14">
        <f t="shared" si="428"/>
        <v>7.1843936528349361E-2</v>
      </c>
      <c r="J1305" s="49">
        <v>25</v>
      </c>
      <c r="K1305" s="49">
        <f t="shared" si="429"/>
        <v>195.80200501253134</v>
      </c>
      <c r="L1305" s="50">
        <f t="shared" si="430"/>
        <v>0.18793740291373617</v>
      </c>
      <c r="M1305" s="45">
        <v>28</v>
      </c>
      <c r="N1305" s="45">
        <f t="shared" si="431"/>
        <v>219.2982456140351</v>
      </c>
      <c r="O1305" s="18">
        <f t="shared" si="432"/>
        <v>0.17409464366996441</v>
      </c>
      <c r="P1305" s="37">
        <f t="shared" si="422"/>
        <v>7.1428571428571423</v>
      </c>
      <c r="Q1305" s="37">
        <f t="shared" si="423"/>
        <v>0.82707104939197706</v>
      </c>
      <c r="R1305" s="37">
        <f t="shared" si="424"/>
        <v>-17.292895060802294</v>
      </c>
    </row>
    <row r="1306" spans="1:18" ht="15" customHeight="1" x14ac:dyDescent="0.25">
      <c r="A1306" s="143" t="s">
        <v>1141</v>
      </c>
      <c r="B1306" s="1" t="str">
        <f>VLOOKUP(A1306,'[2]Catálogo MUNICIPIOS'!$1:$1048576,5,FALSE)</f>
        <v>San Pedro Jicayán</v>
      </c>
      <c r="C1306" s="130">
        <f>VLOOKUP(A1306,[3]PROY_COVID!$1:$1048576,7,FALSE)</f>
        <v>12760</v>
      </c>
      <c r="D1306" s="43">
        <v>1</v>
      </c>
      <c r="E1306" s="43">
        <f t="shared" si="425"/>
        <v>7.8369905956112857</v>
      </c>
      <c r="F1306" s="6">
        <f t="shared" si="426"/>
        <v>7.2039457321407249E-2</v>
      </c>
      <c r="G1306" s="44">
        <v>2</v>
      </c>
      <c r="H1306" s="44">
        <f t="shared" si="427"/>
        <v>15.673981191222571</v>
      </c>
      <c r="I1306" s="14">
        <f t="shared" si="428"/>
        <v>0.14377795949748665</v>
      </c>
      <c r="J1306" s="49">
        <v>7</v>
      </c>
      <c r="K1306" s="49">
        <f t="shared" si="429"/>
        <v>54.858934169279003</v>
      </c>
      <c r="L1306" s="50">
        <f t="shared" si="430"/>
        <v>5.2655464961812184E-2</v>
      </c>
      <c r="M1306" s="45">
        <v>10</v>
      </c>
      <c r="N1306" s="45">
        <f t="shared" si="431"/>
        <v>78.369905956112859</v>
      </c>
      <c r="O1306" s="18">
        <f t="shared" si="432"/>
        <v>6.2215640684564082E-2</v>
      </c>
      <c r="P1306" s="37">
        <f t="shared" si="422"/>
        <v>10</v>
      </c>
      <c r="Q1306" s="37">
        <f t="shared" si="423"/>
        <v>1.1578994691487678</v>
      </c>
      <c r="R1306" s="37">
        <f t="shared" si="424"/>
        <v>15.789946914876785</v>
      </c>
    </row>
    <row r="1307" spans="1:18" ht="15" customHeight="1" x14ac:dyDescent="0.25">
      <c r="A1307" s="143" t="s">
        <v>894</v>
      </c>
      <c r="B1307" s="1" t="str">
        <f>VLOOKUP(A1307,'[2]Catálogo MUNICIPIOS'!$1:$1048576,5,FALSE)</f>
        <v>Amatlán de Cañas</v>
      </c>
      <c r="C1307" s="130">
        <f>VLOOKUP(A1307,[3]PROY_COVID!$1:$1048576,7,FALSE)</f>
        <v>12736</v>
      </c>
      <c r="D1307" s="43">
        <v>6</v>
      </c>
      <c r="E1307" s="43">
        <f t="shared" si="425"/>
        <v>47.110552763819094</v>
      </c>
      <c r="F1307" s="6">
        <f t="shared" si="426"/>
        <v>0.43305126040569553</v>
      </c>
      <c r="G1307" s="44">
        <v>4</v>
      </c>
      <c r="H1307" s="44">
        <f t="shared" si="427"/>
        <v>31.407035175879397</v>
      </c>
      <c r="I1307" s="14">
        <f t="shared" si="428"/>
        <v>0.28809779572674771</v>
      </c>
      <c r="J1307" s="49">
        <v>15</v>
      </c>
      <c r="K1307" s="49">
        <f t="shared" si="429"/>
        <v>117.77638190954774</v>
      </c>
      <c r="L1307" s="50">
        <f t="shared" si="430"/>
        <v>0.11304576446620211</v>
      </c>
      <c r="M1307" s="45">
        <v>25</v>
      </c>
      <c r="N1307" s="45">
        <f t="shared" si="431"/>
        <v>196.29396984924622</v>
      </c>
      <c r="O1307" s="18">
        <f t="shared" si="432"/>
        <v>0.15583220303373069</v>
      </c>
      <c r="P1307" s="37">
        <f t="shared" si="422"/>
        <v>24</v>
      </c>
      <c r="Q1307" s="37">
        <f t="shared" si="423"/>
        <v>2.7789587259570432</v>
      </c>
      <c r="R1307" s="37">
        <f t="shared" si="424"/>
        <v>177.8958725957043</v>
      </c>
    </row>
    <row r="1308" spans="1:18" ht="15" customHeight="1" x14ac:dyDescent="0.25">
      <c r="A1308" s="143" t="s">
        <v>400</v>
      </c>
      <c r="B1308" s="1" t="str">
        <f>VLOOKUP(A1308,'[2]Catálogo MUNICIPIOS'!$1:$1048576,5,FALSE)</f>
        <v>Tlalchapa</v>
      </c>
      <c r="C1308" s="130">
        <f>VLOOKUP(A1308,[3]PROY_COVID!$1:$1048576,7,FALSE)</f>
        <v>12711</v>
      </c>
      <c r="D1308" s="43">
        <v>6</v>
      </c>
      <c r="E1308" s="43">
        <f t="shared" si="425"/>
        <v>47.203209818267645</v>
      </c>
      <c r="F1308" s="6">
        <f t="shared" si="426"/>
        <v>0.4339029858018203</v>
      </c>
      <c r="G1308" s="44">
        <v>3</v>
      </c>
      <c r="H1308" s="44">
        <f t="shared" si="427"/>
        <v>23.601604909133822</v>
      </c>
      <c r="I1308" s="14">
        <f t="shared" si="428"/>
        <v>0.21649831994193172</v>
      </c>
      <c r="J1308" s="49">
        <v>39</v>
      </c>
      <c r="K1308" s="49">
        <f t="shared" si="429"/>
        <v>306.82086381873967</v>
      </c>
      <c r="L1308" s="50">
        <f t="shared" si="430"/>
        <v>0.29449706759720168</v>
      </c>
      <c r="M1308" s="45">
        <v>48</v>
      </c>
      <c r="N1308" s="45">
        <f t="shared" si="431"/>
        <v>377.62567854614116</v>
      </c>
      <c r="O1308" s="18">
        <f t="shared" si="432"/>
        <v>0.2997862922388625</v>
      </c>
      <c r="P1308" s="37">
        <f t="shared" si="422"/>
        <v>12.5</v>
      </c>
      <c r="Q1308" s="37">
        <f t="shared" si="423"/>
        <v>1.4473743364359599</v>
      </c>
      <c r="R1308" s="37">
        <f t="shared" si="424"/>
        <v>44.737433643595992</v>
      </c>
    </row>
    <row r="1309" spans="1:18" ht="15" customHeight="1" x14ac:dyDescent="0.25">
      <c r="A1309" s="143" t="s">
        <v>1113</v>
      </c>
      <c r="B1309" s="1" t="str">
        <f>VLOOKUP(A1309,'[2]Catálogo MUNICIPIOS'!$1:$1048576,5,FALSE)</f>
        <v>Villa Sola de Vega</v>
      </c>
      <c r="C1309" s="130">
        <f>VLOOKUP(A1309,[3]PROY_COVID!$1:$1048576,7,FALSE)</f>
        <v>12703</v>
      </c>
      <c r="D1309" s="43">
        <v>1</v>
      </c>
      <c r="E1309" s="43">
        <f t="shared" si="425"/>
        <v>7.8721561835786815</v>
      </c>
      <c r="F1309" s="6">
        <f t="shared" si="426"/>
        <v>7.2362707661273423E-2</v>
      </c>
      <c r="G1309" s="44">
        <v>2</v>
      </c>
      <c r="H1309" s="44">
        <f t="shared" si="427"/>
        <v>15.744312367157363</v>
      </c>
      <c r="I1309" s="14">
        <f t="shared" si="428"/>
        <v>0.1444231097526513</v>
      </c>
      <c r="J1309" s="49">
        <v>21</v>
      </c>
      <c r="K1309" s="49">
        <f t="shared" si="429"/>
        <v>165.31527985515231</v>
      </c>
      <c r="L1309" s="50">
        <f t="shared" si="430"/>
        <v>0.15867521048084471</v>
      </c>
      <c r="M1309" s="45">
        <v>24</v>
      </c>
      <c r="N1309" s="45">
        <f t="shared" si="431"/>
        <v>188.93174840588836</v>
      </c>
      <c r="O1309" s="18">
        <f t="shared" si="432"/>
        <v>0.14998754469999925</v>
      </c>
      <c r="P1309" s="37">
        <f t="shared" si="422"/>
        <v>4.1666666666666661</v>
      </c>
      <c r="Q1309" s="37">
        <f t="shared" si="423"/>
        <v>0.48245811214531992</v>
      </c>
      <c r="R1309" s="37">
        <f t="shared" si="424"/>
        <v>-51.754188785468003</v>
      </c>
    </row>
    <row r="1310" spans="1:18" ht="15" customHeight="1" x14ac:dyDescent="0.25">
      <c r="A1310" s="143" t="s">
        <v>353</v>
      </c>
      <c r="B1310" s="1" t="str">
        <f>VLOOKUP(A1310,'[2]Catálogo MUNICIPIOS'!$1:$1048576,5,FALSE)</f>
        <v>Coahuayutla de José María Izazaga</v>
      </c>
      <c r="C1310" s="130">
        <f>VLOOKUP(A1310,[3]PROY_COVID!$1:$1048576,7,FALSE)</f>
        <v>12661</v>
      </c>
      <c r="D1310" s="43">
        <v>3</v>
      </c>
      <c r="E1310" s="43">
        <f t="shared" si="425"/>
        <v>23.694810836426822</v>
      </c>
      <c r="F1310" s="6">
        <f t="shared" si="426"/>
        <v>0.21780826366507142</v>
      </c>
      <c r="G1310" s="44"/>
      <c r="H1310" s="44">
        <f t="shared" si="427"/>
        <v>0</v>
      </c>
      <c r="I1310" s="14">
        <f t="shared" si="428"/>
        <v>0</v>
      </c>
      <c r="J1310" s="49">
        <v>1</v>
      </c>
      <c r="K1310" s="49">
        <f t="shared" si="429"/>
        <v>7.8982702788089405</v>
      </c>
      <c r="L1310" s="50">
        <f t="shared" si="430"/>
        <v>7.5810275978282406E-3</v>
      </c>
      <c r="M1310" s="45">
        <v>4</v>
      </c>
      <c r="N1310" s="45">
        <f t="shared" si="431"/>
        <v>31.593081115235762</v>
      </c>
      <c r="O1310" s="18">
        <f t="shared" si="432"/>
        <v>2.5080849068321229E-2</v>
      </c>
      <c r="P1310" s="37">
        <f t="shared" si="422"/>
        <v>75</v>
      </c>
      <c r="Q1310" s="37">
        <f t="shared" si="423"/>
        <v>8.6842460186157595</v>
      </c>
      <c r="R1310" s="37">
        <f t="shared" si="424"/>
        <v>768.42460186157598</v>
      </c>
    </row>
    <row r="1311" spans="1:18" ht="15" customHeight="1" x14ac:dyDescent="0.25">
      <c r="A1311" s="143" t="s">
        <v>1250</v>
      </c>
      <c r="B1311" s="1" t="str">
        <f>VLOOKUP(A1311,'[2]Catálogo MUNICIPIOS'!$1:$1048576,5,FALSE)</f>
        <v>Santo Domingo Zanatepec</v>
      </c>
      <c r="C1311" s="130">
        <f>VLOOKUP(A1311,[3]PROY_COVID!$1:$1048576,7,FALSE)</f>
        <v>12641</v>
      </c>
      <c r="D1311" s="43">
        <v>1</v>
      </c>
      <c r="E1311" s="43">
        <f t="shared" si="425"/>
        <v>7.9107665532790135</v>
      </c>
      <c r="F1311" s="6">
        <f t="shared" si="426"/>
        <v>7.2717623243505766E-2</v>
      </c>
      <c r="G1311" s="44">
        <v>4</v>
      </c>
      <c r="H1311" s="44">
        <f t="shared" si="427"/>
        <v>31.643066213116054</v>
      </c>
      <c r="I1311" s="14">
        <f t="shared" si="428"/>
        <v>0.29026291641293089</v>
      </c>
      <c r="J1311" s="49">
        <v>2</v>
      </c>
      <c r="K1311" s="49">
        <f t="shared" si="429"/>
        <v>15.821533106558027</v>
      </c>
      <c r="L1311" s="50">
        <f t="shared" si="430"/>
        <v>1.5186043891480636E-2</v>
      </c>
      <c r="M1311" s="45">
        <v>7</v>
      </c>
      <c r="N1311" s="45">
        <f t="shared" si="431"/>
        <v>55.37536587295309</v>
      </c>
      <c r="O1311" s="18">
        <f t="shared" si="432"/>
        <v>4.3960928929240285E-2</v>
      </c>
      <c r="P1311" s="37">
        <f t="shared" si="422"/>
        <v>14.285714285714285</v>
      </c>
      <c r="Q1311" s="37">
        <f t="shared" si="423"/>
        <v>1.6541420987839541</v>
      </c>
      <c r="R1311" s="37">
        <f t="shared" si="424"/>
        <v>65.414209878395411</v>
      </c>
    </row>
    <row r="1312" spans="1:18" ht="15" customHeight="1" x14ac:dyDescent="0.25">
      <c r="A1312" s="143" t="s">
        <v>314</v>
      </c>
      <c r="B1312" s="1" t="str">
        <f>VLOOKUP(A1312,'[2]Catálogo MUNICIPIOS'!$1:$1048576,5,FALSE)</f>
        <v>Pueblo Nuevo</v>
      </c>
      <c r="C1312" s="130">
        <f>VLOOKUP(A1312,[3]PROY_COVID!$1:$1048576,7,FALSE)</f>
        <v>12620</v>
      </c>
      <c r="D1312" s="43">
        <v>5</v>
      </c>
      <c r="E1312" s="43">
        <f t="shared" si="425"/>
        <v>39.619651347068142</v>
      </c>
      <c r="F1312" s="6">
        <f t="shared" si="426"/>
        <v>0.36419313606226483</v>
      </c>
      <c r="G1312" s="44">
        <v>25</v>
      </c>
      <c r="H1312" s="44">
        <f t="shared" si="427"/>
        <v>198.09825673534073</v>
      </c>
      <c r="I1312" s="14">
        <f t="shared" si="428"/>
        <v>1.8171620079119746</v>
      </c>
      <c r="J1312" s="49">
        <v>134</v>
      </c>
      <c r="K1312" s="49">
        <f t="shared" si="429"/>
        <v>1061.8066561014261</v>
      </c>
      <c r="L1312" s="50">
        <f t="shared" si="430"/>
        <v>1.0191580281900039</v>
      </c>
      <c r="M1312" s="45">
        <v>164</v>
      </c>
      <c r="N1312" s="45">
        <f t="shared" si="431"/>
        <v>1299.5245641838351</v>
      </c>
      <c r="O1312" s="18">
        <f t="shared" si="432"/>
        <v>1.0316556126952947</v>
      </c>
      <c r="P1312" s="37">
        <f t="shared" si="422"/>
        <v>3.0487804878048781</v>
      </c>
      <c r="Q1312" s="37">
        <f t="shared" si="423"/>
        <v>0.35301813083803901</v>
      </c>
      <c r="R1312" s="37">
        <f t="shared" si="424"/>
        <v>-64.698186916196093</v>
      </c>
    </row>
    <row r="1313" spans="1:18" ht="15" customHeight="1" x14ac:dyDescent="0.25">
      <c r="A1313" s="143" t="s">
        <v>838</v>
      </c>
      <c r="B1313" s="1" t="str">
        <f>VLOOKUP(A1313,'[2]Catálogo MUNICIPIOS'!$1:$1048576,5,FALSE)</f>
        <v>Tocumbo</v>
      </c>
      <c r="C1313" s="130">
        <f>VLOOKUP(A1313,[3]PROY_COVID!$1:$1048576,7,FALSE)</f>
        <v>12593</v>
      </c>
      <c r="D1313" s="43">
        <v>1</v>
      </c>
      <c r="E1313" s="43">
        <f t="shared" si="425"/>
        <v>7.9409195584848735</v>
      </c>
      <c r="F1313" s="6">
        <f t="shared" si="426"/>
        <v>7.2994796745902993E-2</v>
      </c>
      <c r="G1313" s="44">
        <v>3</v>
      </c>
      <c r="H1313" s="44">
        <f t="shared" si="427"/>
        <v>23.822758675454619</v>
      </c>
      <c r="I1313" s="14">
        <f t="shared" si="428"/>
        <v>0.21852697091891482</v>
      </c>
      <c r="J1313" s="49">
        <v>27</v>
      </c>
      <c r="K1313" s="49">
        <f t="shared" si="429"/>
        <v>214.40482807909157</v>
      </c>
      <c r="L1313" s="50">
        <f t="shared" si="430"/>
        <v>0.20579302320612963</v>
      </c>
      <c r="M1313" s="45">
        <v>31</v>
      </c>
      <c r="N1313" s="45">
        <f t="shared" si="431"/>
        <v>246.16850631303109</v>
      </c>
      <c r="O1313" s="18">
        <f t="shared" si="432"/>
        <v>0.19542617985536542</v>
      </c>
      <c r="P1313" s="37">
        <f t="shared" si="422"/>
        <v>3.225806451612903</v>
      </c>
      <c r="Q1313" s="37">
        <f t="shared" si="423"/>
        <v>0.37351595778992513</v>
      </c>
      <c r="R1313" s="37">
        <f t="shared" si="424"/>
        <v>-62.648404221007482</v>
      </c>
    </row>
    <row r="1314" spans="1:18" ht="15" customHeight="1" x14ac:dyDescent="0.25">
      <c r="A1314" s="143" t="s">
        <v>1541</v>
      </c>
      <c r="B1314" s="1" t="str">
        <f>VLOOKUP(A1314,'[2]Catálogo MUNICIPIOS'!$1:$1048576,5,FALSE)</f>
        <v>Santo Domingo</v>
      </c>
      <c r="C1314" s="130">
        <f>VLOOKUP(A1314,[3]PROY_COVID!$1:$1048576,7,FALSE)</f>
        <v>12592</v>
      </c>
      <c r="D1314" s="43">
        <v>9</v>
      </c>
      <c r="E1314" s="43">
        <f t="shared" si="425"/>
        <v>71.473951715374838</v>
      </c>
      <c r="F1314" s="6">
        <f t="shared" si="426"/>
        <v>0.65700534297890778</v>
      </c>
      <c r="G1314" s="44">
        <v>1</v>
      </c>
      <c r="H1314" s="44">
        <f t="shared" si="427"/>
        <v>7.9415501905972041</v>
      </c>
      <c r="I1314" s="14">
        <f t="shared" si="428"/>
        <v>7.284810844933011E-2</v>
      </c>
      <c r="J1314" s="49">
        <v>36</v>
      </c>
      <c r="K1314" s="49">
        <f t="shared" si="429"/>
        <v>285.89580686149935</v>
      </c>
      <c r="L1314" s="50">
        <f t="shared" si="430"/>
        <v>0.2744124884831417</v>
      </c>
      <c r="M1314" s="45">
        <v>46</v>
      </c>
      <c r="N1314" s="45">
        <f t="shared" si="431"/>
        <v>365.31130876747142</v>
      </c>
      <c r="O1314" s="18">
        <f t="shared" si="432"/>
        <v>0.29001026410587466</v>
      </c>
      <c r="P1314" s="37">
        <f t="shared" si="422"/>
        <v>19.565217391304348</v>
      </c>
      <c r="Q1314" s="37">
        <f t="shared" si="423"/>
        <v>2.2654554831171545</v>
      </c>
      <c r="R1314" s="37">
        <f t="shared" si="424"/>
        <v>126.54554831171545</v>
      </c>
    </row>
    <row r="1315" spans="1:18" ht="15" customHeight="1" x14ac:dyDescent="0.25">
      <c r="A1315" s="143" t="s">
        <v>408</v>
      </c>
      <c r="B1315" s="1" t="str">
        <f>VLOOKUP(A1315,'[2]Catálogo MUNICIPIOS'!$1:$1048576,5,FALSE)</f>
        <v>Zapotitlán Tablas</v>
      </c>
      <c r="C1315" s="130">
        <f>VLOOKUP(A1315,[3]PROY_COVID!$1:$1048576,7,FALSE)</f>
        <v>12587</v>
      </c>
      <c r="D1315" s="43">
        <v>2</v>
      </c>
      <c r="E1315" s="43">
        <f t="shared" si="425"/>
        <v>15.88940970842933</v>
      </c>
      <c r="F1315" s="6">
        <f t="shared" si="426"/>
        <v>0.14605918414573074</v>
      </c>
      <c r="G1315" s="44"/>
      <c r="H1315" s="44">
        <f t="shared" si="427"/>
        <v>0</v>
      </c>
      <c r="I1315" s="14">
        <f t="shared" si="428"/>
        <v>0</v>
      </c>
      <c r="J1315" s="49">
        <v>6</v>
      </c>
      <c r="K1315" s="49">
        <f t="shared" si="429"/>
        <v>47.668229125287993</v>
      </c>
      <c r="L1315" s="50">
        <f t="shared" si="430"/>
        <v>4.5753582465767863E-2</v>
      </c>
      <c r="M1315" s="45">
        <v>8</v>
      </c>
      <c r="N1315" s="45">
        <f t="shared" si="431"/>
        <v>63.55763883371732</v>
      </c>
      <c r="O1315" s="18">
        <f t="shared" si="432"/>
        <v>5.0456602852787018E-2</v>
      </c>
      <c r="P1315" s="37">
        <f t="shared" si="422"/>
        <v>25</v>
      </c>
      <c r="Q1315" s="37">
        <f t="shared" si="423"/>
        <v>2.8947486728719198</v>
      </c>
      <c r="R1315" s="37">
        <f t="shared" si="424"/>
        <v>189.47486728719198</v>
      </c>
    </row>
    <row r="1316" spans="1:18" ht="15" customHeight="1" x14ac:dyDescent="0.25">
      <c r="A1316" s="143" t="s">
        <v>1061</v>
      </c>
      <c r="B1316" s="1" t="str">
        <f>VLOOKUP(A1316,'[2]Catálogo MUNICIPIOS'!$1:$1048576,5,FALSE)</f>
        <v>San José Chiltepec</v>
      </c>
      <c r="C1316" s="130">
        <f>VLOOKUP(A1316,[3]PROY_COVID!$1:$1048576,7,FALSE)</f>
        <v>12573</v>
      </c>
      <c r="D1316" s="43">
        <v>5</v>
      </c>
      <c r="E1316" s="43">
        <f t="shared" si="425"/>
        <v>39.767756303189373</v>
      </c>
      <c r="F1316" s="6">
        <f t="shared" si="426"/>
        <v>0.36555455158719335</v>
      </c>
      <c r="G1316" s="44">
        <v>1</v>
      </c>
      <c r="H1316" s="44">
        <f t="shared" si="427"/>
        <v>7.953551260637874</v>
      </c>
      <c r="I1316" s="14">
        <f t="shared" si="428"/>
        <v>7.295819467064063E-2</v>
      </c>
      <c r="J1316" s="49">
        <v>39</v>
      </c>
      <c r="K1316" s="49">
        <f t="shared" si="429"/>
        <v>310.1884991648771</v>
      </c>
      <c r="L1316" s="50">
        <f t="shared" si="430"/>
        <v>0.29772943817927544</v>
      </c>
      <c r="M1316" s="45">
        <v>45</v>
      </c>
      <c r="N1316" s="45">
        <f t="shared" si="431"/>
        <v>357.90980672870432</v>
      </c>
      <c r="O1316" s="18">
        <f t="shared" si="432"/>
        <v>0.28413442202399347</v>
      </c>
      <c r="P1316" s="37">
        <f t="shared" si="422"/>
        <v>11.111111111111111</v>
      </c>
      <c r="Q1316" s="37">
        <f t="shared" si="423"/>
        <v>1.2865549657208533</v>
      </c>
      <c r="R1316" s="37">
        <f t="shared" si="424"/>
        <v>28.655496572085326</v>
      </c>
    </row>
    <row r="1317" spans="1:18" ht="15" customHeight="1" x14ac:dyDescent="0.25">
      <c r="A1317" s="143" t="s">
        <v>2339</v>
      </c>
      <c r="B1317" s="1" t="str">
        <f>VLOOKUP(A1317,'[2]Catálogo MUNICIPIOS'!$1:$1048576,5,FALSE)</f>
        <v>San Carlos Yautepec</v>
      </c>
      <c r="C1317" s="130">
        <f>VLOOKUP(A1317,[3]PROY_COVID!$1:$1048576,7,FALSE)</f>
        <v>12562</v>
      </c>
      <c r="D1317" s="43">
        <v>1</v>
      </c>
      <c r="E1317" s="43">
        <f t="shared" si="425"/>
        <v>7.960515841426524</v>
      </c>
      <c r="F1317" s="6">
        <f t="shared" si="426"/>
        <v>7.3174930379012612E-2</v>
      </c>
      <c r="G1317" s="44"/>
      <c r="H1317" s="44">
        <f t="shared" si="427"/>
        <v>0</v>
      </c>
      <c r="I1317" s="14">
        <f t="shared" si="428"/>
        <v>0</v>
      </c>
      <c r="J1317" s="49">
        <v>4</v>
      </c>
      <c r="K1317" s="49">
        <f t="shared" si="429"/>
        <v>31.842063365706096</v>
      </c>
      <c r="L1317" s="50">
        <f t="shared" si="430"/>
        <v>3.0563091996848705E-2</v>
      </c>
      <c r="M1317" s="45">
        <v>5</v>
      </c>
      <c r="N1317" s="45">
        <f t="shared" si="431"/>
        <v>39.802579207132617</v>
      </c>
      <c r="O1317" s="18">
        <f t="shared" si="432"/>
        <v>3.1598136249603476E-2</v>
      </c>
      <c r="P1317" s="37">
        <f t="shared" si="422"/>
        <v>20</v>
      </c>
      <c r="Q1317" s="37">
        <f t="shared" si="423"/>
        <v>2.3157989382975357</v>
      </c>
      <c r="R1317" s="37">
        <f t="shared" si="424"/>
        <v>131.57989382975356</v>
      </c>
    </row>
    <row r="1318" spans="1:18" ht="15" customHeight="1" x14ac:dyDescent="0.25">
      <c r="A1318" s="143" t="s">
        <v>1096</v>
      </c>
      <c r="B1318" s="1" t="str">
        <f>VLOOKUP(A1318,'[2]Catálogo MUNICIPIOS'!$1:$1048576,5,FALSE)</f>
        <v>San Martín Peras</v>
      </c>
      <c r="C1318" s="130">
        <f>VLOOKUP(A1318,[3]PROY_COVID!$1:$1048576,7,FALSE)</f>
        <v>12556</v>
      </c>
      <c r="D1318" s="43">
        <v>2</v>
      </c>
      <c r="E1318" s="43">
        <f t="shared" si="425"/>
        <v>15.928639694170117</v>
      </c>
      <c r="F1318" s="6">
        <f t="shared" si="426"/>
        <v>0.14641979538406441</v>
      </c>
      <c r="G1318" s="44"/>
      <c r="H1318" s="44">
        <f t="shared" si="427"/>
        <v>0</v>
      </c>
      <c r="I1318" s="14">
        <f t="shared" si="428"/>
        <v>0</v>
      </c>
      <c r="J1318" s="49">
        <v>1</v>
      </c>
      <c r="K1318" s="49">
        <f t="shared" si="429"/>
        <v>7.9643198470850587</v>
      </c>
      <c r="L1318" s="50">
        <f t="shared" si="430"/>
        <v>7.6444242128148572E-3</v>
      </c>
      <c r="M1318" s="45">
        <v>3</v>
      </c>
      <c r="N1318" s="45">
        <f t="shared" si="431"/>
        <v>23.892959541255177</v>
      </c>
      <c r="O1318" s="18">
        <f t="shared" si="432"/>
        <v>1.8967941425653976E-2</v>
      </c>
      <c r="P1318" s="37">
        <f t="shared" si="422"/>
        <v>66.666666666666657</v>
      </c>
      <c r="Q1318" s="37">
        <f t="shared" si="423"/>
        <v>7.7193297943251187</v>
      </c>
      <c r="R1318" s="37">
        <f t="shared" si="424"/>
        <v>671.93297943251184</v>
      </c>
    </row>
    <row r="1319" spans="1:18" ht="15" customHeight="1" x14ac:dyDescent="0.25">
      <c r="A1319" s="143" t="s">
        <v>1958</v>
      </c>
      <c r="B1319" s="1" t="str">
        <f>VLOOKUP(A1319,'[2]Catálogo MUNICIPIOS'!$1:$1048576,5,FALSE)</f>
        <v>Yecuatla</v>
      </c>
      <c r="C1319" s="130">
        <f>VLOOKUP(A1319,[3]PROY_COVID!$1:$1048576,7,FALSE)</f>
        <v>12549</v>
      </c>
      <c r="D1319" s="43">
        <v>2</v>
      </c>
      <c r="E1319" s="43">
        <f t="shared" si="425"/>
        <v>15.937524902382661</v>
      </c>
      <c r="F1319" s="6">
        <f t="shared" si="426"/>
        <v>0.14650147030379415</v>
      </c>
      <c r="G1319" s="44"/>
      <c r="H1319" s="44">
        <f t="shared" si="427"/>
        <v>0</v>
      </c>
      <c r="I1319" s="14">
        <f t="shared" si="428"/>
        <v>0</v>
      </c>
      <c r="J1319" s="49">
        <v>3</v>
      </c>
      <c r="K1319" s="49">
        <f t="shared" si="429"/>
        <v>23.90628735357399</v>
      </c>
      <c r="L1319" s="50">
        <f t="shared" si="430"/>
        <v>2.2946065124576465E-2</v>
      </c>
      <c r="M1319" s="45">
        <v>5</v>
      </c>
      <c r="N1319" s="45">
        <f t="shared" si="431"/>
        <v>39.843812255956649</v>
      </c>
      <c r="O1319" s="18">
        <f t="shared" si="432"/>
        <v>3.1630869995021023E-2</v>
      </c>
      <c r="P1319" s="37">
        <f t="shared" si="422"/>
        <v>40</v>
      </c>
      <c r="Q1319" s="37">
        <f t="shared" si="423"/>
        <v>4.6315978765950714</v>
      </c>
      <c r="R1319" s="37">
        <f t="shared" si="424"/>
        <v>363.15978765950712</v>
      </c>
    </row>
    <row r="1320" spans="1:18" ht="15" customHeight="1" x14ac:dyDescent="0.25">
      <c r="A1320" s="143" t="s">
        <v>480</v>
      </c>
      <c r="B1320" s="1" t="str">
        <f>VLOOKUP(A1320,'[2]Catálogo MUNICIPIOS'!$1:$1048576,5,FALSE)</f>
        <v>Tetepango</v>
      </c>
      <c r="C1320" s="130">
        <f>VLOOKUP(A1320,[3]PROY_COVID!$1:$1048576,7,FALSE)</f>
        <v>12533</v>
      </c>
      <c r="D1320" s="43">
        <v>13</v>
      </c>
      <c r="E1320" s="43">
        <f t="shared" si="425"/>
        <v>103.72616292986515</v>
      </c>
      <c r="F1320" s="6">
        <f t="shared" si="426"/>
        <v>0.95347523980491777</v>
      </c>
      <c r="G1320" s="44">
        <v>2</v>
      </c>
      <c r="H1320" s="44">
        <f t="shared" si="427"/>
        <v>15.957871219979255</v>
      </c>
      <c r="I1320" s="14">
        <f t="shared" si="428"/>
        <v>0.14638209233127977</v>
      </c>
      <c r="J1320" s="49">
        <v>56</v>
      </c>
      <c r="K1320" s="49">
        <f t="shared" si="429"/>
        <v>446.82039415941915</v>
      </c>
      <c r="L1320" s="50">
        <f t="shared" si="430"/>
        <v>0.42887336338480708</v>
      </c>
      <c r="M1320" s="45">
        <v>71</v>
      </c>
      <c r="N1320" s="45">
        <f t="shared" si="431"/>
        <v>566.50442830926352</v>
      </c>
      <c r="O1320" s="18">
        <f t="shared" si="432"/>
        <v>0.4497317628228491</v>
      </c>
      <c r="P1320" s="37">
        <f t="shared" ref="P1320:P1351" si="433">D1320/M1320*100</f>
        <v>18.30985915492958</v>
      </c>
      <c r="Q1320" s="37">
        <f t="shared" ref="Q1320:Q1351" si="434">P1320/P$2345</f>
        <v>2.1200976195681669</v>
      </c>
      <c r="R1320" s="37">
        <f t="shared" ref="R1320:R1351" si="435">(Q1320-1)*100</f>
        <v>112.00976195681669</v>
      </c>
    </row>
    <row r="1321" spans="1:18" ht="15" customHeight="1" x14ac:dyDescent="0.25">
      <c r="A1321" s="143" t="s">
        <v>457</v>
      </c>
      <c r="B1321" s="1" t="str">
        <f>VLOOKUP(A1321,'[2]Catálogo MUNICIPIOS'!$1:$1048576,5,FALSE)</f>
        <v>Molango de Escamilla</v>
      </c>
      <c r="C1321" s="130">
        <f>VLOOKUP(A1321,[3]PROY_COVID!$1:$1048576,7,FALSE)</f>
        <v>12518</v>
      </c>
      <c r="D1321" s="43">
        <v>11</v>
      </c>
      <c r="E1321" s="43">
        <f t="shared" si="425"/>
        <v>87.873462214411234</v>
      </c>
      <c r="F1321" s="6">
        <f t="shared" si="426"/>
        <v>0.80775349334020763</v>
      </c>
      <c r="G1321" s="44">
        <v>5</v>
      </c>
      <c r="H1321" s="44">
        <f t="shared" si="427"/>
        <v>39.94248282473238</v>
      </c>
      <c r="I1321" s="14">
        <f t="shared" si="428"/>
        <v>0.36639374564385874</v>
      </c>
      <c r="J1321" s="49">
        <v>100</v>
      </c>
      <c r="K1321" s="49">
        <f t="shared" si="429"/>
        <v>798.84965649464766</v>
      </c>
      <c r="L1321" s="50">
        <f t="shared" si="430"/>
        <v>0.76676298463095827</v>
      </c>
      <c r="M1321" s="45">
        <v>116</v>
      </c>
      <c r="N1321" s="45">
        <f t="shared" si="431"/>
        <v>926.66560153379123</v>
      </c>
      <c r="O1321" s="18">
        <f t="shared" si="432"/>
        <v>0.73565348071308811</v>
      </c>
      <c r="P1321" s="37">
        <f t="shared" si="433"/>
        <v>9.4827586206896548</v>
      </c>
      <c r="Q1321" s="37">
        <f t="shared" si="434"/>
        <v>1.0980081172962455</v>
      </c>
      <c r="R1321" s="37">
        <f t="shared" si="435"/>
        <v>9.8008117296245487</v>
      </c>
    </row>
    <row r="1322" spans="1:18" ht="15" customHeight="1" x14ac:dyDescent="0.25">
      <c r="A1322" s="143" t="s">
        <v>658</v>
      </c>
      <c r="B1322" s="1" t="str">
        <f>VLOOKUP(A1322,'[2]Catálogo MUNICIPIOS'!$1:$1048576,5,FALSE)</f>
        <v>Isidro Fabela</v>
      </c>
      <c r="C1322" s="130">
        <f>VLOOKUP(A1322,[3]PROY_COVID!$1:$1048576,7,FALSE)</f>
        <v>12512</v>
      </c>
      <c r="D1322" s="43">
        <v>1</v>
      </c>
      <c r="E1322" s="43">
        <f t="shared" si="425"/>
        <v>7.9923273657289</v>
      </c>
      <c r="F1322" s="6">
        <f t="shared" si="426"/>
        <v>7.3467349378289359E-2</v>
      </c>
      <c r="G1322" s="44">
        <v>7</v>
      </c>
      <c r="H1322" s="44">
        <f t="shared" si="427"/>
        <v>55.946291560102296</v>
      </c>
      <c r="I1322" s="14">
        <f t="shared" si="428"/>
        <v>0.51319722435723725</v>
      </c>
      <c r="J1322" s="49">
        <v>35</v>
      </c>
      <c r="K1322" s="49">
        <f t="shared" si="429"/>
        <v>279.73145780051146</v>
      </c>
      <c r="L1322" s="50">
        <f t="shared" si="430"/>
        <v>0.26849573725732234</v>
      </c>
      <c r="M1322" s="45">
        <v>43</v>
      </c>
      <c r="N1322" s="45">
        <f t="shared" si="431"/>
        <v>343.6700767263427</v>
      </c>
      <c r="O1322" s="18">
        <f t="shared" si="432"/>
        <v>0.27282990513752098</v>
      </c>
      <c r="P1322" s="37">
        <f t="shared" si="433"/>
        <v>2.3255813953488373</v>
      </c>
      <c r="Q1322" s="37">
        <f t="shared" si="434"/>
        <v>0.269278946313667</v>
      </c>
      <c r="R1322" s="37">
        <f t="shared" si="435"/>
        <v>-73.072105368633302</v>
      </c>
    </row>
    <row r="1323" spans="1:18" s="131" customFormat="1" ht="15" customHeight="1" x14ac:dyDescent="0.25">
      <c r="A1323" s="143" t="s">
        <v>632</v>
      </c>
      <c r="B1323" s="1" t="str">
        <f>VLOOKUP(A1323,'[2]Catálogo MUNICIPIOS'!$1:$1048576,5,FALSE)</f>
        <v>Atizapán</v>
      </c>
      <c r="C1323" s="130">
        <f>VLOOKUP(A1323,[3]PROY_COVID!$1:$1048576,7,FALSE)</f>
        <v>12511</v>
      </c>
      <c r="D1323" s="43">
        <v>158</v>
      </c>
      <c r="E1323" s="43">
        <f t="shared" si="425"/>
        <v>1262.8886579809769</v>
      </c>
      <c r="F1323" s="6">
        <f t="shared" si="426"/>
        <v>11.608769012592335</v>
      </c>
      <c r="G1323" s="44">
        <v>75</v>
      </c>
      <c r="H1323" s="44">
        <f t="shared" si="427"/>
        <v>599.47246423147635</v>
      </c>
      <c r="I1323" s="14">
        <f t="shared" si="428"/>
        <v>5.4989811861200026</v>
      </c>
      <c r="J1323" s="49">
        <v>364</v>
      </c>
      <c r="K1323" s="49">
        <f t="shared" si="429"/>
        <v>2909.4396930700982</v>
      </c>
      <c r="L1323" s="50">
        <f t="shared" si="430"/>
        <v>2.7925788595205514</v>
      </c>
      <c r="M1323" s="45">
        <v>597</v>
      </c>
      <c r="N1323" s="45">
        <f t="shared" si="431"/>
        <v>4771.8008152825514</v>
      </c>
      <c r="O1323" s="18">
        <f t="shared" si="432"/>
        <v>3.7881970294590164</v>
      </c>
      <c r="P1323" s="37">
        <f t="shared" si="433"/>
        <v>26.46566164154104</v>
      </c>
      <c r="Q1323" s="37">
        <f t="shared" si="434"/>
        <v>3.0644575565411278</v>
      </c>
      <c r="R1323" s="37">
        <f t="shared" si="435"/>
        <v>206.44575565411279</v>
      </c>
    </row>
    <row r="1324" spans="1:18" ht="15" customHeight="1" x14ac:dyDescent="0.25">
      <c r="A1324" s="143" t="s">
        <v>451</v>
      </c>
      <c r="B1324" s="1" t="str">
        <f>VLOOKUP(A1324,'[2]Catálogo MUNICIPIOS'!$1:$1048576,5,FALSE)</f>
        <v>Metepec</v>
      </c>
      <c r="C1324" s="130">
        <f>VLOOKUP(A1324,[3]PROY_COVID!$1:$1048576,7,FALSE)</f>
        <v>12508</v>
      </c>
      <c r="D1324" s="43">
        <v>7</v>
      </c>
      <c r="E1324" s="43">
        <f t="shared" si="425"/>
        <v>55.964182922929325</v>
      </c>
      <c r="F1324" s="6">
        <f t="shared" si="426"/>
        <v>0.51443590725520427</v>
      </c>
      <c r="G1324" s="44">
        <v>5</v>
      </c>
      <c r="H1324" s="44">
        <f t="shared" si="427"/>
        <v>39.974416373520945</v>
      </c>
      <c r="I1324" s="14">
        <f t="shared" si="428"/>
        <v>0.36668667316675918</v>
      </c>
      <c r="J1324" s="49">
        <v>37</v>
      </c>
      <c r="K1324" s="49">
        <f t="shared" si="429"/>
        <v>295.81068116405504</v>
      </c>
      <c r="L1324" s="50">
        <f t="shared" si="430"/>
        <v>0.28392912099422962</v>
      </c>
      <c r="M1324" s="45">
        <v>49</v>
      </c>
      <c r="N1324" s="45">
        <f t="shared" si="431"/>
        <v>391.7492804605053</v>
      </c>
      <c r="O1324" s="18">
        <f t="shared" si="432"/>
        <v>0.31099861833719894</v>
      </c>
      <c r="P1324" s="37">
        <f t="shared" si="433"/>
        <v>14.285714285714285</v>
      </c>
      <c r="Q1324" s="37">
        <f t="shared" si="434"/>
        <v>1.6541420987839541</v>
      </c>
      <c r="R1324" s="37">
        <f t="shared" si="435"/>
        <v>65.414209878395411</v>
      </c>
    </row>
    <row r="1325" spans="1:18" ht="15" customHeight="1" x14ac:dyDescent="0.25">
      <c r="A1325" s="143" t="s">
        <v>780</v>
      </c>
      <c r="B1325" s="1" t="str">
        <f>VLOOKUP(A1325,'[2]Catálogo MUNICIPIOS'!$1:$1048576,5,FALSE)</f>
        <v>Huandacareo</v>
      </c>
      <c r="C1325" s="130">
        <f>VLOOKUP(A1325,[3]PROY_COVID!$1:$1048576,7,FALSE)</f>
        <v>12489</v>
      </c>
      <c r="D1325" s="43">
        <v>5</v>
      </c>
      <c r="E1325" s="43">
        <f t="shared" si="425"/>
        <v>40.035231003282888</v>
      </c>
      <c r="F1325" s="6">
        <f t="shared" si="426"/>
        <v>0.36801324182126527</v>
      </c>
      <c r="G1325" s="44">
        <v>12</v>
      </c>
      <c r="H1325" s="44">
        <f t="shared" si="427"/>
        <v>96.084554407878926</v>
      </c>
      <c r="I1325" s="14">
        <f t="shared" si="428"/>
        <v>0.88138686677296629</v>
      </c>
      <c r="J1325" s="49">
        <v>82</v>
      </c>
      <c r="K1325" s="49">
        <f t="shared" si="429"/>
        <v>656.57778845383939</v>
      </c>
      <c r="L1325" s="50">
        <f t="shared" si="430"/>
        <v>0.63020562207706576</v>
      </c>
      <c r="M1325" s="45">
        <v>99</v>
      </c>
      <c r="N1325" s="45">
        <f t="shared" si="431"/>
        <v>792.69757386500123</v>
      </c>
      <c r="O1325" s="18">
        <f t="shared" si="432"/>
        <v>0.6293000715699314</v>
      </c>
      <c r="P1325" s="37">
        <f t="shared" si="433"/>
        <v>5.0505050505050502</v>
      </c>
      <c r="Q1325" s="37">
        <f t="shared" si="434"/>
        <v>0.58479771169129691</v>
      </c>
      <c r="R1325" s="37">
        <f t="shared" si="435"/>
        <v>-41.520228830870309</v>
      </c>
    </row>
    <row r="1326" spans="1:18" s="131" customFormat="1" ht="15" customHeight="1" x14ac:dyDescent="0.25">
      <c r="A1326" s="143" t="s">
        <v>1807</v>
      </c>
      <c r="B1326" s="1" t="str">
        <f>VLOOKUP(A1326,'[2]Catálogo MUNICIPIOS'!$1:$1048576,5,FALSE)</f>
        <v>Citlaltépetl</v>
      </c>
      <c r="C1326" s="130">
        <f>VLOOKUP(A1326,[3]PROY_COVID!$1:$1048576,7,FALSE)</f>
        <v>12474</v>
      </c>
      <c r="D1326" s="43">
        <v>2</v>
      </c>
      <c r="E1326" s="43">
        <f t="shared" si="425"/>
        <v>16.0333493666827</v>
      </c>
      <c r="F1326" s="6">
        <f t="shared" si="426"/>
        <v>0.1473823112748367</v>
      </c>
      <c r="G1326" s="44"/>
      <c r="H1326" s="44">
        <f t="shared" si="427"/>
        <v>0</v>
      </c>
      <c r="I1326" s="14">
        <f t="shared" si="428"/>
        <v>0</v>
      </c>
      <c r="J1326" s="49">
        <v>1</v>
      </c>
      <c r="K1326" s="49">
        <f t="shared" si="429"/>
        <v>8.0166746833413498</v>
      </c>
      <c r="L1326" s="50">
        <f t="shared" si="430"/>
        <v>7.6946761597004448E-3</v>
      </c>
      <c r="M1326" s="45">
        <v>3</v>
      </c>
      <c r="N1326" s="45">
        <f t="shared" si="431"/>
        <v>24.050024050024049</v>
      </c>
      <c r="O1326" s="18">
        <f t="shared" si="432"/>
        <v>1.9092630474628131E-2</v>
      </c>
      <c r="P1326" s="37">
        <f t="shared" si="433"/>
        <v>66.666666666666657</v>
      </c>
      <c r="Q1326" s="37">
        <f t="shared" si="434"/>
        <v>7.7193297943251187</v>
      </c>
      <c r="R1326" s="37">
        <f t="shared" si="435"/>
        <v>671.93297943251184</v>
      </c>
    </row>
    <row r="1327" spans="1:18" ht="15" customHeight="1" x14ac:dyDescent="0.25">
      <c r="A1327" s="143" t="s">
        <v>1406</v>
      </c>
      <c r="B1327" s="1" t="str">
        <f>VLOOKUP(A1327,'[2]Catálogo MUNICIPIOS'!$1:$1048576,5,FALSE)</f>
        <v>San Nicolás de los Ranchos</v>
      </c>
      <c r="C1327" s="130">
        <f>VLOOKUP(A1327,[3]PROY_COVID!$1:$1048576,7,FALSE)</f>
        <v>12430</v>
      </c>
      <c r="D1327" s="43">
        <v>11</v>
      </c>
      <c r="E1327" s="43">
        <f t="shared" si="425"/>
        <v>88.495575221238937</v>
      </c>
      <c r="F1327" s="6">
        <f t="shared" si="426"/>
        <v>0.81347210214261623</v>
      </c>
      <c r="G1327" s="44"/>
      <c r="H1327" s="44">
        <f t="shared" si="427"/>
        <v>0</v>
      </c>
      <c r="I1327" s="14">
        <f t="shared" si="428"/>
        <v>0</v>
      </c>
      <c r="J1327" s="49">
        <v>24</v>
      </c>
      <c r="K1327" s="49">
        <f t="shared" si="429"/>
        <v>193.0812550281577</v>
      </c>
      <c r="L1327" s="50">
        <f t="shared" si="430"/>
        <v>0.18532593483398876</v>
      </c>
      <c r="M1327" s="45">
        <v>35</v>
      </c>
      <c r="N1327" s="45">
        <f t="shared" si="431"/>
        <v>281.57683024939661</v>
      </c>
      <c r="O1327" s="18">
        <f t="shared" si="432"/>
        <v>0.22353584175161964</v>
      </c>
      <c r="P1327" s="37">
        <f t="shared" si="433"/>
        <v>31.428571428571427</v>
      </c>
      <c r="Q1327" s="37">
        <f t="shared" si="434"/>
        <v>3.6391126173246993</v>
      </c>
      <c r="R1327" s="37">
        <f t="shared" si="435"/>
        <v>263.91126173246994</v>
      </c>
    </row>
    <row r="1328" spans="1:18" ht="15" customHeight="1" x14ac:dyDescent="0.25">
      <c r="A1328" s="143" t="s">
        <v>1956</v>
      </c>
      <c r="B1328" s="1" t="str">
        <f>VLOOKUP(A1328,'[2]Catálogo MUNICIPIOS'!$1:$1048576,5,FALSE)</f>
        <v>Villa Aldama</v>
      </c>
      <c r="C1328" s="130">
        <f>VLOOKUP(A1328,[3]PROY_COVID!$1:$1048576,7,FALSE)</f>
        <v>12406</v>
      </c>
      <c r="D1328" s="43">
        <v>5</v>
      </c>
      <c r="E1328" s="43">
        <f t="shared" si="425"/>
        <v>40.30307915524746</v>
      </c>
      <c r="F1328" s="6">
        <f t="shared" si="426"/>
        <v>0.37047536491260535</v>
      </c>
      <c r="G1328" s="44">
        <v>1</v>
      </c>
      <c r="H1328" s="44">
        <f t="shared" si="427"/>
        <v>8.0606158310494926</v>
      </c>
      <c r="I1328" s="14">
        <f t="shared" si="428"/>
        <v>7.3940301595515442E-2</v>
      </c>
      <c r="J1328" s="49">
        <v>19</v>
      </c>
      <c r="K1328" s="49">
        <f t="shared" si="429"/>
        <v>153.15170078994035</v>
      </c>
      <c r="L1328" s="50">
        <f t="shared" si="430"/>
        <v>0.14700019489811089</v>
      </c>
      <c r="M1328" s="45">
        <v>25</v>
      </c>
      <c r="N1328" s="45">
        <f t="shared" si="431"/>
        <v>201.51539577623731</v>
      </c>
      <c r="O1328" s="18">
        <f t="shared" si="432"/>
        <v>0.15997734465884203</v>
      </c>
      <c r="P1328" s="37">
        <f t="shared" si="433"/>
        <v>20</v>
      </c>
      <c r="Q1328" s="37">
        <f t="shared" si="434"/>
        <v>2.3157989382975357</v>
      </c>
      <c r="R1328" s="37">
        <f t="shared" si="435"/>
        <v>131.57989382975356</v>
      </c>
    </row>
    <row r="1329" spans="1:18" ht="15" customHeight="1" x14ac:dyDescent="0.25">
      <c r="A1329" s="143" t="s">
        <v>1376</v>
      </c>
      <c r="B1329" s="1" t="str">
        <f>VLOOKUP(A1329,'[2]Catálogo MUNICIPIOS'!$1:$1048576,5,FALSE)</f>
        <v>Olintla</v>
      </c>
      <c r="C1329" s="130">
        <f>VLOOKUP(A1329,[3]PROY_COVID!$1:$1048576,7,FALSE)</f>
        <v>12372</v>
      </c>
      <c r="D1329" s="43">
        <v>1</v>
      </c>
      <c r="E1329" s="43">
        <f t="shared" si="425"/>
        <v>8.0827675396055607</v>
      </c>
      <c r="F1329" s="6">
        <f t="shared" si="426"/>
        <v>7.4298696687775334E-2</v>
      </c>
      <c r="G1329" s="44">
        <v>1</v>
      </c>
      <c r="H1329" s="44">
        <f t="shared" si="427"/>
        <v>8.0827675396055607</v>
      </c>
      <c r="I1329" s="14">
        <f t="shared" si="428"/>
        <v>7.4143499967181115E-2</v>
      </c>
      <c r="J1329" s="49">
        <v>6</v>
      </c>
      <c r="K1329" s="49">
        <f t="shared" si="429"/>
        <v>48.496605237633368</v>
      </c>
      <c r="L1329" s="50">
        <f t="shared" si="430"/>
        <v>4.6548685943794056E-2</v>
      </c>
      <c r="M1329" s="45">
        <v>8</v>
      </c>
      <c r="N1329" s="45">
        <f t="shared" si="431"/>
        <v>64.662140316844486</v>
      </c>
      <c r="O1329" s="18">
        <f t="shared" si="432"/>
        <v>5.1333435184936167E-2</v>
      </c>
      <c r="P1329" s="37">
        <f t="shared" si="433"/>
        <v>12.5</v>
      </c>
      <c r="Q1329" s="37">
        <f t="shared" si="434"/>
        <v>1.4473743364359599</v>
      </c>
      <c r="R1329" s="37">
        <f t="shared" si="435"/>
        <v>44.737433643595992</v>
      </c>
    </row>
    <row r="1330" spans="1:18" ht="15" customHeight="1" x14ac:dyDescent="0.25">
      <c r="A1330" s="143" t="s">
        <v>114</v>
      </c>
      <c r="B1330" s="1" t="str">
        <f>VLOOKUP(A1330,'[2]Catálogo MUNICIPIOS'!$1:$1048576,5,FALSE)</f>
        <v>Ixhuatán</v>
      </c>
      <c r="C1330" s="130">
        <f>VLOOKUP(A1330,[3]PROY_COVID!$1:$1048576,7,FALSE)</f>
        <v>12317</v>
      </c>
      <c r="D1330" s="43"/>
      <c r="E1330" s="43">
        <f t="shared" si="425"/>
        <v>0</v>
      </c>
      <c r="F1330" s="6">
        <f t="shared" si="426"/>
        <v>0</v>
      </c>
      <c r="G1330" s="44"/>
      <c r="H1330" s="44">
        <f t="shared" si="427"/>
        <v>0</v>
      </c>
      <c r="I1330" s="14">
        <f t="shared" si="428"/>
        <v>0</v>
      </c>
      <c r="J1330" s="49">
        <v>4</v>
      </c>
      <c r="K1330" s="49">
        <f t="shared" si="429"/>
        <v>32.475440448161081</v>
      </c>
      <c r="L1330" s="50">
        <f t="shared" si="430"/>
        <v>3.1171028794707588E-2</v>
      </c>
      <c r="M1330" s="45">
        <v>4</v>
      </c>
      <c r="N1330" s="45">
        <f t="shared" si="431"/>
        <v>32.475440448161081</v>
      </c>
      <c r="O1330" s="18">
        <f t="shared" si="432"/>
        <v>2.5781329061785749E-2</v>
      </c>
      <c r="P1330" s="37">
        <f t="shared" si="433"/>
        <v>0</v>
      </c>
      <c r="Q1330" s="37">
        <f t="shared" si="434"/>
        <v>0</v>
      </c>
      <c r="R1330" s="37">
        <f t="shared" si="435"/>
        <v>-100</v>
      </c>
    </row>
    <row r="1331" spans="1:18" ht="15" customHeight="1" x14ac:dyDescent="0.25">
      <c r="A1331" s="143" t="s">
        <v>1539</v>
      </c>
      <c r="B1331" s="1" t="str">
        <f>VLOOKUP(A1331,'[2]Catálogo MUNICIPIOS'!$1:$1048576,5,FALSE)</f>
        <v>Santa Catarina</v>
      </c>
      <c r="C1331" s="130">
        <f>VLOOKUP(A1331,[3]PROY_COVID!$1:$1048576,7,FALSE)</f>
        <v>12287</v>
      </c>
      <c r="D1331" s="43">
        <v>4</v>
      </c>
      <c r="E1331" s="43">
        <f t="shared" si="425"/>
        <v>32.554732644258159</v>
      </c>
      <c r="F1331" s="6">
        <f t="shared" si="426"/>
        <v>0.29925074482661557</v>
      </c>
      <c r="G1331" s="44">
        <v>2</v>
      </c>
      <c r="H1331" s="44">
        <f t="shared" si="427"/>
        <v>16.27736632212908</v>
      </c>
      <c r="I1331" s="14">
        <f t="shared" si="428"/>
        <v>0.1493128317073272</v>
      </c>
      <c r="J1331" s="49">
        <v>10</v>
      </c>
      <c r="K1331" s="49">
        <f t="shared" si="429"/>
        <v>81.386831610645402</v>
      </c>
      <c r="L1331" s="50">
        <f t="shared" si="430"/>
        <v>7.8117840332142391E-2</v>
      </c>
      <c r="M1331" s="45">
        <v>16</v>
      </c>
      <c r="N1331" s="45">
        <f t="shared" si="431"/>
        <v>130.21893057703264</v>
      </c>
      <c r="O1331" s="18">
        <f t="shared" si="432"/>
        <v>0.10337710752958904</v>
      </c>
      <c r="P1331" s="37">
        <f t="shared" si="433"/>
        <v>25</v>
      </c>
      <c r="Q1331" s="37">
        <f t="shared" si="434"/>
        <v>2.8947486728719198</v>
      </c>
      <c r="R1331" s="37">
        <f t="shared" si="435"/>
        <v>189.47486728719198</v>
      </c>
    </row>
    <row r="1332" spans="1:18" ht="15" customHeight="1" x14ac:dyDescent="0.25">
      <c r="A1332" s="143" t="s">
        <v>335</v>
      </c>
      <c r="B1332" s="1" t="str">
        <f>VLOOKUP(A1332,'[2]Catálogo MUNICIPIOS'!$1:$1048576,5,FALSE)</f>
        <v>Xichú</v>
      </c>
      <c r="C1332" s="130">
        <f>VLOOKUP(A1332,[3]PROY_COVID!$1:$1048576,7,FALSE)</f>
        <v>12285</v>
      </c>
      <c r="D1332" s="43">
        <v>4</v>
      </c>
      <c r="E1332" s="43">
        <f t="shared" si="425"/>
        <v>32.56003256003256</v>
      </c>
      <c r="F1332" s="6">
        <f t="shared" si="426"/>
        <v>0.29929946289659143</v>
      </c>
      <c r="G1332" s="44">
        <v>15</v>
      </c>
      <c r="H1332" s="44">
        <f t="shared" si="427"/>
        <v>122.10012210012209</v>
      </c>
      <c r="I1332" s="14">
        <f t="shared" si="428"/>
        <v>1.1200285489547799</v>
      </c>
      <c r="J1332" s="49">
        <v>66</v>
      </c>
      <c r="K1332" s="49">
        <f t="shared" si="429"/>
        <v>537.24053724053726</v>
      </c>
      <c r="L1332" s="50">
        <f t="shared" si="430"/>
        <v>0.51566168233315601</v>
      </c>
      <c r="M1332" s="45">
        <v>85</v>
      </c>
      <c r="N1332" s="45">
        <f t="shared" si="431"/>
        <v>691.90069190069187</v>
      </c>
      <c r="O1332" s="18">
        <f t="shared" si="432"/>
        <v>0.54928029211622476</v>
      </c>
      <c r="P1332" s="37">
        <f t="shared" si="433"/>
        <v>4.7058823529411766</v>
      </c>
      <c r="Q1332" s="37">
        <f t="shared" si="434"/>
        <v>0.54489386783471438</v>
      </c>
      <c r="R1332" s="37">
        <f t="shared" si="435"/>
        <v>-45.510613216528562</v>
      </c>
    </row>
    <row r="1333" spans="1:18" ht="15" customHeight="1" x14ac:dyDescent="0.25">
      <c r="A1333" s="143" t="s">
        <v>271</v>
      </c>
      <c r="B1333" s="1" t="str">
        <f>VLOOKUP(A1333,'[2]Catálogo MUNICIPIOS'!$1:$1048576,5,FALSE)</f>
        <v>El Oro</v>
      </c>
      <c r="C1333" s="130">
        <f>VLOOKUP(A1333,[3]PROY_COVID!$1:$1048576,7,FALSE)</f>
        <v>12281</v>
      </c>
      <c r="D1333" s="43">
        <v>7</v>
      </c>
      <c r="E1333" s="43">
        <f t="shared" si="425"/>
        <v>56.998615747903266</v>
      </c>
      <c r="F1333" s="6">
        <f t="shared" si="426"/>
        <v>0.52394465661982692</v>
      </c>
      <c r="G1333" s="44">
        <v>4</v>
      </c>
      <c r="H1333" s="44">
        <f t="shared" si="427"/>
        <v>32.570637570230438</v>
      </c>
      <c r="I1333" s="14">
        <f t="shared" si="428"/>
        <v>0.29877155983843817</v>
      </c>
      <c r="J1333" s="49">
        <v>96</v>
      </c>
      <c r="K1333" s="49">
        <f t="shared" si="429"/>
        <v>781.69530168553047</v>
      </c>
      <c r="L1333" s="50">
        <f t="shared" si="430"/>
        <v>0.7502976532811596</v>
      </c>
      <c r="M1333" s="45">
        <v>107</v>
      </c>
      <c r="N1333" s="45">
        <f t="shared" si="431"/>
        <v>871.26455500366421</v>
      </c>
      <c r="O1333" s="18">
        <f t="shared" si="432"/>
        <v>0.69167216464008663</v>
      </c>
      <c r="P1333" s="37">
        <f t="shared" si="433"/>
        <v>6.5420560747663545</v>
      </c>
      <c r="Q1333" s="37">
        <f t="shared" si="434"/>
        <v>0.7575043256113434</v>
      </c>
      <c r="R1333" s="37">
        <f t="shared" si="435"/>
        <v>-24.249567438865661</v>
      </c>
    </row>
    <row r="1334" spans="1:18" x14ac:dyDescent="0.25">
      <c r="A1334" s="143" t="s">
        <v>405</v>
      </c>
      <c r="B1334" s="1" t="str">
        <f>VLOOKUP(A1334,'[2]Catálogo MUNICIPIOS'!$1:$1048576,5,FALSE)</f>
        <v>Xalpatláhuac</v>
      </c>
      <c r="C1334" s="130">
        <f>VLOOKUP(A1334,[3]PROY_COVID!$1:$1048576,7,FALSE)</f>
        <v>12255</v>
      </c>
      <c r="D1334" s="43">
        <v>2</v>
      </c>
      <c r="E1334" s="43">
        <f t="shared" si="425"/>
        <v>16.319869441044471</v>
      </c>
      <c r="F1334" s="6">
        <f t="shared" si="426"/>
        <v>0.15001607106016424</v>
      </c>
      <c r="G1334" s="44"/>
      <c r="H1334" s="44">
        <f t="shared" si="427"/>
        <v>0</v>
      </c>
      <c r="I1334" s="14">
        <f t="shared" si="428"/>
        <v>0</v>
      </c>
      <c r="J1334" s="49">
        <v>8</v>
      </c>
      <c r="K1334" s="49">
        <f t="shared" si="429"/>
        <v>65.279477764177884</v>
      </c>
      <c r="L1334" s="50">
        <f t="shared" si="430"/>
        <v>6.265745600398423E-2</v>
      </c>
      <c r="M1334" s="45">
        <v>10</v>
      </c>
      <c r="N1334" s="45">
        <f t="shared" si="431"/>
        <v>81.599347205222358</v>
      </c>
      <c r="O1334" s="18">
        <f t="shared" si="432"/>
        <v>6.4779402295800717E-2</v>
      </c>
      <c r="P1334" s="37">
        <f t="shared" si="433"/>
        <v>20</v>
      </c>
      <c r="Q1334" s="37">
        <f t="shared" si="434"/>
        <v>2.3157989382975357</v>
      </c>
      <c r="R1334" s="37">
        <f t="shared" si="435"/>
        <v>131.57989382975356</v>
      </c>
    </row>
    <row r="1335" spans="1:18" x14ac:dyDescent="0.25">
      <c r="A1335" s="143" t="s">
        <v>1917</v>
      </c>
      <c r="B1335" s="1" t="str">
        <f>VLOOKUP(A1335,'[2]Catálogo MUNICIPIOS'!$1:$1048576,5,FALSE)</f>
        <v>Tamalín</v>
      </c>
      <c r="C1335" s="130">
        <f>VLOOKUP(A1335,[3]PROY_COVID!$1:$1048576,7,FALSE)</f>
        <v>12233</v>
      </c>
      <c r="D1335" s="43">
        <v>2</v>
      </c>
      <c r="E1335" s="43">
        <f t="shared" ref="E1335:E1366" si="436">((D1335/($C1335/100000)))</f>
        <v>16.349219324777241</v>
      </c>
      <c r="F1335" s="6">
        <f t="shared" ref="F1335:F1358" si="437">((D1335/$C1335)/(D$2345/$C$2345))</f>
        <v>0.15028586208144468</v>
      </c>
      <c r="G1335" s="44">
        <v>1</v>
      </c>
      <c r="H1335" s="44">
        <f t="shared" ref="H1335:H1366" si="438">((G1335/($C1335/100000)))</f>
        <v>8.1746096623886206</v>
      </c>
      <c r="I1335" s="14">
        <f t="shared" ref="I1335:I1358" si="439">((G1335/$C1335)/(G$2345/$C$2345))</f>
        <v>7.4985970865197801E-2</v>
      </c>
      <c r="J1335" s="49">
        <v>4</v>
      </c>
      <c r="K1335" s="49">
        <f t="shared" ref="K1335:K1366" si="440">((J1335/($C1335/100000)))</f>
        <v>32.698438649554483</v>
      </c>
      <c r="L1335" s="50">
        <f t="shared" ref="L1335:L1358" si="441">((J1335/$C1335)/(J$2345/$C$2345))</f>
        <v>3.1385070028971909E-2</v>
      </c>
      <c r="M1335" s="45">
        <v>7</v>
      </c>
      <c r="N1335" s="45">
        <f t="shared" ref="N1335:N1366" si="442">((M1335/($C1335/100000)))</f>
        <v>57.222267636720346</v>
      </c>
      <c r="O1335" s="18">
        <f t="shared" ref="O1335:O1358" si="443">((M1335/$C1335)/(M$2345/$C$2345))</f>
        <v>4.5427131741561877E-2</v>
      </c>
      <c r="P1335" s="37">
        <f t="shared" si="433"/>
        <v>28.571428571428569</v>
      </c>
      <c r="Q1335" s="37">
        <f t="shared" si="434"/>
        <v>3.3082841975679083</v>
      </c>
      <c r="R1335" s="37">
        <f t="shared" si="435"/>
        <v>230.82841975679082</v>
      </c>
    </row>
    <row r="1336" spans="1:18" ht="15" customHeight="1" x14ac:dyDescent="0.25">
      <c r="A1336" s="143" t="s">
        <v>181</v>
      </c>
      <c r="B1336" s="1" t="str">
        <f>VLOOKUP(A1336,'[2]Catálogo MUNICIPIOS'!$1:$1048576,5,FALSE)</f>
        <v>Marqués de Comillas</v>
      </c>
      <c r="C1336" s="130">
        <f>VLOOKUP(A1336,[3]PROY_COVID!$1:$1048576,7,FALSE)</f>
        <v>12226</v>
      </c>
      <c r="D1336" s="43">
        <v>1</v>
      </c>
      <c r="E1336" s="43">
        <f t="shared" si="436"/>
        <v>8.1792900376247353</v>
      </c>
      <c r="F1336" s="6">
        <f t="shared" si="437"/>
        <v>7.5185954148630496E-2</v>
      </c>
      <c r="G1336" s="44"/>
      <c r="H1336" s="44">
        <f t="shared" si="438"/>
        <v>0</v>
      </c>
      <c r="I1336" s="14">
        <f t="shared" si="439"/>
        <v>0</v>
      </c>
      <c r="J1336" s="49">
        <v>5</v>
      </c>
      <c r="K1336" s="49">
        <f t="shared" si="440"/>
        <v>40.896450188123673</v>
      </c>
      <c r="L1336" s="50">
        <f t="shared" si="441"/>
        <v>3.9253799450393978E-2</v>
      </c>
      <c r="M1336" s="45">
        <v>6</v>
      </c>
      <c r="N1336" s="45">
        <f t="shared" si="442"/>
        <v>49.075740225748405</v>
      </c>
      <c r="O1336" s="18">
        <f t="shared" si="443"/>
        <v>3.8959835193932819E-2</v>
      </c>
      <c r="P1336" s="37">
        <f t="shared" si="433"/>
        <v>16.666666666666664</v>
      </c>
      <c r="Q1336" s="37">
        <f t="shared" si="434"/>
        <v>1.9298324485812797</v>
      </c>
      <c r="R1336" s="37">
        <f t="shared" si="435"/>
        <v>92.983244858127961</v>
      </c>
    </row>
    <row r="1337" spans="1:18" ht="15" customHeight="1" x14ac:dyDescent="0.25">
      <c r="A1337" s="143" t="s">
        <v>1878</v>
      </c>
      <c r="B1337" s="1" t="str">
        <f>VLOOKUP(A1337,'[2]Catálogo MUNICIPIOS'!$1:$1048576,5,FALSE)</f>
        <v>Mixtla de Altamirano</v>
      </c>
      <c r="C1337" s="130">
        <f>VLOOKUP(A1337,[3]PROY_COVID!$1:$1048576,7,FALSE)</f>
        <v>12205</v>
      </c>
      <c r="D1337" s="43"/>
      <c r="E1337" s="43">
        <f t="shared" si="436"/>
        <v>0</v>
      </c>
      <c r="F1337" s="6">
        <f t="shared" si="437"/>
        <v>0</v>
      </c>
      <c r="G1337" s="44"/>
      <c r="H1337" s="44">
        <f t="shared" si="438"/>
        <v>0</v>
      </c>
      <c r="I1337" s="14">
        <f t="shared" si="439"/>
        <v>0</v>
      </c>
      <c r="J1337" s="49">
        <v>2</v>
      </c>
      <c r="K1337" s="49">
        <f t="shared" si="440"/>
        <v>16.38672675133142</v>
      </c>
      <c r="L1337" s="50">
        <f t="shared" si="441"/>
        <v>1.5728535914150486E-2</v>
      </c>
      <c r="M1337" s="45">
        <v>2</v>
      </c>
      <c r="N1337" s="45">
        <f t="shared" si="442"/>
        <v>16.38672675133142</v>
      </c>
      <c r="O1337" s="18">
        <f t="shared" si="443"/>
        <v>1.3008956577386934E-2</v>
      </c>
      <c r="P1337" s="37">
        <f t="shared" si="433"/>
        <v>0</v>
      </c>
      <c r="Q1337" s="37">
        <f t="shared" si="434"/>
        <v>0</v>
      </c>
      <c r="R1337" s="37">
        <f t="shared" si="435"/>
        <v>-100</v>
      </c>
    </row>
    <row r="1338" spans="1:18" ht="15" customHeight="1" x14ac:dyDescent="0.25">
      <c r="A1338" s="143" t="s">
        <v>626</v>
      </c>
      <c r="B1338" s="1" t="str">
        <f>VLOOKUP(A1338,'[2]Catálogo MUNICIPIOS'!$1:$1048576,5,FALSE)</f>
        <v>Almoloya del Río</v>
      </c>
      <c r="C1338" s="130">
        <f>VLOOKUP(A1338,[3]PROY_COVID!$1:$1048576,7,FALSE)</f>
        <v>12169</v>
      </c>
      <c r="D1338" s="43">
        <v>21</v>
      </c>
      <c r="E1338" s="43">
        <f t="shared" si="436"/>
        <v>172.56964417782891</v>
      </c>
      <c r="F1338" s="6">
        <f t="shared" si="437"/>
        <v>1.5863006807333622</v>
      </c>
      <c r="G1338" s="44">
        <v>4</v>
      </c>
      <c r="H1338" s="44">
        <f t="shared" si="438"/>
        <v>32.870408414824553</v>
      </c>
      <c r="I1338" s="14">
        <f t="shared" si="439"/>
        <v>0.30152136793293277</v>
      </c>
      <c r="J1338" s="49">
        <v>94</v>
      </c>
      <c r="K1338" s="49">
        <f t="shared" si="440"/>
        <v>772.45459774837695</v>
      </c>
      <c r="L1338" s="50">
        <f t="shared" si="441"/>
        <v>0.74142811234396544</v>
      </c>
      <c r="M1338" s="45">
        <v>119</v>
      </c>
      <c r="N1338" s="45">
        <f t="shared" si="442"/>
        <v>977.89465034103046</v>
      </c>
      <c r="O1338" s="18">
        <f t="shared" si="443"/>
        <v>0.77632276638236086</v>
      </c>
      <c r="P1338" s="37">
        <f t="shared" si="433"/>
        <v>17.647058823529413</v>
      </c>
      <c r="Q1338" s="37">
        <f t="shared" si="434"/>
        <v>2.0433520043801789</v>
      </c>
      <c r="R1338" s="37">
        <f t="shared" si="435"/>
        <v>104.33520043801789</v>
      </c>
    </row>
    <row r="1339" spans="1:18" ht="15" customHeight="1" x14ac:dyDescent="0.25">
      <c r="A1339" s="143" t="s">
        <v>2340</v>
      </c>
      <c r="B1339" s="1" t="str">
        <f>VLOOKUP(A1339,'[2]Catálogo MUNICIPIOS'!$1:$1048576,5,FALSE)</f>
        <v>Tlachichilco</v>
      </c>
      <c r="C1339" s="130">
        <f>VLOOKUP(A1339,[3]PROY_COVID!$1:$1048576,7,FALSE)</f>
        <v>12158</v>
      </c>
      <c r="D1339" s="43">
        <v>2</v>
      </c>
      <c r="E1339" s="43">
        <f t="shared" si="436"/>
        <v>16.450074025333116</v>
      </c>
      <c r="F1339" s="6">
        <f t="shared" si="437"/>
        <v>0.15121294216501996</v>
      </c>
      <c r="G1339" s="44"/>
      <c r="H1339" s="44">
        <f t="shared" si="438"/>
        <v>0</v>
      </c>
      <c r="I1339" s="14">
        <f t="shared" si="439"/>
        <v>0</v>
      </c>
      <c r="J1339" s="49"/>
      <c r="K1339" s="49">
        <f t="shared" si="440"/>
        <v>0</v>
      </c>
      <c r="L1339" s="50">
        <f t="shared" si="441"/>
        <v>0</v>
      </c>
      <c r="M1339" s="45">
        <v>2</v>
      </c>
      <c r="N1339" s="45">
        <f t="shared" si="442"/>
        <v>16.450074025333116</v>
      </c>
      <c r="O1339" s="18">
        <f t="shared" si="443"/>
        <v>1.305924617757917E-2</v>
      </c>
      <c r="P1339" s="37">
        <f t="shared" si="433"/>
        <v>100</v>
      </c>
      <c r="Q1339" s="37">
        <f t="shared" si="434"/>
        <v>11.578994691487679</v>
      </c>
      <c r="R1339" s="37">
        <f t="shared" si="435"/>
        <v>1057.8994691487678</v>
      </c>
    </row>
    <row r="1340" spans="1:18" ht="15" customHeight="1" x14ac:dyDescent="0.25">
      <c r="A1340" s="143" t="s">
        <v>198</v>
      </c>
      <c r="B1340" s="1" t="str">
        <f>VLOOKUP(A1340,'[2]Catálogo MUNICIPIOS'!$1:$1048576,5,FALSE)</f>
        <v>Casas Grandes</v>
      </c>
      <c r="C1340" s="130">
        <f>VLOOKUP(A1340,[3]PROY_COVID!$1:$1048576,7,FALSE)</f>
        <v>12143</v>
      </c>
      <c r="D1340" s="43">
        <v>6</v>
      </c>
      <c r="E1340" s="43">
        <f t="shared" si="436"/>
        <v>49.411183397842379</v>
      </c>
      <c r="F1340" s="6">
        <f t="shared" si="437"/>
        <v>0.45419919727636809</v>
      </c>
      <c r="G1340" s="44">
        <v>2</v>
      </c>
      <c r="H1340" s="44">
        <f t="shared" si="438"/>
        <v>16.470394465947461</v>
      </c>
      <c r="I1340" s="14">
        <f t="shared" si="439"/>
        <v>0.15108348539800126</v>
      </c>
      <c r="J1340" s="49">
        <v>16</v>
      </c>
      <c r="K1340" s="49">
        <f t="shared" si="440"/>
        <v>131.76315572757969</v>
      </c>
      <c r="L1340" s="50">
        <f t="shared" si="441"/>
        <v>0.12647074418658105</v>
      </c>
      <c r="M1340" s="45">
        <v>24</v>
      </c>
      <c r="N1340" s="45">
        <f t="shared" si="442"/>
        <v>197.64473359136952</v>
      </c>
      <c r="O1340" s="18">
        <f t="shared" si="443"/>
        <v>0.1569045359733254</v>
      </c>
      <c r="P1340" s="37">
        <f t="shared" si="433"/>
        <v>25</v>
      </c>
      <c r="Q1340" s="37">
        <f t="shared" si="434"/>
        <v>2.8947486728719198</v>
      </c>
      <c r="R1340" s="37">
        <f t="shared" si="435"/>
        <v>189.47486728719198</v>
      </c>
    </row>
    <row r="1341" spans="1:18" ht="15" customHeight="1" x14ac:dyDescent="0.25">
      <c r="A1341" s="143" t="s">
        <v>1287</v>
      </c>
      <c r="B1341" s="1" t="str">
        <f>VLOOKUP(A1341,'[2]Catálogo MUNICIPIOS'!$1:$1048576,5,FALSE)</f>
        <v>Ahuazotepec</v>
      </c>
      <c r="C1341" s="130">
        <f>VLOOKUP(A1341,[3]PROY_COVID!$1:$1048576,7,FALSE)</f>
        <v>12082</v>
      </c>
      <c r="D1341" s="43">
        <v>3</v>
      </c>
      <c r="E1341" s="43">
        <f t="shared" si="436"/>
        <v>24.830326104949513</v>
      </c>
      <c r="F1341" s="6">
        <f t="shared" si="437"/>
        <v>0.22824618658032356</v>
      </c>
      <c r="G1341" s="44">
        <v>3</v>
      </c>
      <c r="H1341" s="44">
        <f t="shared" si="438"/>
        <v>24.830326104949513</v>
      </c>
      <c r="I1341" s="14">
        <f t="shared" si="439"/>
        <v>0.22776942102151088</v>
      </c>
      <c r="J1341" s="49">
        <v>14</v>
      </c>
      <c r="K1341" s="49">
        <f t="shared" si="440"/>
        <v>115.87485515643105</v>
      </c>
      <c r="L1341" s="50">
        <f t="shared" si="441"/>
        <v>0.11122061461889148</v>
      </c>
      <c r="M1341" s="45">
        <v>20</v>
      </c>
      <c r="N1341" s="45">
        <f t="shared" si="442"/>
        <v>165.53550736633008</v>
      </c>
      <c r="O1341" s="18">
        <f t="shared" si="443"/>
        <v>0.13141393397368609</v>
      </c>
      <c r="P1341" s="37">
        <f t="shared" si="433"/>
        <v>15</v>
      </c>
      <c r="Q1341" s="37">
        <f t="shared" si="434"/>
        <v>1.736849203723152</v>
      </c>
      <c r="R1341" s="37">
        <f t="shared" si="435"/>
        <v>73.684920372315204</v>
      </c>
    </row>
    <row r="1342" spans="1:18" ht="15" customHeight="1" x14ac:dyDescent="0.25">
      <c r="A1342" s="143" t="s">
        <v>1433</v>
      </c>
      <c r="B1342" s="1" t="str">
        <f>VLOOKUP(A1342,'[2]Catálogo MUNICIPIOS'!$1:$1048576,5,FALSE)</f>
        <v>Tepetzintla</v>
      </c>
      <c r="C1342" s="130">
        <f>VLOOKUP(A1342,[3]PROY_COVID!$1:$1048576,7,FALSE)</f>
        <v>12058</v>
      </c>
      <c r="D1342" s="43"/>
      <c r="E1342" s="43">
        <f t="shared" si="436"/>
        <v>0</v>
      </c>
      <c r="F1342" s="6">
        <f t="shared" si="437"/>
        <v>0</v>
      </c>
      <c r="G1342" s="44"/>
      <c r="H1342" s="44">
        <f t="shared" si="438"/>
        <v>0</v>
      </c>
      <c r="I1342" s="14">
        <f t="shared" si="439"/>
        <v>0</v>
      </c>
      <c r="J1342" s="49">
        <v>4</v>
      </c>
      <c r="K1342" s="49">
        <f t="shared" si="440"/>
        <v>33.172997180295241</v>
      </c>
      <c r="L1342" s="50">
        <f t="shared" si="441"/>
        <v>3.1840567396285734E-2</v>
      </c>
      <c r="M1342" s="45">
        <v>4</v>
      </c>
      <c r="N1342" s="45">
        <f t="shared" si="442"/>
        <v>33.172997180295241</v>
      </c>
      <c r="O1342" s="18">
        <f t="shared" si="443"/>
        <v>2.6335099523471149E-2</v>
      </c>
      <c r="P1342" s="37">
        <f t="shared" si="433"/>
        <v>0</v>
      </c>
      <c r="Q1342" s="37">
        <f t="shared" si="434"/>
        <v>0</v>
      </c>
      <c r="R1342" s="37">
        <f t="shared" si="435"/>
        <v>-100</v>
      </c>
    </row>
    <row r="1343" spans="1:18" s="131" customFormat="1" ht="15" customHeight="1" x14ac:dyDescent="0.25">
      <c r="A1343" s="143" t="s">
        <v>983</v>
      </c>
      <c r="B1343" s="1" t="str">
        <f>VLOOKUP(A1343,'[2]Catálogo MUNICIPIOS'!$1:$1048576,5,FALSE)</f>
        <v>Chahuites</v>
      </c>
      <c r="C1343" s="130">
        <f>VLOOKUP(A1343,[3]PROY_COVID!$1:$1048576,7,FALSE)</f>
        <v>12034</v>
      </c>
      <c r="D1343" s="43">
        <v>2</v>
      </c>
      <c r="E1343" s="43">
        <f t="shared" si="436"/>
        <v>16.619577862722288</v>
      </c>
      <c r="F1343" s="6">
        <f t="shared" si="437"/>
        <v>0.15277106123004094</v>
      </c>
      <c r="G1343" s="44"/>
      <c r="H1343" s="44">
        <f t="shared" si="438"/>
        <v>0</v>
      </c>
      <c r="I1343" s="14">
        <f t="shared" si="439"/>
        <v>0</v>
      </c>
      <c r="J1343" s="49">
        <v>7</v>
      </c>
      <c r="K1343" s="49">
        <f t="shared" si="440"/>
        <v>58.168522519528004</v>
      </c>
      <c r="L1343" s="50">
        <f t="shared" si="441"/>
        <v>5.5832120069197563E-2</v>
      </c>
      <c r="M1343" s="45">
        <v>9</v>
      </c>
      <c r="N1343" s="45">
        <f t="shared" si="442"/>
        <v>74.788100382250292</v>
      </c>
      <c r="O1343" s="18">
        <f t="shared" si="443"/>
        <v>5.9372147051814358E-2</v>
      </c>
      <c r="P1343" s="37">
        <f t="shared" si="433"/>
        <v>22.222222222222221</v>
      </c>
      <c r="Q1343" s="37">
        <f t="shared" si="434"/>
        <v>2.5731099314417065</v>
      </c>
      <c r="R1343" s="37">
        <f t="shared" si="435"/>
        <v>157.31099314417065</v>
      </c>
    </row>
    <row r="1344" spans="1:18" ht="15" customHeight="1" x14ac:dyDescent="0.25">
      <c r="A1344" s="143" t="s">
        <v>1048</v>
      </c>
      <c r="B1344" s="1" t="str">
        <f>VLOOKUP(A1344,'[2]Catálogo MUNICIPIOS'!$1:$1048576,5,FALSE)</f>
        <v>San Felipe Usila</v>
      </c>
      <c r="C1344" s="130">
        <f>VLOOKUP(A1344,[3]PROY_COVID!$1:$1048576,7,FALSE)</f>
        <v>12029</v>
      </c>
      <c r="D1344" s="43">
        <v>1</v>
      </c>
      <c r="E1344" s="43">
        <f t="shared" si="436"/>
        <v>8.3132429960927769</v>
      </c>
      <c r="F1344" s="6">
        <f t="shared" si="437"/>
        <v>7.641728118888988E-2</v>
      </c>
      <c r="G1344" s="44">
        <v>1</v>
      </c>
      <c r="H1344" s="44">
        <f t="shared" si="438"/>
        <v>8.3132429960927769</v>
      </c>
      <c r="I1344" s="14">
        <f t="shared" si="439"/>
        <v>7.6257659123282459E-2</v>
      </c>
      <c r="J1344" s="49">
        <v>6</v>
      </c>
      <c r="K1344" s="49">
        <f t="shared" si="440"/>
        <v>49.879457976556658</v>
      </c>
      <c r="L1344" s="50">
        <f t="shared" si="441"/>
        <v>4.7875994887074572E-2</v>
      </c>
      <c r="M1344" s="45">
        <v>8</v>
      </c>
      <c r="N1344" s="45">
        <f t="shared" si="442"/>
        <v>66.505943968742216</v>
      </c>
      <c r="O1344" s="18">
        <f t="shared" si="443"/>
        <v>5.2797178494307935E-2</v>
      </c>
      <c r="P1344" s="37">
        <f t="shared" si="433"/>
        <v>12.5</v>
      </c>
      <c r="Q1344" s="37">
        <f t="shared" si="434"/>
        <v>1.4473743364359599</v>
      </c>
      <c r="R1344" s="37">
        <f t="shared" si="435"/>
        <v>44.737433643595992</v>
      </c>
    </row>
    <row r="1345" spans="1:18" ht="15" customHeight="1" x14ac:dyDescent="0.25">
      <c r="A1345" s="143" t="s">
        <v>746</v>
      </c>
      <c r="B1345" s="1" t="str">
        <f>VLOOKUP(A1345,'[2]Catálogo MUNICIPIOS'!$1:$1048576,5,FALSE)</f>
        <v>Acuitzio</v>
      </c>
      <c r="C1345" s="130">
        <f>VLOOKUP(A1345,[3]PROY_COVID!$1:$1048576,7,FALSE)</f>
        <v>12019</v>
      </c>
      <c r="D1345" s="43">
        <v>5</v>
      </c>
      <c r="E1345" s="43">
        <f t="shared" si="436"/>
        <v>41.600798735335715</v>
      </c>
      <c r="F1345" s="6">
        <f t="shared" si="437"/>
        <v>0.38240430793791347</v>
      </c>
      <c r="G1345" s="44">
        <v>1</v>
      </c>
      <c r="H1345" s="44">
        <f t="shared" si="438"/>
        <v>8.3201597470671427</v>
      </c>
      <c r="I1345" s="14">
        <f t="shared" si="439"/>
        <v>7.6321106713866771E-2</v>
      </c>
      <c r="J1345" s="49">
        <v>44</v>
      </c>
      <c r="K1345" s="49">
        <f t="shared" si="440"/>
        <v>366.08702887095433</v>
      </c>
      <c r="L1345" s="50">
        <f t="shared" si="441"/>
        <v>0.35138274218392107</v>
      </c>
      <c r="M1345" s="45">
        <v>50</v>
      </c>
      <c r="N1345" s="45">
        <f t="shared" si="442"/>
        <v>416.00798735335718</v>
      </c>
      <c r="O1345" s="18">
        <f t="shared" si="443"/>
        <v>0.33025691618896652</v>
      </c>
      <c r="P1345" s="37">
        <f t="shared" si="433"/>
        <v>10</v>
      </c>
      <c r="Q1345" s="37">
        <f t="shared" si="434"/>
        <v>1.1578994691487678</v>
      </c>
      <c r="R1345" s="37">
        <f t="shared" si="435"/>
        <v>15.789946914876785</v>
      </c>
    </row>
    <row r="1346" spans="1:18" ht="15" customHeight="1" x14ac:dyDescent="0.25">
      <c r="A1346" s="143" t="s">
        <v>1713</v>
      </c>
      <c r="B1346" s="1" t="str">
        <f>VLOOKUP(A1346,'[2]Catálogo MUNICIPIOS'!$1:$1048576,5,FALSE)</f>
        <v>Amaxac de Guerrero</v>
      </c>
      <c r="C1346" s="130">
        <f>VLOOKUP(A1346,[3]PROY_COVID!$1:$1048576,7,FALSE)</f>
        <v>12018</v>
      </c>
      <c r="D1346" s="43">
        <v>16</v>
      </c>
      <c r="E1346" s="43">
        <f t="shared" si="436"/>
        <v>133.13363288400734</v>
      </c>
      <c r="F1346" s="6">
        <f t="shared" si="437"/>
        <v>1.2237956071508156</v>
      </c>
      <c r="G1346" s="44">
        <v>20</v>
      </c>
      <c r="H1346" s="44">
        <f t="shared" si="438"/>
        <v>166.41704110500916</v>
      </c>
      <c r="I1346" s="14">
        <f t="shared" si="439"/>
        <v>1.5265491456048672</v>
      </c>
      <c r="J1346" s="49">
        <v>112</v>
      </c>
      <c r="K1346" s="49">
        <f t="shared" si="440"/>
        <v>931.93543018805133</v>
      </c>
      <c r="L1346" s="50">
        <f t="shared" si="441"/>
        <v>0.89450322238338942</v>
      </c>
      <c r="M1346" s="45">
        <v>148</v>
      </c>
      <c r="N1346" s="45">
        <f t="shared" si="442"/>
        <v>1231.4861041770678</v>
      </c>
      <c r="O1346" s="18">
        <f t="shared" si="443"/>
        <v>0.97764181327995991</v>
      </c>
      <c r="P1346" s="37">
        <f t="shared" si="433"/>
        <v>10.810810810810811</v>
      </c>
      <c r="Q1346" s="37">
        <f t="shared" si="434"/>
        <v>1.2517832098905599</v>
      </c>
      <c r="R1346" s="37">
        <f t="shared" si="435"/>
        <v>25.17832098905599</v>
      </c>
    </row>
    <row r="1347" spans="1:18" ht="15" customHeight="1" x14ac:dyDescent="0.25">
      <c r="A1347" s="143" t="s">
        <v>562</v>
      </c>
      <c r="B1347" s="1" t="str">
        <f>VLOOKUP(A1347,'[2]Catálogo MUNICIPIOS'!$1:$1048576,5,FALSE)</f>
        <v>Pihuamo</v>
      </c>
      <c r="C1347" s="130">
        <f>VLOOKUP(A1347,[3]PROY_COVID!$1:$1048576,7,FALSE)</f>
        <v>12017</v>
      </c>
      <c r="D1347" s="43">
        <v>5</v>
      </c>
      <c r="E1347" s="43">
        <f t="shared" si="436"/>
        <v>41.607722393276191</v>
      </c>
      <c r="F1347" s="6">
        <f t="shared" si="437"/>
        <v>0.38246795182706017</v>
      </c>
      <c r="G1347" s="44">
        <v>2</v>
      </c>
      <c r="H1347" s="44">
        <f t="shared" si="438"/>
        <v>16.643088957310479</v>
      </c>
      <c r="I1347" s="14">
        <f t="shared" si="439"/>
        <v>0.15266761780710073</v>
      </c>
      <c r="J1347" s="49">
        <v>21</v>
      </c>
      <c r="K1347" s="49">
        <f t="shared" si="440"/>
        <v>174.75243405176002</v>
      </c>
      <c r="L1347" s="50">
        <f t="shared" si="441"/>
        <v>0.16773331103754435</v>
      </c>
      <c r="M1347" s="45">
        <v>28</v>
      </c>
      <c r="N1347" s="45">
        <f t="shared" si="442"/>
        <v>233.00324540234666</v>
      </c>
      <c r="O1347" s="18">
        <f t="shared" si="443"/>
        <v>0.18497465343913672</v>
      </c>
      <c r="P1347" s="37">
        <f t="shared" si="433"/>
        <v>17.857142857142858</v>
      </c>
      <c r="Q1347" s="37">
        <f t="shared" si="434"/>
        <v>2.067677623479943</v>
      </c>
      <c r="R1347" s="37">
        <f t="shared" si="435"/>
        <v>106.76776234799431</v>
      </c>
    </row>
    <row r="1348" spans="1:18" ht="15" customHeight="1" x14ac:dyDescent="0.25">
      <c r="A1348" s="143" t="s">
        <v>2441</v>
      </c>
      <c r="B1348" s="1" t="str">
        <f>VLOOKUP(A1348,'[2]Catálogo MUNICIPIOS'!$1:$1048576,5,FALSE)</f>
        <v>Ixhuacán de los Reyes</v>
      </c>
      <c r="C1348" s="130">
        <f>VLOOKUP(A1348,[3]PROY_COVID!$1:$1048576,7,FALSE)</f>
        <v>11998</v>
      </c>
      <c r="D1348" s="43">
        <v>2</v>
      </c>
      <c r="E1348" s="43">
        <f t="shared" si="436"/>
        <v>16.669444907484582</v>
      </c>
      <c r="F1348" s="6">
        <f t="shared" si="437"/>
        <v>0.15322945081199474</v>
      </c>
      <c r="G1348" s="44"/>
      <c r="H1348" s="44">
        <f t="shared" si="438"/>
        <v>0</v>
      </c>
      <c r="I1348" s="14">
        <f t="shared" si="439"/>
        <v>0</v>
      </c>
      <c r="J1348" s="49">
        <v>2</v>
      </c>
      <c r="K1348" s="49">
        <f t="shared" si="440"/>
        <v>16.669444907484582</v>
      </c>
      <c r="L1348" s="50">
        <f t="shared" si="441"/>
        <v>1.5999898385748182E-2</v>
      </c>
      <c r="M1348" s="45">
        <v>4</v>
      </c>
      <c r="N1348" s="45">
        <f t="shared" si="442"/>
        <v>33.338889814969164</v>
      </c>
      <c r="O1348" s="18">
        <f t="shared" si="443"/>
        <v>2.6466796970663033E-2</v>
      </c>
      <c r="P1348" s="37">
        <f t="shared" si="433"/>
        <v>50</v>
      </c>
      <c r="Q1348" s="37">
        <f t="shared" si="434"/>
        <v>5.7894973457438397</v>
      </c>
      <c r="R1348" s="37">
        <f t="shared" si="435"/>
        <v>478.94973457438397</v>
      </c>
    </row>
    <row r="1349" spans="1:18" ht="15" customHeight="1" x14ac:dyDescent="0.25">
      <c r="A1349" s="143" t="s">
        <v>1859</v>
      </c>
      <c r="B1349" s="1" t="str">
        <f>VLOOKUP(A1349,'[2]Catálogo MUNICIPIOS'!$1:$1048576,5,FALSE)</f>
        <v>Jamapa</v>
      </c>
      <c r="C1349" s="130">
        <f>VLOOKUP(A1349,[3]PROY_COVID!$1:$1048576,7,FALSE)</f>
        <v>11971</v>
      </c>
      <c r="D1349" s="43">
        <v>8</v>
      </c>
      <c r="E1349" s="43">
        <f t="shared" si="436"/>
        <v>66.828168072842701</v>
      </c>
      <c r="F1349" s="6">
        <f t="shared" si="437"/>
        <v>0.61430020911947636</v>
      </c>
      <c r="G1349" s="44"/>
      <c r="H1349" s="44">
        <f t="shared" si="438"/>
        <v>0</v>
      </c>
      <c r="I1349" s="14">
        <f t="shared" si="439"/>
        <v>0</v>
      </c>
      <c r="J1349" s="49">
        <v>26</v>
      </c>
      <c r="K1349" s="49">
        <f t="shared" si="440"/>
        <v>217.19154623673879</v>
      </c>
      <c r="L1349" s="50">
        <f t="shared" si="441"/>
        <v>0.20846780977518062</v>
      </c>
      <c r="M1349" s="45">
        <v>34</v>
      </c>
      <c r="N1349" s="45">
        <f t="shared" si="442"/>
        <v>284.0197143095815</v>
      </c>
      <c r="O1349" s="18">
        <f t="shared" si="443"/>
        <v>0.22547517796835087</v>
      </c>
      <c r="P1349" s="37">
        <f t="shared" si="433"/>
        <v>23.52941176470588</v>
      </c>
      <c r="Q1349" s="37">
        <f t="shared" si="434"/>
        <v>2.7244693391735715</v>
      </c>
      <c r="R1349" s="37">
        <f t="shared" si="435"/>
        <v>172.44693391735714</v>
      </c>
    </row>
    <row r="1350" spans="1:18" ht="15" customHeight="1" x14ac:dyDescent="0.25">
      <c r="A1350" s="143" t="s">
        <v>924</v>
      </c>
      <c r="B1350" s="1" t="str">
        <f>VLOOKUP(A1350,'[2]Catálogo MUNICIPIOS'!$1:$1048576,5,FALSE)</f>
        <v>China</v>
      </c>
      <c r="C1350" s="130">
        <f>VLOOKUP(A1350,[3]PROY_COVID!$1:$1048576,7,FALSE)</f>
        <v>11962</v>
      </c>
      <c r="D1350" s="43">
        <v>2</v>
      </c>
      <c r="E1350" s="43">
        <f t="shared" si="436"/>
        <v>16.719612104999165</v>
      </c>
      <c r="F1350" s="6">
        <f t="shared" si="437"/>
        <v>0.15369059946850969</v>
      </c>
      <c r="G1350" s="44">
        <v>7</v>
      </c>
      <c r="H1350" s="44">
        <f t="shared" si="438"/>
        <v>58.518642367497073</v>
      </c>
      <c r="I1350" s="14">
        <f t="shared" si="439"/>
        <v>0.53679348529992921</v>
      </c>
      <c r="J1350" s="49">
        <v>73</v>
      </c>
      <c r="K1350" s="49">
        <f t="shared" si="440"/>
        <v>610.2658418324695</v>
      </c>
      <c r="L1350" s="50">
        <f t="shared" si="441"/>
        <v>0.58575384554217891</v>
      </c>
      <c r="M1350" s="45">
        <v>82</v>
      </c>
      <c r="N1350" s="45">
        <f t="shared" si="442"/>
        <v>685.50409630496574</v>
      </c>
      <c r="O1350" s="18">
        <f t="shared" si="443"/>
        <v>0.54420221669514368</v>
      </c>
      <c r="P1350" s="37">
        <f t="shared" si="433"/>
        <v>2.4390243902439024</v>
      </c>
      <c r="Q1350" s="37">
        <f t="shared" si="434"/>
        <v>0.28241450467043122</v>
      </c>
      <c r="R1350" s="37">
        <f t="shared" si="435"/>
        <v>-71.758549532956877</v>
      </c>
    </row>
    <row r="1351" spans="1:18" x14ac:dyDescent="0.25">
      <c r="A1351" s="143" t="s">
        <v>2426</v>
      </c>
      <c r="B1351" s="1" t="str">
        <f>VLOOKUP(A1351,'[2]Catálogo MUNICIPIOS'!$1:$1048576,5,FALSE)</f>
        <v>Santa Cruz Itundujia</v>
      </c>
      <c r="C1351" s="130">
        <f>VLOOKUP(A1351,[3]PROY_COVID!$1:$1048576,7,FALSE)</f>
        <v>11961</v>
      </c>
      <c r="D1351" s="43"/>
      <c r="E1351" s="43">
        <f t="shared" si="436"/>
        <v>0</v>
      </c>
      <c r="F1351" s="6">
        <f t="shared" si="437"/>
        <v>0</v>
      </c>
      <c r="G1351" s="44"/>
      <c r="H1351" s="44">
        <f t="shared" si="438"/>
        <v>0</v>
      </c>
      <c r="I1351" s="14">
        <f t="shared" si="439"/>
        <v>0</v>
      </c>
      <c r="J1351" s="49">
        <v>3</v>
      </c>
      <c r="K1351" s="49">
        <f t="shared" si="440"/>
        <v>25.081514923501381</v>
      </c>
      <c r="L1351" s="50">
        <f t="shared" si="441"/>
        <v>2.407408839129755E-2</v>
      </c>
      <c r="M1351" s="45">
        <v>3</v>
      </c>
      <c r="N1351" s="45">
        <f t="shared" si="442"/>
        <v>25.081514923501381</v>
      </c>
      <c r="O1351" s="18">
        <f t="shared" si="443"/>
        <v>1.9911501759092995E-2</v>
      </c>
      <c r="P1351" s="37">
        <f t="shared" si="433"/>
        <v>0</v>
      </c>
      <c r="Q1351" s="37">
        <f t="shared" si="434"/>
        <v>0</v>
      </c>
      <c r="R1351" s="37">
        <f t="shared" si="435"/>
        <v>-100</v>
      </c>
    </row>
    <row r="1352" spans="1:18" s="131" customFormat="1" x14ac:dyDescent="0.25">
      <c r="A1352" s="143" t="s">
        <v>756</v>
      </c>
      <c r="B1352" s="1" t="str">
        <f>VLOOKUP(A1352,'[2]Catálogo MUNICIPIOS'!$1:$1048576,5,FALSE)</f>
        <v>Briseñas</v>
      </c>
      <c r="C1352" s="130">
        <f>VLOOKUP(A1352,[3]PROY_COVID!$1:$1048576,7,FALSE)</f>
        <v>11960</v>
      </c>
      <c r="D1352" s="43">
        <v>4</v>
      </c>
      <c r="E1352" s="43">
        <f t="shared" si="436"/>
        <v>33.444816053511708</v>
      </c>
      <c r="F1352" s="6">
        <f t="shared" si="437"/>
        <v>0.30743260047530313</v>
      </c>
      <c r="G1352" s="44">
        <v>2</v>
      </c>
      <c r="H1352" s="44">
        <f t="shared" si="438"/>
        <v>16.722408026755854</v>
      </c>
      <c r="I1352" s="14">
        <f t="shared" si="439"/>
        <v>0.15339521431337202</v>
      </c>
      <c r="J1352" s="49">
        <v>19</v>
      </c>
      <c r="K1352" s="49">
        <f t="shared" si="440"/>
        <v>158.86287625418061</v>
      </c>
      <c r="L1352" s="50">
        <f t="shared" si="441"/>
        <v>0.15248197474130132</v>
      </c>
      <c r="M1352" s="45">
        <v>25</v>
      </c>
      <c r="N1352" s="45">
        <f t="shared" si="442"/>
        <v>209.03010033444815</v>
      </c>
      <c r="O1352" s="18">
        <f t="shared" si="443"/>
        <v>0.16594305500314332</v>
      </c>
      <c r="P1352" s="37">
        <f t="shared" ref="P1352:P1358" si="444">D1352/M1352*100</f>
        <v>16</v>
      </c>
      <c r="Q1352" s="37">
        <f t="shared" ref="Q1352:Q1383" si="445">P1352/P$2345</f>
        <v>1.8526391506380286</v>
      </c>
      <c r="R1352" s="37">
        <f t="shared" ref="R1352:R1383" si="446">(Q1352-1)*100</f>
        <v>85.26391506380287</v>
      </c>
    </row>
    <row r="1353" spans="1:18" ht="15" customHeight="1" x14ac:dyDescent="0.25">
      <c r="A1353" s="143" t="s">
        <v>26</v>
      </c>
      <c r="B1353" s="1" t="str">
        <f>VLOOKUP(A1353,'[2]Catálogo MUNICIPIOS'!$1:$1048576,5,FALSE)</f>
        <v>Tenabo</v>
      </c>
      <c r="C1353" s="130">
        <f>VLOOKUP(A1353,[3]PROY_COVID!$1:$1048576,7,FALSE)</f>
        <v>11930</v>
      </c>
      <c r="D1353" s="43">
        <v>7</v>
      </c>
      <c r="E1353" s="43">
        <f t="shared" si="436"/>
        <v>58.675607711651296</v>
      </c>
      <c r="F1353" s="6">
        <f t="shared" si="437"/>
        <v>0.53935996043152512</v>
      </c>
      <c r="G1353" s="44"/>
      <c r="H1353" s="44">
        <f t="shared" si="438"/>
        <v>0</v>
      </c>
      <c r="I1353" s="14">
        <f t="shared" si="439"/>
        <v>0</v>
      </c>
      <c r="J1353" s="49">
        <v>49</v>
      </c>
      <c r="K1353" s="49">
        <f t="shared" si="440"/>
        <v>410.72925398155911</v>
      </c>
      <c r="L1353" s="50">
        <f t="shared" si="441"/>
        <v>0.39423186340226857</v>
      </c>
      <c r="M1353" s="45">
        <v>56</v>
      </c>
      <c r="N1353" s="45">
        <f t="shared" si="442"/>
        <v>469.40486169321036</v>
      </c>
      <c r="O1353" s="18">
        <f t="shared" si="443"/>
        <v>0.37264717692843347</v>
      </c>
      <c r="P1353" s="37">
        <f t="shared" si="444"/>
        <v>12.5</v>
      </c>
      <c r="Q1353" s="37">
        <f t="shared" si="445"/>
        <v>1.4473743364359599</v>
      </c>
      <c r="R1353" s="37">
        <f t="shared" si="446"/>
        <v>44.737433643595992</v>
      </c>
    </row>
    <row r="1354" spans="1:18" ht="15" customHeight="1" x14ac:dyDescent="0.25">
      <c r="A1354" s="143" t="s">
        <v>1983</v>
      </c>
      <c r="B1354" s="1" t="str">
        <f>VLOOKUP(A1354,'[2]Catálogo MUNICIPIOS'!$1:$1048576,5,FALSE)</f>
        <v>Conkal</v>
      </c>
      <c r="C1354" s="130">
        <f>VLOOKUP(A1354,[3]PROY_COVID!$1:$1048576,7,FALSE)</f>
        <v>11891</v>
      </c>
      <c r="D1354" s="43">
        <v>17</v>
      </c>
      <c r="E1354" s="43">
        <f t="shared" si="436"/>
        <v>142.96526784963419</v>
      </c>
      <c r="F1354" s="6">
        <f t="shared" si="437"/>
        <v>1.3141703037725725</v>
      </c>
      <c r="G1354" s="44">
        <v>2</v>
      </c>
      <c r="H1354" s="44">
        <f t="shared" si="438"/>
        <v>16.819443276427549</v>
      </c>
      <c r="I1354" s="14">
        <f t="shared" si="439"/>
        <v>0.15428532193994865</v>
      </c>
      <c r="J1354" s="49">
        <v>60</v>
      </c>
      <c r="K1354" s="49">
        <f t="shared" si="440"/>
        <v>504.5832982928265</v>
      </c>
      <c r="L1354" s="50">
        <f t="shared" si="441"/>
        <v>0.48431615717485499</v>
      </c>
      <c r="M1354" s="45">
        <v>79</v>
      </c>
      <c r="N1354" s="45">
        <f t="shared" si="442"/>
        <v>664.36800941888828</v>
      </c>
      <c r="O1354" s="18">
        <f t="shared" si="443"/>
        <v>0.52742287810670241</v>
      </c>
      <c r="P1354" s="37">
        <f t="shared" si="444"/>
        <v>21.518987341772153</v>
      </c>
      <c r="Q1354" s="37">
        <f t="shared" si="445"/>
        <v>2.4916824019657033</v>
      </c>
      <c r="R1354" s="37">
        <f t="shared" si="446"/>
        <v>149.16824019657034</v>
      </c>
    </row>
    <row r="1355" spans="1:18" ht="15" customHeight="1" x14ac:dyDescent="0.25">
      <c r="A1355" s="143" t="s">
        <v>1960</v>
      </c>
      <c r="B1355" s="1" t="str">
        <f>VLOOKUP(A1355,'[2]Catálogo MUNICIPIOS'!$1:$1048576,5,FALSE)</f>
        <v>Zaragoza</v>
      </c>
      <c r="C1355" s="130">
        <f>VLOOKUP(A1355,[3]PROY_COVID!$1:$1048576,7,FALSE)</f>
        <v>11884</v>
      </c>
      <c r="D1355" s="43">
        <v>1</v>
      </c>
      <c r="E1355" s="43">
        <f t="shared" si="436"/>
        <v>8.4146751935375299</v>
      </c>
      <c r="F1355" s="6">
        <f t="shared" si="437"/>
        <v>7.7349669759437592E-2</v>
      </c>
      <c r="G1355" s="44"/>
      <c r="H1355" s="44">
        <f t="shared" si="438"/>
        <v>0</v>
      </c>
      <c r="I1355" s="14">
        <f t="shared" si="439"/>
        <v>0</v>
      </c>
      <c r="J1355" s="49">
        <v>3</v>
      </c>
      <c r="K1355" s="49">
        <f t="shared" si="440"/>
        <v>25.24402558061259</v>
      </c>
      <c r="L1355" s="50">
        <f t="shared" si="441"/>
        <v>2.4230071629780383E-2</v>
      </c>
      <c r="M1355" s="45">
        <v>4</v>
      </c>
      <c r="N1355" s="45">
        <f t="shared" si="442"/>
        <v>33.65870077415012</v>
      </c>
      <c r="O1355" s="18">
        <f t="shared" si="443"/>
        <v>2.672068580057347E-2</v>
      </c>
      <c r="P1355" s="37">
        <f t="shared" si="444"/>
        <v>25</v>
      </c>
      <c r="Q1355" s="37">
        <f t="shared" si="445"/>
        <v>2.8947486728719198</v>
      </c>
      <c r="R1355" s="37">
        <f t="shared" si="446"/>
        <v>189.47486728719198</v>
      </c>
    </row>
    <row r="1356" spans="1:18" ht="15" customHeight="1" x14ac:dyDescent="0.25">
      <c r="A1356" s="143" t="s">
        <v>1974</v>
      </c>
      <c r="B1356" s="1" t="str">
        <f>VLOOKUP(A1356,'[2]Catálogo MUNICIPIOS'!$1:$1048576,5,FALSE)</f>
        <v>Akil</v>
      </c>
      <c r="C1356" s="130">
        <f>VLOOKUP(A1356,[3]PROY_COVID!$1:$1048576,7,FALSE)</f>
        <v>11877</v>
      </c>
      <c r="D1356" s="43">
        <v>10</v>
      </c>
      <c r="E1356" s="43">
        <f t="shared" si="436"/>
        <v>84.196345878588872</v>
      </c>
      <c r="F1356" s="6">
        <f t="shared" si="437"/>
        <v>0.77395257676278217</v>
      </c>
      <c r="G1356" s="44"/>
      <c r="H1356" s="44">
        <f t="shared" si="438"/>
        <v>0</v>
      </c>
      <c r="I1356" s="14">
        <f t="shared" si="439"/>
        <v>0</v>
      </c>
      <c r="J1356" s="49">
        <v>47</v>
      </c>
      <c r="K1356" s="49">
        <f t="shared" si="440"/>
        <v>395.72282562936766</v>
      </c>
      <c r="L1356" s="50">
        <f t="shared" si="441"/>
        <v>0.37982818468947183</v>
      </c>
      <c r="M1356" s="45">
        <v>57</v>
      </c>
      <c r="N1356" s="45">
        <f t="shared" si="442"/>
        <v>479.91917150795655</v>
      </c>
      <c r="O1356" s="18">
        <f t="shared" si="443"/>
        <v>0.38099418862252377</v>
      </c>
      <c r="P1356" s="37">
        <f t="shared" si="444"/>
        <v>17.543859649122805</v>
      </c>
      <c r="Q1356" s="37">
        <f t="shared" si="445"/>
        <v>2.0314025774539788</v>
      </c>
      <c r="R1356" s="37">
        <f t="shared" si="446"/>
        <v>103.14025774539788</v>
      </c>
    </row>
    <row r="1357" spans="1:18" ht="15" customHeight="1" x14ac:dyDescent="0.25">
      <c r="A1357" s="143" t="s">
        <v>1423</v>
      </c>
      <c r="B1357" s="1" t="str">
        <f>VLOOKUP(A1357,'[2]Catálogo MUNICIPIOS'!$1:$1048576,5,FALSE)</f>
        <v>Tehuitzingo</v>
      </c>
      <c r="C1357" s="130">
        <f>VLOOKUP(A1357,[3]PROY_COVID!$1:$1048576,7,FALSE)</f>
        <v>11865</v>
      </c>
      <c r="D1357" s="43">
        <v>3</v>
      </c>
      <c r="E1357" s="43">
        <f t="shared" si="436"/>
        <v>25.284450063211125</v>
      </c>
      <c r="F1357" s="6">
        <f t="shared" si="437"/>
        <v>0.23242060061217606</v>
      </c>
      <c r="G1357" s="44">
        <v>7</v>
      </c>
      <c r="H1357" s="44">
        <f t="shared" si="438"/>
        <v>58.997050147492622</v>
      </c>
      <c r="I1357" s="14">
        <f t="shared" si="439"/>
        <v>0.54118193604363696</v>
      </c>
      <c r="J1357" s="49">
        <v>26</v>
      </c>
      <c r="K1357" s="49">
        <f t="shared" si="440"/>
        <v>219.13190054782973</v>
      </c>
      <c r="L1357" s="50">
        <f t="shared" si="441"/>
        <v>0.21033022762905076</v>
      </c>
      <c r="M1357" s="45">
        <v>36</v>
      </c>
      <c r="N1357" s="45">
        <f t="shared" si="442"/>
        <v>303.4134007585335</v>
      </c>
      <c r="O1357" s="18">
        <f t="shared" si="443"/>
        <v>0.24087127437725545</v>
      </c>
      <c r="P1357" s="37">
        <f t="shared" si="444"/>
        <v>8.3333333333333321</v>
      </c>
      <c r="Q1357" s="37">
        <f t="shared" si="445"/>
        <v>0.96491622429063983</v>
      </c>
      <c r="R1357" s="37">
        <f t="shared" si="446"/>
        <v>-3.5083775709360165</v>
      </c>
    </row>
    <row r="1358" spans="1:18" ht="15" customHeight="1" x14ac:dyDescent="0.25">
      <c r="A1358" s="143" t="s">
        <v>1200</v>
      </c>
      <c r="B1358" s="1" t="str">
        <f>VLOOKUP(A1358,'[2]Catálogo MUNICIPIOS'!$1:$1048576,5,FALSE)</f>
        <v>Santa María Huazolotitlán</v>
      </c>
      <c r="C1358" s="130">
        <f>VLOOKUP(A1358,[3]PROY_COVID!$1:$1048576,7,FALSE)</f>
        <v>11850</v>
      </c>
      <c r="D1358" s="43">
        <v>1</v>
      </c>
      <c r="E1358" s="43">
        <f t="shared" si="436"/>
        <v>8.4388185654008439</v>
      </c>
      <c r="F1358" s="6">
        <f t="shared" si="437"/>
        <v>7.757160130136341E-2</v>
      </c>
      <c r="G1358" s="44"/>
      <c r="H1358" s="44">
        <f t="shared" si="438"/>
        <v>0</v>
      </c>
      <c r="I1358" s="14">
        <f t="shared" si="439"/>
        <v>0</v>
      </c>
      <c r="J1358" s="49">
        <v>6</v>
      </c>
      <c r="K1358" s="49">
        <f t="shared" si="440"/>
        <v>50.632911392405063</v>
      </c>
      <c r="L1358" s="50">
        <f t="shared" si="441"/>
        <v>4.8599185020811828E-2</v>
      </c>
      <c r="M1358" s="45">
        <v>7</v>
      </c>
      <c r="N1358" s="45">
        <f t="shared" si="442"/>
        <v>59.071729957805907</v>
      </c>
      <c r="O1358" s="18">
        <f t="shared" si="443"/>
        <v>4.6895367307554968E-2</v>
      </c>
      <c r="P1358" s="37">
        <f t="shared" si="444"/>
        <v>14.285714285714285</v>
      </c>
      <c r="Q1358" s="37">
        <f t="shared" si="445"/>
        <v>1.6541420987839541</v>
      </c>
      <c r="R1358" s="37">
        <f t="shared" si="446"/>
        <v>65.414209878395411</v>
      </c>
    </row>
    <row r="1359" spans="1:18" ht="15" customHeight="1" x14ac:dyDescent="0.25">
      <c r="A1359" s="143" t="s">
        <v>2082</v>
      </c>
      <c r="B1359" s="1" t="str">
        <f>VLOOKUP(A1359,'[2]Catálogo MUNICIPIOS'!$1:$1048576,5,FALSE)</f>
        <v>Chalchihuites</v>
      </c>
      <c r="C1359" s="130">
        <f>VLOOKUP(A1359,[3]PROY_COVID!$1:$1048576,7,FALSE)</f>
        <v>11842</v>
      </c>
      <c r="D1359" s="43">
        <v>6</v>
      </c>
      <c r="E1359" s="43"/>
      <c r="F1359" s="6"/>
      <c r="G1359" s="44"/>
      <c r="H1359" s="44"/>
      <c r="I1359" s="14"/>
      <c r="J1359" s="49">
        <v>20</v>
      </c>
      <c r="K1359" s="49"/>
      <c r="L1359" s="50"/>
      <c r="M1359" s="45">
        <v>26</v>
      </c>
      <c r="N1359" s="45"/>
      <c r="O1359" s="18"/>
      <c r="P1359" s="37"/>
      <c r="Q1359" s="37"/>
      <c r="R1359" s="37"/>
    </row>
    <row r="1360" spans="1:18" ht="15" customHeight="1" x14ac:dyDescent="0.25">
      <c r="A1360" s="143" t="s">
        <v>1941</v>
      </c>
      <c r="B1360" s="1" t="str">
        <f>VLOOKUP(A1360,'[2]Catálogo MUNICIPIOS'!$1:$1048576,5,FALSE)</f>
        <v>Tlacolulan</v>
      </c>
      <c r="C1360" s="130">
        <f>VLOOKUP(A1360,[3]PROY_COVID!$1:$1048576,7,FALSE)</f>
        <v>11825</v>
      </c>
      <c r="D1360" s="43">
        <v>2</v>
      </c>
      <c r="E1360" s="43">
        <f t="shared" ref="E1360:E1391" si="447">((D1360/($C1360/100000)))</f>
        <v>16.913319238900634</v>
      </c>
      <c r="F1360" s="6">
        <f t="shared" ref="F1360:F1391" si="448">((D1360/$C1360)/(D$2345/$C$2345))</f>
        <v>0.15547120091689748</v>
      </c>
      <c r="G1360" s="44">
        <v>1</v>
      </c>
      <c r="H1360" s="44">
        <f t="shared" ref="H1360:H1391" si="449">((G1360/($C1360/100000)))</f>
        <v>8.456659619450317</v>
      </c>
      <c r="I1360" s="14">
        <f t="shared" ref="I1360:I1391" si="450">((G1360/$C1360)/(G$2345/$C$2345))</f>
        <v>7.7573224659109055E-2</v>
      </c>
      <c r="J1360" s="49">
        <v>12</v>
      </c>
      <c r="K1360" s="49">
        <f t="shared" ref="K1360:K1391" si="451">((J1360/($C1360/100000)))</f>
        <v>101.4799154334038</v>
      </c>
      <c r="L1360" s="50">
        <f t="shared" ref="L1360:L1391" si="452">((J1360/$C1360)/(J$2345/$C$2345))</f>
        <v>9.7403863424375486E-2</v>
      </c>
      <c r="M1360" s="45">
        <v>15</v>
      </c>
      <c r="N1360" s="45">
        <f t="shared" ref="N1360:N1391" si="453">((M1360/($C1360/100000)))</f>
        <v>126.84989429175477</v>
      </c>
      <c r="O1360" s="18">
        <f t="shared" ref="O1360:O1391" si="454">((M1360/$C1360)/(M$2345/$C$2345))</f>
        <v>0.10070252538710837</v>
      </c>
      <c r="P1360" s="37">
        <f t="shared" ref="P1360:P1423" si="455">D1360/M1360*100</f>
        <v>13.333333333333334</v>
      </c>
      <c r="Q1360" s="37">
        <f t="shared" ref="Q1360:Q1423" si="456">P1360/P$2345</f>
        <v>1.5438659588650241</v>
      </c>
      <c r="R1360" s="37">
        <f t="shared" ref="R1360:R1423" si="457">(Q1360-1)*100</f>
        <v>54.386595886502406</v>
      </c>
    </row>
    <row r="1361" spans="1:18" ht="15" customHeight="1" x14ac:dyDescent="0.25">
      <c r="A1361" s="143" t="s">
        <v>1139</v>
      </c>
      <c r="B1361" s="1" t="str">
        <f>VLOOKUP(A1361,'[2]Catálogo MUNICIPIOS'!$1:$1048576,5,FALSE)</f>
        <v>San Pedro Ixcatlán</v>
      </c>
      <c r="C1361" s="130">
        <f>VLOOKUP(A1361,[3]PROY_COVID!$1:$1048576,7,FALSE)</f>
        <v>11804</v>
      </c>
      <c r="D1361" s="43">
        <v>3</v>
      </c>
      <c r="E1361" s="43">
        <f t="shared" si="447"/>
        <v>25.415113520840393</v>
      </c>
      <c r="F1361" s="6">
        <f t="shared" si="448"/>
        <v>0.23362168978850129</v>
      </c>
      <c r="G1361" s="44"/>
      <c r="H1361" s="44">
        <f t="shared" si="449"/>
        <v>0</v>
      </c>
      <c r="I1361" s="14">
        <f t="shared" si="450"/>
        <v>0</v>
      </c>
      <c r="J1361" s="49">
        <v>5</v>
      </c>
      <c r="K1361" s="49">
        <f t="shared" si="451"/>
        <v>42.358522534733986</v>
      </c>
      <c r="L1361" s="50">
        <f t="shared" si="452"/>
        <v>4.0657146059006839E-2</v>
      </c>
      <c r="M1361" s="45">
        <v>8</v>
      </c>
      <c r="N1361" s="45">
        <f t="shared" si="453"/>
        <v>67.773636055574372</v>
      </c>
      <c r="O1361" s="18">
        <f t="shared" si="454"/>
        <v>5.3803563208067624E-2</v>
      </c>
      <c r="P1361" s="37">
        <f t="shared" si="455"/>
        <v>37.5</v>
      </c>
      <c r="Q1361" s="37">
        <f t="shared" si="456"/>
        <v>4.3421230093078798</v>
      </c>
      <c r="R1361" s="37">
        <f t="shared" si="457"/>
        <v>334.21230093078799</v>
      </c>
    </row>
    <row r="1362" spans="1:18" ht="15" customHeight="1" x14ac:dyDescent="0.25">
      <c r="A1362" s="143" t="s">
        <v>479</v>
      </c>
      <c r="B1362" s="1" t="str">
        <f>VLOOKUP(A1362,'[2]Catálogo MUNICIPIOS'!$1:$1048576,5,FALSE)</f>
        <v>Tepetitlán</v>
      </c>
      <c r="C1362" s="130">
        <f>VLOOKUP(A1362,[3]PROY_COVID!$1:$1048576,7,FALSE)</f>
        <v>11792</v>
      </c>
      <c r="D1362" s="43">
        <v>17</v>
      </c>
      <c r="E1362" s="43">
        <f t="shared" si="447"/>
        <v>144.16553595658073</v>
      </c>
      <c r="F1362" s="6">
        <f t="shared" si="448"/>
        <v>1.3252034499796181</v>
      </c>
      <c r="G1362" s="44">
        <v>7</v>
      </c>
      <c r="H1362" s="44">
        <f t="shared" si="449"/>
        <v>59.362279511533245</v>
      </c>
      <c r="I1362" s="14">
        <f t="shared" si="450"/>
        <v>0.54453219735055569</v>
      </c>
      <c r="J1362" s="49">
        <v>35</v>
      </c>
      <c r="K1362" s="49">
        <f t="shared" si="451"/>
        <v>296.81139755766623</v>
      </c>
      <c r="L1362" s="50">
        <f t="shared" si="452"/>
        <v>0.28488964251726739</v>
      </c>
      <c r="M1362" s="45">
        <v>59</v>
      </c>
      <c r="N1362" s="45">
        <f t="shared" si="453"/>
        <v>500.33921302578023</v>
      </c>
      <c r="O1362" s="18">
        <f t="shared" si="454"/>
        <v>0.3972050791466013</v>
      </c>
      <c r="P1362" s="37">
        <f t="shared" si="455"/>
        <v>28.8135593220339</v>
      </c>
      <c r="Q1362" s="37">
        <f t="shared" si="456"/>
        <v>3.3363205043269586</v>
      </c>
      <c r="R1362" s="37">
        <f t="shared" si="457"/>
        <v>233.63205043269585</v>
      </c>
    </row>
    <row r="1363" spans="1:18" s="131" customFormat="1" ht="15" customHeight="1" x14ac:dyDescent="0.25">
      <c r="A1363" s="143" t="s">
        <v>215</v>
      </c>
      <c r="B1363" s="1" t="str">
        <f>VLOOKUP(A1363,'[2]Catálogo MUNICIPIOS'!$1:$1048576,5,FALSE)</f>
        <v>Janos</v>
      </c>
      <c r="C1363" s="130">
        <f>VLOOKUP(A1363,[3]PROY_COVID!$1:$1048576,7,FALSE)</f>
        <v>11778</v>
      </c>
      <c r="D1363" s="43">
        <v>3</v>
      </c>
      <c r="E1363" s="43">
        <f t="shared" si="447"/>
        <v>25.471217524197659</v>
      </c>
      <c r="F1363" s="6">
        <f t="shared" si="448"/>
        <v>0.23413741095801233</v>
      </c>
      <c r="G1363" s="44"/>
      <c r="H1363" s="44">
        <f t="shared" si="449"/>
        <v>0</v>
      </c>
      <c r="I1363" s="14">
        <f t="shared" si="450"/>
        <v>0</v>
      </c>
      <c r="J1363" s="49">
        <v>14</v>
      </c>
      <c r="K1363" s="49">
        <f t="shared" si="451"/>
        <v>118.86568177958907</v>
      </c>
      <c r="L1363" s="50">
        <f t="shared" si="452"/>
        <v>0.11409131141326599</v>
      </c>
      <c r="M1363" s="45">
        <v>17</v>
      </c>
      <c r="N1363" s="45">
        <f t="shared" si="453"/>
        <v>144.33689930378674</v>
      </c>
      <c r="O1363" s="18">
        <f t="shared" si="454"/>
        <v>0.11458496160040449</v>
      </c>
      <c r="P1363" s="37">
        <f t="shared" si="455"/>
        <v>17.647058823529413</v>
      </c>
      <c r="Q1363" s="37">
        <f t="shared" si="456"/>
        <v>2.0433520043801789</v>
      </c>
      <c r="R1363" s="37">
        <f t="shared" si="457"/>
        <v>104.33520043801789</v>
      </c>
    </row>
    <row r="1364" spans="1:18" ht="15" customHeight="1" x14ac:dyDescent="0.25">
      <c r="A1364" s="143" t="s">
        <v>115</v>
      </c>
      <c r="B1364" s="1" t="str">
        <f>VLOOKUP(A1364,'[2]Catálogo MUNICIPIOS'!$1:$1048576,5,FALSE)</f>
        <v>Ixtacomitán</v>
      </c>
      <c r="C1364" s="130">
        <f>VLOOKUP(A1364,[3]PROY_COVID!$1:$1048576,7,FALSE)</f>
        <v>11777</v>
      </c>
      <c r="D1364" s="43">
        <v>1</v>
      </c>
      <c r="E1364" s="43">
        <f t="shared" si="447"/>
        <v>8.4911267725227138</v>
      </c>
      <c r="F1364" s="6">
        <f t="shared" si="448"/>
        <v>7.8052430620799557E-2</v>
      </c>
      <c r="G1364" s="44">
        <v>1</v>
      </c>
      <c r="H1364" s="44">
        <f t="shared" si="449"/>
        <v>8.4911267725227138</v>
      </c>
      <c r="I1364" s="14">
        <f t="shared" si="450"/>
        <v>7.7889393019781331E-2</v>
      </c>
      <c r="J1364" s="49">
        <v>16</v>
      </c>
      <c r="K1364" s="49">
        <f t="shared" si="451"/>
        <v>135.85802836036342</v>
      </c>
      <c r="L1364" s="50">
        <f t="shared" si="452"/>
        <v>0.13040114177274803</v>
      </c>
      <c r="M1364" s="45">
        <v>18</v>
      </c>
      <c r="N1364" s="45">
        <f t="shared" si="453"/>
        <v>152.84028190540886</v>
      </c>
      <c r="O1364" s="18">
        <f t="shared" si="454"/>
        <v>0.12133555534033014</v>
      </c>
      <c r="P1364" s="37">
        <f t="shared" si="455"/>
        <v>5.5555555555555554</v>
      </c>
      <c r="Q1364" s="37">
        <f t="shared" si="456"/>
        <v>0.64327748286042663</v>
      </c>
      <c r="R1364" s="37">
        <f t="shared" si="457"/>
        <v>-35.672251713957337</v>
      </c>
    </row>
    <row r="1365" spans="1:18" ht="15" customHeight="1" x14ac:dyDescent="0.25">
      <c r="A1365" s="143" t="s">
        <v>750</v>
      </c>
      <c r="B1365" s="1" t="str">
        <f>VLOOKUP(A1365,'[2]Catálogo MUNICIPIOS'!$1:$1048576,5,FALSE)</f>
        <v>Angangueo</v>
      </c>
      <c r="C1365" s="130">
        <f>VLOOKUP(A1365,[3]PROY_COVID!$1:$1048576,7,FALSE)</f>
        <v>11768</v>
      </c>
      <c r="D1365" s="43">
        <v>4</v>
      </c>
      <c r="E1365" s="43">
        <f t="shared" si="447"/>
        <v>33.990482664853836</v>
      </c>
      <c r="F1365" s="6">
        <f t="shared" si="448"/>
        <v>0.31244849606429514</v>
      </c>
      <c r="G1365" s="44"/>
      <c r="H1365" s="44">
        <f t="shared" si="449"/>
        <v>0</v>
      </c>
      <c r="I1365" s="14">
        <f t="shared" si="450"/>
        <v>0</v>
      </c>
      <c r="J1365" s="49">
        <v>51</v>
      </c>
      <c r="K1365" s="49">
        <f t="shared" si="451"/>
        <v>433.37865397688643</v>
      </c>
      <c r="L1365" s="50">
        <f t="shared" si="452"/>
        <v>0.41597152542668858</v>
      </c>
      <c r="M1365" s="45">
        <v>55</v>
      </c>
      <c r="N1365" s="45">
        <f t="shared" si="453"/>
        <v>467.36913664174028</v>
      </c>
      <c r="O1365" s="18">
        <f t="shared" si="454"/>
        <v>0.37103107267528107</v>
      </c>
      <c r="P1365" s="37">
        <f t="shared" si="455"/>
        <v>7.2727272727272725</v>
      </c>
      <c r="Q1365" s="37">
        <f t="shared" si="456"/>
        <v>0.84210870483546763</v>
      </c>
      <c r="R1365" s="37">
        <f t="shared" si="457"/>
        <v>-15.789129516453237</v>
      </c>
    </row>
    <row r="1366" spans="1:18" ht="15" customHeight="1" x14ac:dyDescent="0.25">
      <c r="A1366" s="143" t="s">
        <v>157</v>
      </c>
      <c r="B1366" s="1" t="str">
        <f>VLOOKUP(A1366,'[2]Catálogo MUNICIPIOS'!$1:$1048576,5,FALSE)</f>
        <v>Soyaló</v>
      </c>
      <c r="C1366" s="130">
        <f>VLOOKUP(A1366,[3]PROY_COVID!$1:$1048576,7,FALSE)</f>
        <v>11749</v>
      </c>
      <c r="D1366" s="43">
        <v>2</v>
      </c>
      <c r="E1366" s="43">
        <f t="shared" si="447"/>
        <v>17.022725338326666</v>
      </c>
      <c r="F1366" s="6">
        <f t="shared" si="448"/>
        <v>0.15647688746636418</v>
      </c>
      <c r="G1366" s="44"/>
      <c r="H1366" s="44">
        <f t="shared" si="449"/>
        <v>0</v>
      </c>
      <c r="I1366" s="14">
        <f t="shared" si="450"/>
        <v>0</v>
      </c>
      <c r="J1366" s="49">
        <v>9</v>
      </c>
      <c r="K1366" s="49">
        <f t="shared" si="451"/>
        <v>76.602264022469996</v>
      </c>
      <c r="L1366" s="50">
        <f t="shared" si="452"/>
        <v>7.352545014426165E-2</v>
      </c>
      <c r="M1366" s="45">
        <v>11</v>
      </c>
      <c r="N1366" s="45">
        <f t="shared" si="453"/>
        <v>93.624989360796661</v>
      </c>
      <c r="O1366" s="18">
        <f t="shared" si="454"/>
        <v>7.4326217775856795E-2</v>
      </c>
      <c r="P1366" s="37">
        <f t="shared" si="455"/>
        <v>18.181818181818183</v>
      </c>
      <c r="Q1366" s="37">
        <f t="shared" si="456"/>
        <v>2.1052717620886692</v>
      </c>
      <c r="R1366" s="37">
        <f t="shared" si="457"/>
        <v>110.52717620886692</v>
      </c>
    </row>
    <row r="1367" spans="1:18" ht="15" customHeight="1" x14ac:dyDescent="0.25">
      <c r="A1367" s="143" t="s">
        <v>343</v>
      </c>
      <c r="B1367" s="1" t="str">
        <f>VLOOKUP(A1367,'[2]Catálogo MUNICIPIOS'!$1:$1048576,5,FALSE)</f>
        <v>Apaxtla</v>
      </c>
      <c r="C1367" s="130">
        <f>VLOOKUP(A1367,[3]PROY_COVID!$1:$1048576,7,FALSE)</f>
        <v>11719</v>
      </c>
      <c r="D1367" s="43">
        <v>2</v>
      </c>
      <c r="E1367" s="43">
        <f t="shared" si="447"/>
        <v>17.06630258554484</v>
      </c>
      <c r="F1367" s="6">
        <f t="shared" si="448"/>
        <v>0.15687745975273595</v>
      </c>
      <c r="G1367" s="44">
        <v>2</v>
      </c>
      <c r="H1367" s="44">
        <f t="shared" si="449"/>
        <v>17.06630258554484</v>
      </c>
      <c r="I1367" s="14">
        <f t="shared" si="450"/>
        <v>0.15654977073026105</v>
      </c>
      <c r="J1367" s="49">
        <v>13</v>
      </c>
      <c r="K1367" s="49">
        <f t="shared" si="451"/>
        <v>110.93096680604147</v>
      </c>
      <c r="L1367" s="50">
        <f t="shared" si="452"/>
        <v>0.10647530296180079</v>
      </c>
      <c r="M1367" s="45">
        <v>17</v>
      </c>
      <c r="N1367" s="45">
        <f t="shared" si="453"/>
        <v>145.06357197713115</v>
      </c>
      <c r="O1367" s="18">
        <f t="shared" si="454"/>
        <v>0.11516184638020004</v>
      </c>
      <c r="P1367" s="37">
        <f t="shared" si="455"/>
        <v>11.76470588235294</v>
      </c>
      <c r="Q1367" s="37">
        <f t="shared" si="456"/>
        <v>1.3622346695867857</v>
      </c>
      <c r="R1367" s="37">
        <f t="shared" si="457"/>
        <v>36.223466958678571</v>
      </c>
    </row>
    <row r="1368" spans="1:18" ht="15" customHeight="1" x14ac:dyDescent="0.25">
      <c r="A1368" s="143" t="s">
        <v>565</v>
      </c>
      <c r="B1368" s="1" t="str">
        <f>VLOOKUP(A1368,'[2]Catálogo MUNICIPIOS'!$1:$1048576,5,FALSE)</f>
        <v>Villa Purificación</v>
      </c>
      <c r="C1368" s="130">
        <f>VLOOKUP(A1368,[3]PROY_COVID!$1:$1048576,7,FALSE)</f>
        <v>11662</v>
      </c>
      <c r="D1368" s="43">
        <v>5</v>
      </c>
      <c r="E1368" s="43">
        <f t="shared" si="447"/>
        <v>42.874292574172529</v>
      </c>
      <c r="F1368" s="6">
        <f t="shared" si="448"/>
        <v>0.39411056226254348</v>
      </c>
      <c r="G1368" s="44">
        <v>2</v>
      </c>
      <c r="H1368" s="44">
        <f t="shared" si="449"/>
        <v>17.149717029669009</v>
      </c>
      <c r="I1368" s="14">
        <f t="shared" si="450"/>
        <v>0.15731493424694987</v>
      </c>
      <c r="J1368" s="49">
        <v>24</v>
      </c>
      <c r="K1368" s="49">
        <f t="shared" si="451"/>
        <v>205.79660435602813</v>
      </c>
      <c r="L1368" s="50">
        <f t="shared" si="452"/>
        <v>0.19753055822213003</v>
      </c>
      <c r="M1368" s="45">
        <v>31</v>
      </c>
      <c r="N1368" s="45">
        <f t="shared" si="453"/>
        <v>265.82061395986966</v>
      </c>
      <c r="O1368" s="18">
        <f t="shared" si="454"/>
        <v>0.21102742950768452</v>
      </c>
      <c r="P1368" s="37">
        <f t="shared" si="455"/>
        <v>16.129032258064516</v>
      </c>
      <c r="Q1368" s="37">
        <f t="shared" si="456"/>
        <v>1.8675797889496257</v>
      </c>
      <c r="R1368" s="37">
        <f t="shared" si="457"/>
        <v>86.757978894962577</v>
      </c>
    </row>
    <row r="1369" spans="1:18" ht="15" customHeight="1" x14ac:dyDescent="0.25">
      <c r="A1369" s="143" t="s">
        <v>50</v>
      </c>
      <c r="B1369" s="1" t="str">
        <f>VLOOKUP(A1369,'[2]Catálogo MUNICIPIOS'!$1:$1048576,5,FALSE)</f>
        <v>Ocampo</v>
      </c>
      <c r="C1369" s="130">
        <f>VLOOKUP(A1369,[3]PROY_COVID!$1:$1048576,7,FALSE)</f>
        <v>11628</v>
      </c>
      <c r="D1369" s="43">
        <v>6</v>
      </c>
      <c r="E1369" s="43">
        <f t="shared" si="447"/>
        <v>51.599587203302377</v>
      </c>
      <c r="F1369" s="6">
        <f t="shared" si="448"/>
        <v>0.4743155187931663</v>
      </c>
      <c r="G1369" s="44">
        <v>17</v>
      </c>
      <c r="H1369" s="44">
        <f t="shared" si="449"/>
        <v>146.19883040935673</v>
      </c>
      <c r="I1369" s="14">
        <f t="shared" si="450"/>
        <v>1.3410868151958548</v>
      </c>
      <c r="J1369" s="49">
        <v>94</v>
      </c>
      <c r="K1369" s="49">
        <f t="shared" si="451"/>
        <v>808.39353285173718</v>
      </c>
      <c r="L1369" s="50">
        <f t="shared" si="452"/>
        <v>0.77592352073561355</v>
      </c>
      <c r="M1369" s="45">
        <v>117</v>
      </c>
      <c r="N1369" s="45">
        <f t="shared" si="453"/>
        <v>1006.1919504643963</v>
      </c>
      <c r="O1369" s="18">
        <f t="shared" si="454"/>
        <v>0.79878718860336617</v>
      </c>
      <c r="P1369" s="37">
        <f t="shared" si="455"/>
        <v>5.1282051282051277</v>
      </c>
      <c r="Q1369" s="37">
        <f t="shared" si="456"/>
        <v>0.59379459956347069</v>
      </c>
      <c r="R1369" s="37">
        <f t="shared" si="457"/>
        <v>-40.62054004365293</v>
      </c>
    </row>
    <row r="1370" spans="1:18" ht="15" customHeight="1" x14ac:dyDescent="0.25">
      <c r="A1370" s="143" t="s">
        <v>1752</v>
      </c>
      <c r="B1370" s="1" t="str">
        <f>VLOOKUP(A1370,'[2]Catálogo MUNICIPIOS'!$1:$1048576,5,FALSE)</f>
        <v>Xaltocan</v>
      </c>
      <c r="C1370" s="130">
        <f>VLOOKUP(A1370,[3]PROY_COVID!$1:$1048576,7,FALSE)</f>
        <v>11627</v>
      </c>
      <c r="D1370" s="43">
        <v>14</v>
      </c>
      <c r="E1370" s="43">
        <f t="shared" si="447"/>
        <v>120.40939193257074</v>
      </c>
      <c r="F1370" s="6">
        <f t="shared" si="448"/>
        <v>1.1068313972560582</v>
      </c>
      <c r="G1370" s="44">
        <v>13</v>
      </c>
      <c r="H1370" s="44">
        <f t="shared" si="449"/>
        <v>111.80872108024425</v>
      </c>
      <c r="I1370" s="14">
        <f t="shared" si="450"/>
        <v>1.0256251793860447</v>
      </c>
      <c r="J1370" s="49">
        <v>76</v>
      </c>
      <c r="K1370" s="49">
        <f t="shared" si="451"/>
        <v>653.65098477681261</v>
      </c>
      <c r="L1370" s="50">
        <f t="shared" si="452"/>
        <v>0.6273963766770323</v>
      </c>
      <c r="M1370" s="45">
        <v>103</v>
      </c>
      <c r="N1370" s="45">
        <f t="shared" si="453"/>
        <v>885.86909778962763</v>
      </c>
      <c r="O1370" s="18">
        <f t="shared" si="454"/>
        <v>0.70326629602570645</v>
      </c>
      <c r="P1370" s="37">
        <f t="shared" si="455"/>
        <v>13.592233009708737</v>
      </c>
      <c r="Q1370" s="37">
        <f t="shared" si="456"/>
        <v>1.5738439386488108</v>
      </c>
      <c r="R1370" s="37">
        <f t="shared" si="457"/>
        <v>57.384393864881076</v>
      </c>
    </row>
    <row r="1371" spans="1:18" ht="15" customHeight="1" x14ac:dyDescent="0.25">
      <c r="A1371" s="143" t="s">
        <v>372</v>
      </c>
      <c r="B1371" s="1" t="str">
        <f>VLOOKUP(A1371,'[2]Catálogo MUNICIPIOS'!$1:$1048576,5,FALSE)</f>
        <v>Igualapa</v>
      </c>
      <c r="C1371" s="130">
        <f>VLOOKUP(A1371,[3]PROY_COVID!$1:$1048576,7,FALSE)</f>
        <v>11614</v>
      </c>
      <c r="D1371" s="43">
        <v>9</v>
      </c>
      <c r="E1371" s="43">
        <f t="shared" si="447"/>
        <v>77.492681246771141</v>
      </c>
      <c r="F1371" s="6">
        <f t="shared" si="448"/>
        <v>0.71233091775360835</v>
      </c>
      <c r="G1371" s="44"/>
      <c r="H1371" s="44">
        <f t="shared" si="449"/>
        <v>0</v>
      </c>
      <c r="I1371" s="14">
        <f t="shared" si="450"/>
        <v>0</v>
      </c>
      <c r="J1371" s="49">
        <v>59</v>
      </c>
      <c r="K1371" s="49">
        <f t="shared" si="451"/>
        <v>508.00757706216638</v>
      </c>
      <c r="L1371" s="50">
        <f t="shared" si="452"/>
        <v>0.4876028960349662</v>
      </c>
      <c r="M1371" s="45">
        <v>68</v>
      </c>
      <c r="N1371" s="45">
        <f t="shared" si="453"/>
        <v>585.50025830893753</v>
      </c>
      <c r="O1371" s="18">
        <f t="shared" si="454"/>
        <v>0.46481201230568769</v>
      </c>
      <c r="P1371" s="37">
        <f t="shared" si="455"/>
        <v>13.23529411764706</v>
      </c>
      <c r="Q1371" s="37">
        <f t="shared" si="456"/>
        <v>1.5325140032851341</v>
      </c>
      <c r="R1371" s="37">
        <f t="shared" si="457"/>
        <v>53.251400328513412</v>
      </c>
    </row>
    <row r="1372" spans="1:18" s="131" customFormat="1" ht="15" customHeight="1" x14ac:dyDescent="0.25">
      <c r="A1372" s="143" t="s">
        <v>1729</v>
      </c>
      <c r="B1372" s="1" t="str">
        <f>VLOOKUP(A1372,'[2]Catálogo MUNICIPIOS'!$1:$1048576,5,FALSE)</f>
        <v>Mazatecochco de José María Morelos</v>
      </c>
      <c r="C1372" s="130">
        <f>VLOOKUP(A1372,[3]PROY_COVID!$1:$1048576,7,FALSE)</f>
        <v>11601</v>
      </c>
      <c r="D1372" s="43">
        <v>8</v>
      </c>
      <c r="E1372" s="43">
        <f t="shared" si="447"/>
        <v>68.959572450650811</v>
      </c>
      <c r="F1372" s="6">
        <f t="shared" si="448"/>
        <v>0.63389257851644265</v>
      </c>
      <c r="G1372" s="44"/>
      <c r="H1372" s="44">
        <f t="shared" si="449"/>
        <v>0</v>
      </c>
      <c r="I1372" s="14">
        <f t="shared" si="450"/>
        <v>0</v>
      </c>
      <c r="J1372" s="49">
        <v>20</v>
      </c>
      <c r="K1372" s="49">
        <f t="shared" si="451"/>
        <v>172.39893112662702</v>
      </c>
      <c r="L1372" s="50">
        <f t="shared" si="452"/>
        <v>0.16547433913645954</v>
      </c>
      <c r="M1372" s="45">
        <v>28</v>
      </c>
      <c r="N1372" s="45">
        <f t="shared" si="453"/>
        <v>241.35850357727782</v>
      </c>
      <c r="O1372" s="18">
        <f t="shared" si="454"/>
        <v>0.19160765540712918</v>
      </c>
      <c r="P1372" s="37">
        <f t="shared" si="455"/>
        <v>28.571428571428569</v>
      </c>
      <c r="Q1372" s="37">
        <f t="shared" si="456"/>
        <v>3.3082841975679083</v>
      </c>
      <c r="R1372" s="37">
        <f t="shared" si="457"/>
        <v>230.82841975679082</v>
      </c>
    </row>
    <row r="1373" spans="1:18" ht="15" customHeight="1" x14ac:dyDescent="0.25">
      <c r="A1373" s="143" t="s">
        <v>234</v>
      </c>
      <c r="B1373" s="1" t="str">
        <f>VLOOKUP(A1373,'[2]Catálogo MUNICIPIOS'!$1:$1048576,5,FALSE)</f>
        <v>Santa Bárbara</v>
      </c>
      <c r="C1373" s="130">
        <f>VLOOKUP(A1373,[3]PROY_COVID!$1:$1048576,7,FALSE)</f>
        <v>11572</v>
      </c>
      <c r="D1373" s="43">
        <v>8</v>
      </c>
      <c r="E1373" s="43">
        <f t="shared" si="447"/>
        <v>69.132388524023497</v>
      </c>
      <c r="F1373" s="6">
        <f t="shared" si="448"/>
        <v>0.63548114443218551</v>
      </c>
      <c r="G1373" s="44">
        <v>3</v>
      </c>
      <c r="H1373" s="44">
        <f t="shared" si="449"/>
        <v>25.924645696508815</v>
      </c>
      <c r="I1373" s="14">
        <f t="shared" si="450"/>
        <v>0.2378076516403296</v>
      </c>
      <c r="J1373" s="49">
        <v>61</v>
      </c>
      <c r="K1373" s="49">
        <f t="shared" si="451"/>
        <v>527.13446249567926</v>
      </c>
      <c r="L1373" s="50">
        <f t="shared" si="452"/>
        <v>0.50596152915505566</v>
      </c>
      <c r="M1373" s="45">
        <v>72</v>
      </c>
      <c r="N1373" s="45">
        <f t="shared" si="453"/>
        <v>622.19149671621153</v>
      </c>
      <c r="O1373" s="18">
        <f t="shared" si="454"/>
        <v>0.49394014353372551</v>
      </c>
      <c r="P1373" s="37">
        <f t="shared" si="455"/>
        <v>11.111111111111111</v>
      </c>
      <c r="Q1373" s="37">
        <f t="shared" si="456"/>
        <v>1.2865549657208533</v>
      </c>
      <c r="R1373" s="37">
        <f t="shared" si="457"/>
        <v>28.655496572085326</v>
      </c>
    </row>
    <row r="1374" spans="1:18" ht="15" customHeight="1" x14ac:dyDescent="0.25">
      <c r="A1374" s="143" t="s">
        <v>286</v>
      </c>
      <c r="B1374" s="1" t="str">
        <f>VLOOKUP(A1374,'[2]Catálogo MUNICIPIOS'!$1:$1048576,5,FALSE)</f>
        <v>Tepehuanes</v>
      </c>
      <c r="C1374" s="130">
        <f>VLOOKUP(A1374,[3]PROY_COVID!$1:$1048576,7,FALSE)</f>
        <v>11545</v>
      </c>
      <c r="D1374" s="43"/>
      <c r="E1374" s="43">
        <f t="shared" si="447"/>
        <v>0</v>
      </c>
      <c r="F1374" s="6">
        <f t="shared" si="448"/>
        <v>0</v>
      </c>
      <c r="G1374" s="44">
        <v>3</v>
      </c>
      <c r="H1374" s="44">
        <f t="shared" si="449"/>
        <v>25.985275010827198</v>
      </c>
      <c r="I1374" s="14">
        <f t="shared" si="450"/>
        <v>0.23836380639080937</v>
      </c>
      <c r="J1374" s="49">
        <v>21</v>
      </c>
      <c r="K1374" s="49">
        <f t="shared" si="451"/>
        <v>181.89692507579039</v>
      </c>
      <c r="L1374" s="50">
        <f t="shared" si="452"/>
        <v>0.17459083575038289</v>
      </c>
      <c r="M1374" s="45">
        <v>24</v>
      </c>
      <c r="N1374" s="45">
        <f t="shared" si="453"/>
        <v>207.88220008661759</v>
      </c>
      <c r="O1374" s="18">
        <f t="shared" si="454"/>
        <v>0.16503176962530017</v>
      </c>
      <c r="P1374" s="37">
        <f t="shared" si="455"/>
        <v>0</v>
      </c>
      <c r="Q1374" s="37">
        <f t="shared" si="456"/>
        <v>0</v>
      </c>
      <c r="R1374" s="37">
        <f t="shared" si="457"/>
        <v>-100</v>
      </c>
    </row>
    <row r="1375" spans="1:18" ht="15" customHeight="1" x14ac:dyDescent="0.25">
      <c r="A1375" s="143" t="s">
        <v>274</v>
      </c>
      <c r="B1375" s="1" t="str">
        <f>VLOOKUP(A1375,'[2]Catálogo MUNICIPIOS'!$1:$1048576,5,FALSE)</f>
        <v>Peñón Blanco</v>
      </c>
      <c r="C1375" s="130">
        <f>VLOOKUP(A1375,[3]PROY_COVID!$1:$1048576,7,FALSE)</f>
        <v>11538</v>
      </c>
      <c r="D1375" s="43">
        <v>6</v>
      </c>
      <c r="E1375" s="43">
        <f t="shared" si="447"/>
        <v>52.002080083203332</v>
      </c>
      <c r="F1375" s="6">
        <f t="shared" si="448"/>
        <v>0.47801532783211464</v>
      </c>
      <c r="G1375" s="44">
        <v>7</v>
      </c>
      <c r="H1375" s="44">
        <f t="shared" si="449"/>
        <v>60.669093430403883</v>
      </c>
      <c r="I1375" s="14">
        <f t="shared" si="450"/>
        <v>0.55651964561949674</v>
      </c>
      <c r="J1375" s="49">
        <v>20</v>
      </c>
      <c r="K1375" s="49">
        <f t="shared" si="451"/>
        <v>173.34026694401109</v>
      </c>
      <c r="L1375" s="50">
        <f t="shared" si="452"/>
        <v>0.1663778651691859</v>
      </c>
      <c r="M1375" s="45">
        <v>33</v>
      </c>
      <c r="N1375" s="45">
        <f t="shared" si="453"/>
        <v>286.01144045761833</v>
      </c>
      <c r="O1375" s="18">
        <f t="shared" si="454"/>
        <v>0.22705635274273048</v>
      </c>
      <c r="P1375" s="37">
        <f t="shared" si="455"/>
        <v>18.181818181818183</v>
      </c>
      <c r="Q1375" s="37">
        <f t="shared" si="456"/>
        <v>2.1052717620886692</v>
      </c>
      <c r="R1375" s="37">
        <f t="shared" si="457"/>
        <v>110.52717620886692</v>
      </c>
    </row>
    <row r="1376" spans="1:18" ht="15" customHeight="1" x14ac:dyDescent="0.25">
      <c r="A1376" s="143" t="s">
        <v>1934</v>
      </c>
      <c r="B1376" s="1" t="str">
        <f>VLOOKUP(A1376,'[2]Catálogo MUNICIPIOS'!$1:$1048576,5,FALSE)</f>
        <v>Texcatepec</v>
      </c>
      <c r="C1376" s="130">
        <f>VLOOKUP(A1376,[3]PROY_COVID!$1:$1048576,7,FALSE)</f>
        <v>11527</v>
      </c>
      <c r="D1376" s="43">
        <v>1</v>
      </c>
      <c r="E1376" s="43">
        <f t="shared" si="447"/>
        <v>8.6752841155547848</v>
      </c>
      <c r="F1376" s="6">
        <f t="shared" si="448"/>
        <v>7.9745248149662218E-2</v>
      </c>
      <c r="G1376" s="44"/>
      <c r="H1376" s="44">
        <f t="shared" si="449"/>
        <v>0</v>
      </c>
      <c r="I1376" s="14">
        <f t="shared" si="450"/>
        <v>0</v>
      </c>
      <c r="J1376" s="49">
        <v>3</v>
      </c>
      <c r="K1376" s="49">
        <f t="shared" si="451"/>
        <v>26.025852346664355</v>
      </c>
      <c r="L1376" s="50">
        <f t="shared" si="452"/>
        <v>2.498049546701744E-2</v>
      </c>
      <c r="M1376" s="45">
        <v>4</v>
      </c>
      <c r="N1376" s="45">
        <f t="shared" si="453"/>
        <v>34.701136462219139</v>
      </c>
      <c r="O1376" s="18">
        <f t="shared" si="454"/>
        <v>2.7548245862237798E-2</v>
      </c>
      <c r="P1376" s="37">
        <f t="shared" si="455"/>
        <v>25</v>
      </c>
      <c r="Q1376" s="37">
        <f t="shared" si="456"/>
        <v>2.8947486728719198</v>
      </c>
      <c r="R1376" s="37">
        <f t="shared" si="457"/>
        <v>189.47486728719198</v>
      </c>
    </row>
    <row r="1377" spans="1:18" ht="15" customHeight="1" x14ac:dyDescent="0.25">
      <c r="A1377" s="143" t="s">
        <v>1882</v>
      </c>
      <c r="B1377" s="1" t="str">
        <f>VLOOKUP(A1377,'[2]Catálogo MUNICIPIOS'!$1:$1048576,5,FALSE)</f>
        <v>Nautla</v>
      </c>
      <c r="C1377" s="130">
        <f>VLOOKUP(A1377,[3]PROY_COVID!$1:$1048576,7,FALSE)</f>
        <v>11519</v>
      </c>
      <c r="D1377" s="43">
        <v>7</v>
      </c>
      <c r="E1377" s="43">
        <f t="shared" si="447"/>
        <v>60.76916398992968</v>
      </c>
      <c r="F1377" s="6">
        <f t="shared" si="448"/>
        <v>0.55860442121261344</v>
      </c>
      <c r="G1377" s="44"/>
      <c r="H1377" s="44">
        <f t="shared" si="449"/>
        <v>0</v>
      </c>
      <c r="I1377" s="14">
        <f t="shared" si="450"/>
        <v>0</v>
      </c>
      <c r="J1377" s="49">
        <v>3</v>
      </c>
      <c r="K1377" s="49">
        <f t="shared" si="451"/>
        <v>26.043927424255578</v>
      </c>
      <c r="L1377" s="50">
        <f t="shared" si="452"/>
        <v>2.4997844539309838E-2</v>
      </c>
      <c r="M1377" s="45">
        <v>10</v>
      </c>
      <c r="N1377" s="45">
        <f t="shared" si="453"/>
        <v>86.813091414185266</v>
      </c>
      <c r="O1377" s="18">
        <f t="shared" si="454"/>
        <v>6.8918445623321264E-2</v>
      </c>
      <c r="P1377" s="37">
        <f t="shared" si="455"/>
        <v>70</v>
      </c>
      <c r="Q1377" s="37">
        <f t="shared" si="456"/>
        <v>8.1052962840413763</v>
      </c>
      <c r="R1377" s="37">
        <f t="shared" si="457"/>
        <v>710.52962840413761</v>
      </c>
    </row>
    <row r="1378" spans="1:18" ht="15" customHeight="1" x14ac:dyDescent="0.25">
      <c r="A1378" s="143" t="s">
        <v>1762</v>
      </c>
      <c r="B1378" s="1" t="str">
        <f>VLOOKUP(A1378,'[2]Catálogo MUNICIPIOS'!$1:$1048576,5,FALSE)</f>
        <v>San Francisco Tetlanohcan</v>
      </c>
      <c r="C1378" s="130">
        <f>VLOOKUP(A1378,[3]PROY_COVID!$1:$1048576,7,FALSE)</f>
        <v>11502</v>
      </c>
      <c r="D1378" s="43">
        <v>11</v>
      </c>
      <c r="E1378" s="43">
        <f t="shared" si="447"/>
        <v>95.635541644931322</v>
      </c>
      <c r="F1378" s="6">
        <f t="shared" si="448"/>
        <v>0.87910434964638506</v>
      </c>
      <c r="G1378" s="44">
        <v>4</v>
      </c>
      <c r="H1378" s="44">
        <f t="shared" si="449"/>
        <v>34.776560598156841</v>
      </c>
      <c r="I1378" s="14">
        <f t="shared" si="450"/>
        <v>0.31900656636896702</v>
      </c>
      <c r="J1378" s="49">
        <v>56</v>
      </c>
      <c r="K1378" s="49">
        <f t="shared" si="451"/>
        <v>486.87184837419579</v>
      </c>
      <c r="L1378" s="50">
        <f t="shared" si="452"/>
        <v>0.4673161070511031</v>
      </c>
      <c r="M1378" s="45">
        <v>71</v>
      </c>
      <c r="N1378" s="45">
        <f t="shared" si="453"/>
        <v>617.28395061728395</v>
      </c>
      <c r="O1378" s="18">
        <f t="shared" si="454"/>
        <v>0.49004418218212203</v>
      </c>
      <c r="P1378" s="37">
        <f t="shared" si="455"/>
        <v>15.492957746478872</v>
      </c>
      <c r="Q1378" s="37">
        <f t="shared" si="456"/>
        <v>1.7939287550192178</v>
      </c>
      <c r="R1378" s="37">
        <f t="shared" si="457"/>
        <v>79.392875501921779</v>
      </c>
    </row>
    <row r="1379" spans="1:18" s="131" customFormat="1" ht="15" customHeight="1" x14ac:dyDescent="0.25">
      <c r="A1379" s="143" t="s">
        <v>1153</v>
      </c>
      <c r="B1379" s="1" t="str">
        <f>VLOOKUP(A1379,'[2]Catálogo MUNICIPIOS'!$1:$1048576,5,FALSE)</f>
        <v>Villa de Etla</v>
      </c>
      <c r="C1379" s="130">
        <f>VLOOKUP(A1379,[3]PROY_COVID!$1:$1048576,7,FALSE)</f>
        <v>11426</v>
      </c>
      <c r="D1379" s="43">
        <v>18</v>
      </c>
      <c r="E1379" s="43">
        <f t="shared" si="447"/>
        <v>157.53544547523194</v>
      </c>
      <c r="F1379" s="6">
        <f t="shared" si="448"/>
        <v>1.4481027969176279</v>
      </c>
      <c r="G1379" s="44">
        <v>8</v>
      </c>
      <c r="H1379" s="44">
        <f t="shared" si="449"/>
        <v>70.015753544547522</v>
      </c>
      <c r="I1379" s="14">
        <f t="shared" si="450"/>
        <v>0.64225687491263062</v>
      </c>
      <c r="J1379" s="49">
        <v>204</v>
      </c>
      <c r="K1379" s="49">
        <f t="shared" si="451"/>
        <v>1785.4017153859618</v>
      </c>
      <c r="L1379" s="50">
        <f t="shared" si="452"/>
        <v>1.7136890989747142</v>
      </c>
      <c r="M1379" s="45">
        <v>230</v>
      </c>
      <c r="N1379" s="45">
        <f t="shared" si="453"/>
        <v>2012.9529144057412</v>
      </c>
      <c r="O1379" s="18">
        <f t="shared" si="454"/>
        <v>1.5980261008319505</v>
      </c>
      <c r="P1379" s="37">
        <f t="shared" si="455"/>
        <v>7.8260869565217401</v>
      </c>
      <c r="Q1379" s="37">
        <f t="shared" si="456"/>
        <v>0.906182193246862</v>
      </c>
      <c r="R1379" s="37">
        <f t="shared" si="457"/>
        <v>-9.3817806753138004</v>
      </c>
    </row>
    <row r="1380" spans="1:18" ht="15" customHeight="1" x14ac:dyDescent="0.25">
      <c r="A1380" s="143" t="s">
        <v>1361</v>
      </c>
      <c r="B1380" s="1" t="str">
        <f>VLOOKUP(A1380,'[2]Catálogo MUNICIPIOS'!$1:$1048576,5,FALSE)</f>
        <v>Juan Galindo</v>
      </c>
      <c r="C1380" s="130">
        <f>VLOOKUP(A1380,[3]PROY_COVID!$1:$1048576,7,FALSE)</f>
        <v>11422</v>
      </c>
      <c r="D1380" s="43">
        <v>15</v>
      </c>
      <c r="E1380" s="43">
        <f t="shared" si="447"/>
        <v>131.32551216949747</v>
      </c>
      <c r="F1380" s="6">
        <f t="shared" si="448"/>
        <v>1.2071749370790883</v>
      </c>
      <c r="G1380" s="44">
        <v>7</v>
      </c>
      <c r="H1380" s="44">
        <f t="shared" si="449"/>
        <v>61.28523901243215</v>
      </c>
      <c r="I1380" s="14">
        <f t="shared" si="450"/>
        <v>0.56217156987898387</v>
      </c>
      <c r="J1380" s="49">
        <v>31</v>
      </c>
      <c r="K1380" s="49">
        <f t="shared" si="451"/>
        <v>271.4060584836281</v>
      </c>
      <c r="L1380" s="50">
        <f t="shared" si="452"/>
        <v>0.26050473672729851</v>
      </c>
      <c r="M1380" s="45">
        <v>53</v>
      </c>
      <c r="N1380" s="45">
        <f t="shared" si="453"/>
        <v>464.01680966555767</v>
      </c>
      <c r="O1380" s="18">
        <f t="shared" si="454"/>
        <v>0.36836975557833129</v>
      </c>
      <c r="P1380" s="37">
        <f t="shared" si="455"/>
        <v>28.30188679245283</v>
      </c>
      <c r="Q1380" s="37">
        <f t="shared" si="456"/>
        <v>3.2770739692889661</v>
      </c>
      <c r="R1380" s="37">
        <f t="shared" si="457"/>
        <v>227.7073969288966</v>
      </c>
    </row>
    <row r="1381" spans="1:18" ht="15" customHeight="1" x14ac:dyDescent="0.25">
      <c r="A1381" s="143" t="s">
        <v>1266</v>
      </c>
      <c r="B1381" s="1" t="str">
        <f>VLOOKUP(A1381,'[2]Catálogo MUNICIPIOS'!$1:$1048576,5,FALSE)</f>
        <v>Tezoatlán de Segura y Luna</v>
      </c>
      <c r="C1381" s="130">
        <f>VLOOKUP(A1381,[3]PROY_COVID!$1:$1048576,7,FALSE)</f>
        <v>11399</v>
      </c>
      <c r="D1381" s="43">
        <v>2</v>
      </c>
      <c r="E1381" s="43">
        <f t="shared" si="447"/>
        <v>17.545398719185894</v>
      </c>
      <c r="F1381" s="6">
        <f t="shared" si="448"/>
        <v>0.16128142388299962</v>
      </c>
      <c r="G1381" s="44"/>
      <c r="H1381" s="44">
        <f t="shared" si="449"/>
        <v>0</v>
      </c>
      <c r="I1381" s="14">
        <f t="shared" si="450"/>
        <v>0</v>
      </c>
      <c r="J1381" s="49">
        <v>15</v>
      </c>
      <c r="K1381" s="49">
        <f t="shared" si="451"/>
        <v>131.59049039389421</v>
      </c>
      <c r="L1381" s="50">
        <f t="shared" si="452"/>
        <v>0.12630501414523645</v>
      </c>
      <c r="M1381" s="45">
        <v>17</v>
      </c>
      <c r="N1381" s="45">
        <f t="shared" si="453"/>
        <v>149.13588911308011</v>
      </c>
      <c r="O1381" s="18">
        <f t="shared" si="454"/>
        <v>0.11839474319936523</v>
      </c>
      <c r="P1381" s="37">
        <f t="shared" si="455"/>
        <v>11.76470588235294</v>
      </c>
      <c r="Q1381" s="37">
        <f t="shared" si="456"/>
        <v>1.3622346695867857</v>
      </c>
      <c r="R1381" s="37">
        <f t="shared" si="457"/>
        <v>36.223466958678571</v>
      </c>
    </row>
    <row r="1382" spans="1:18" ht="15" customHeight="1" x14ac:dyDescent="0.25">
      <c r="A1382" s="143" t="s">
        <v>1147</v>
      </c>
      <c r="B1382" s="1" t="str">
        <f>VLOOKUP(A1382,'[2]Catálogo MUNICIPIOS'!$1:$1048576,5,FALSE)</f>
        <v>San Pedro Quiatoni</v>
      </c>
      <c r="C1382" s="130">
        <f>VLOOKUP(A1382,[3]PROY_COVID!$1:$1048576,7,FALSE)</f>
        <v>11353</v>
      </c>
      <c r="D1382" s="43">
        <v>1</v>
      </c>
      <c r="E1382" s="43">
        <f t="shared" si="447"/>
        <v>8.8082445168677879</v>
      </c>
      <c r="F1382" s="6">
        <f t="shared" si="448"/>
        <v>8.0967451371545526E-2</v>
      </c>
      <c r="G1382" s="44"/>
      <c r="H1382" s="44">
        <f t="shared" si="449"/>
        <v>0</v>
      </c>
      <c r="I1382" s="14">
        <f t="shared" si="450"/>
        <v>0</v>
      </c>
      <c r="J1382" s="49">
        <v>9</v>
      </c>
      <c r="K1382" s="49">
        <f t="shared" si="451"/>
        <v>79.274200651810091</v>
      </c>
      <c r="L1382" s="50">
        <f t="shared" si="452"/>
        <v>7.6090065510872038E-2</v>
      </c>
      <c r="M1382" s="45">
        <v>10</v>
      </c>
      <c r="N1382" s="45">
        <f t="shared" si="453"/>
        <v>88.082445168677879</v>
      </c>
      <c r="O1382" s="18">
        <f t="shared" si="454"/>
        <v>6.9926149487803901E-2</v>
      </c>
      <c r="P1382" s="37">
        <f t="shared" si="455"/>
        <v>10</v>
      </c>
      <c r="Q1382" s="37">
        <f t="shared" si="456"/>
        <v>1.1578994691487678</v>
      </c>
      <c r="R1382" s="37">
        <f t="shared" si="457"/>
        <v>15.789946914876785</v>
      </c>
    </row>
    <row r="1383" spans="1:18" ht="15" customHeight="1" x14ac:dyDescent="0.25">
      <c r="A1383" s="143" t="s">
        <v>1792</v>
      </c>
      <c r="B1383" s="1" t="str">
        <f>VLOOKUP(A1383,'[2]Catálogo MUNICIPIOS'!$1:$1048576,5,FALSE)</f>
        <v>Atlahuilco</v>
      </c>
      <c r="C1383" s="130">
        <f>VLOOKUP(A1383,[3]PROY_COVID!$1:$1048576,7,FALSE)</f>
        <v>11318</v>
      </c>
      <c r="D1383" s="43">
        <v>2</v>
      </c>
      <c r="E1383" s="43">
        <f t="shared" si="447"/>
        <v>17.670966601873122</v>
      </c>
      <c r="F1383" s="6">
        <f t="shared" si="448"/>
        <v>0.16243567333824993</v>
      </c>
      <c r="G1383" s="44">
        <v>4</v>
      </c>
      <c r="H1383" s="44">
        <f t="shared" si="449"/>
        <v>35.341933203746244</v>
      </c>
      <c r="I1383" s="14">
        <f t="shared" si="450"/>
        <v>0.32419274839864454</v>
      </c>
      <c r="J1383" s="49">
        <v>22</v>
      </c>
      <c r="K1383" s="49">
        <f t="shared" si="451"/>
        <v>194.38063262060433</v>
      </c>
      <c r="L1383" s="50">
        <f t="shared" si="452"/>
        <v>0.18657312150152622</v>
      </c>
      <c r="M1383" s="45">
        <v>28</v>
      </c>
      <c r="N1383" s="45">
        <f t="shared" si="453"/>
        <v>247.39353242622371</v>
      </c>
      <c r="O1383" s="18">
        <f t="shared" si="454"/>
        <v>0.19639869326542728</v>
      </c>
      <c r="P1383" s="37">
        <f t="shared" si="455"/>
        <v>7.1428571428571423</v>
      </c>
      <c r="Q1383" s="37">
        <f t="shared" si="456"/>
        <v>0.82707104939197706</v>
      </c>
      <c r="R1383" s="37">
        <f t="shared" si="457"/>
        <v>-17.292895060802294</v>
      </c>
    </row>
    <row r="1384" spans="1:18" ht="15" customHeight="1" x14ac:dyDescent="0.25">
      <c r="A1384" s="143" t="s">
        <v>417</v>
      </c>
      <c r="B1384" s="1" t="str">
        <f>VLOOKUP(A1384,'[2]Catálogo MUNICIPIOS'!$1:$1048576,5,FALSE)</f>
        <v>Iliatenco</v>
      </c>
      <c r="C1384" s="130">
        <f>VLOOKUP(A1384,[3]PROY_COVID!$1:$1048576,7,FALSE)</f>
        <v>11317</v>
      </c>
      <c r="D1384" s="43">
        <v>1</v>
      </c>
      <c r="E1384" s="43">
        <f t="shared" si="447"/>
        <v>8.8362640275691433</v>
      </c>
      <c r="F1384" s="6">
        <f t="shared" si="448"/>
        <v>8.122501329161054E-2</v>
      </c>
      <c r="G1384" s="44"/>
      <c r="H1384" s="44">
        <f t="shared" si="449"/>
        <v>0</v>
      </c>
      <c r="I1384" s="14">
        <f t="shared" si="450"/>
        <v>0</v>
      </c>
      <c r="J1384" s="49">
        <v>1</v>
      </c>
      <c r="K1384" s="49">
        <f t="shared" si="451"/>
        <v>8.8362640275691433</v>
      </c>
      <c r="L1384" s="50">
        <f t="shared" si="452"/>
        <v>8.4813457997793898E-3</v>
      </c>
      <c r="M1384" s="45">
        <v>2</v>
      </c>
      <c r="N1384" s="45">
        <f t="shared" si="453"/>
        <v>17.672528055138287</v>
      </c>
      <c r="O1384" s="18">
        <f t="shared" si="454"/>
        <v>1.4029717683750777E-2</v>
      </c>
      <c r="P1384" s="37">
        <f t="shared" si="455"/>
        <v>50</v>
      </c>
      <c r="Q1384" s="37">
        <f t="shared" si="456"/>
        <v>5.7894973457438397</v>
      </c>
      <c r="R1384" s="37">
        <f t="shared" si="457"/>
        <v>478.94973457438397</v>
      </c>
    </row>
    <row r="1385" spans="1:18" ht="15" customHeight="1" x14ac:dyDescent="0.25">
      <c r="A1385" s="143" t="s">
        <v>587</v>
      </c>
      <c r="B1385" s="1" t="str">
        <f>VLOOKUP(A1385,'[2]Catálogo MUNICIPIOS'!$1:$1048576,5,FALSE)</f>
        <v>Teocuitatlán de Corona</v>
      </c>
      <c r="C1385" s="130">
        <f>VLOOKUP(A1385,[3]PROY_COVID!$1:$1048576,7,FALSE)</f>
        <v>11168</v>
      </c>
      <c r="D1385" s="43">
        <v>6</v>
      </c>
      <c r="E1385" s="43">
        <f t="shared" si="447"/>
        <v>53.724928366762178</v>
      </c>
      <c r="F1385" s="6">
        <f t="shared" si="448"/>
        <v>0.49385215370047802</v>
      </c>
      <c r="G1385" s="44">
        <v>2</v>
      </c>
      <c r="H1385" s="44">
        <f t="shared" si="449"/>
        <v>17.908309455587393</v>
      </c>
      <c r="I1385" s="14">
        <f t="shared" si="450"/>
        <v>0.16427352822241487</v>
      </c>
      <c r="J1385" s="49">
        <v>11</v>
      </c>
      <c r="K1385" s="49">
        <f t="shared" si="451"/>
        <v>98.495702005730664</v>
      </c>
      <c r="L1385" s="50">
        <f t="shared" si="452"/>
        <v>9.4539514199242197E-2</v>
      </c>
      <c r="M1385" s="45">
        <v>19</v>
      </c>
      <c r="N1385" s="45">
        <f t="shared" si="453"/>
        <v>170.12893982808023</v>
      </c>
      <c r="O1385" s="18">
        <f t="shared" si="454"/>
        <v>0.13506052943737212</v>
      </c>
      <c r="P1385" s="37">
        <f t="shared" si="455"/>
        <v>31.578947368421051</v>
      </c>
      <c r="Q1385" s="37">
        <f t="shared" si="456"/>
        <v>3.656524639417162</v>
      </c>
      <c r="R1385" s="37">
        <f t="shared" si="457"/>
        <v>265.65246394171618</v>
      </c>
    </row>
    <row r="1386" spans="1:18" ht="15" customHeight="1" x14ac:dyDescent="0.25">
      <c r="A1386" s="143" t="s">
        <v>487</v>
      </c>
      <c r="B1386" s="1" t="str">
        <f>VLOOKUP(A1386,'[2]Catálogo MUNICIPIOS'!$1:$1048576,5,FALSE)</f>
        <v>Tlanalapa</v>
      </c>
      <c r="C1386" s="130">
        <f>VLOOKUP(A1386,[3]PROY_COVID!$1:$1048576,7,FALSE)</f>
        <v>11165</v>
      </c>
      <c r="D1386" s="43">
        <v>21</v>
      </c>
      <c r="E1386" s="43">
        <f t="shared" si="447"/>
        <v>188.08777429467085</v>
      </c>
      <c r="F1386" s="6">
        <f t="shared" si="448"/>
        <v>1.7289469757137739</v>
      </c>
      <c r="G1386" s="44">
        <v>16</v>
      </c>
      <c r="H1386" s="44">
        <f t="shared" si="449"/>
        <v>143.30497089117779</v>
      </c>
      <c r="I1386" s="14">
        <f t="shared" si="450"/>
        <v>1.3145413439770206</v>
      </c>
      <c r="J1386" s="49">
        <v>117</v>
      </c>
      <c r="K1386" s="49">
        <f t="shared" si="451"/>
        <v>1047.9175996417375</v>
      </c>
      <c r="L1386" s="50">
        <f t="shared" si="452"/>
        <v>1.0058268409031879</v>
      </c>
      <c r="M1386" s="45">
        <v>154</v>
      </c>
      <c r="N1386" s="45">
        <f t="shared" si="453"/>
        <v>1379.3103448275863</v>
      </c>
      <c r="O1386" s="18">
        <f t="shared" si="454"/>
        <v>1.0949952760483279</v>
      </c>
      <c r="P1386" s="37">
        <f t="shared" si="455"/>
        <v>13.636363636363635</v>
      </c>
      <c r="Q1386" s="37">
        <f t="shared" si="456"/>
        <v>1.5789538215665015</v>
      </c>
      <c r="R1386" s="37">
        <f t="shared" si="457"/>
        <v>57.895382156650157</v>
      </c>
    </row>
    <row r="1387" spans="1:18" ht="15" customHeight="1" x14ac:dyDescent="0.25">
      <c r="A1387" s="143" t="s">
        <v>1043</v>
      </c>
      <c r="B1387" s="1" t="str">
        <f>VLOOKUP(A1387,'[2]Catálogo MUNICIPIOS'!$1:$1048576,5,FALSE)</f>
        <v>San Dionisio Ocotepec</v>
      </c>
      <c r="C1387" s="130">
        <f>VLOOKUP(A1387,[3]PROY_COVID!$1:$1048576,7,FALSE)</f>
        <v>11119</v>
      </c>
      <c r="D1387" s="43">
        <v>2</v>
      </c>
      <c r="E1387" s="43">
        <f t="shared" si="447"/>
        <v>17.987229067362172</v>
      </c>
      <c r="F1387" s="6">
        <f t="shared" si="448"/>
        <v>0.16534283216497103</v>
      </c>
      <c r="G1387" s="44">
        <v>4</v>
      </c>
      <c r="H1387" s="44">
        <f t="shared" si="449"/>
        <v>35.974458134724344</v>
      </c>
      <c r="I1387" s="14">
        <f t="shared" si="450"/>
        <v>0.32999492097993155</v>
      </c>
      <c r="J1387" s="49">
        <v>17</v>
      </c>
      <c r="K1387" s="49">
        <f t="shared" si="451"/>
        <v>152.89144707257847</v>
      </c>
      <c r="L1387" s="50">
        <f t="shared" si="452"/>
        <v>0.14675039455650302</v>
      </c>
      <c r="M1387" s="45">
        <v>23</v>
      </c>
      <c r="N1387" s="45">
        <f t="shared" si="453"/>
        <v>206.853134274665</v>
      </c>
      <c r="O1387" s="18">
        <f t="shared" si="454"/>
        <v>0.16421482352824776</v>
      </c>
      <c r="P1387" s="37">
        <f t="shared" si="455"/>
        <v>8.695652173913043</v>
      </c>
      <c r="Q1387" s="37">
        <f t="shared" si="456"/>
        <v>1.0068691036076243</v>
      </c>
      <c r="R1387" s="37">
        <f t="shared" si="457"/>
        <v>0.68691036076242717</v>
      </c>
    </row>
    <row r="1388" spans="1:18" ht="15" customHeight="1" x14ac:dyDescent="0.25">
      <c r="A1388" s="143" t="s">
        <v>519</v>
      </c>
      <c r="B1388" s="1" t="str">
        <f>VLOOKUP(A1388,'[2]Catálogo MUNICIPIOS'!$1:$1048576,5,FALSE)</f>
        <v>Cabo Corrientes</v>
      </c>
      <c r="C1388" s="130">
        <f>VLOOKUP(A1388,[3]PROY_COVID!$1:$1048576,7,FALSE)</f>
        <v>11100</v>
      </c>
      <c r="D1388" s="43">
        <v>4</v>
      </c>
      <c r="E1388" s="43">
        <f t="shared" si="447"/>
        <v>36.036036036036037</v>
      </c>
      <c r="F1388" s="6">
        <f t="shared" si="448"/>
        <v>0.33125170285447075</v>
      </c>
      <c r="G1388" s="44"/>
      <c r="H1388" s="44">
        <f t="shared" si="449"/>
        <v>0</v>
      </c>
      <c r="I1388" s="14">
        <f t="shared" si="450"/>
        <v>0</v>
      </c>
      <c r="J1388" s="49">
        <v>10</v>
      </c>
      <c r="K1388" s="49">
        <f t="shared" si="451"/>
        <v>90.090090090090087</v>
      </c>
      <c r="L1388" s="50">
        <f t="shared" si="452"/>
        <v>8.6471522897390407E-2</v>
      </c>
      <c r="M1388" s="45">
        <v>14</v>
      </c>
      <c r="N1388" s="45">
        <f t="shared" si="453"/>
        <v>126.12612612612612</v>
      </c>
      <c r="O1388" s="18">
        <f t="shared" si="454"/>
        <v>0.10012794641342818</v>
      </c>
      <c r="P1388" s="37">
        <f t="shared" si="455"/>
        <v>28.571428571428569</v>
      </c>
      <c r="Q1388" s="37">
        <f t="shared" si="456"/>
        <v>3.3082841975679083</v>
      </c>
      <c r="R1388" s="37">
        <f t="shared" si="457"/>
        <v>230.82841975679082</v>
      </c>
    </row>
    <row r="1389" spans="1:18" s="131" customFormat="1" ht="15" customHeight="1" x14ac:dyDescent="0.25">
      <c r="A1389" s="143" t="s">
        <v>637</v>
      </c>
      <c r="B1389" s="1" t="str">
        <f>VLOOKUP(A1389,'[2]Catálogo MUNICIPIOS'!$1:$1048576,5,FALSE)</f>
        <v>Ayapango</v>
      </c>
      <c r="C1389" s="130">
        <f>VLOOKUP(A1389,[3]PROY_COVID!$1:$1048576,7,FALSE)</f>
        <v>11081</v>
      </c>
      <c r="D1389" s="43">
        <v>2</v>
      </c>
      <c r="E1389" s="43">
        <f t="shared" si="447"/>
        <v>18.048912553018681</v>
      </c>
      <c r="F1389" s="6">
        <f t="shared" si="448"/>
        <v>0.16590984124558369</v>
      </c>
      <c r="G1389" s="44"/>
      <c r="H1389" s="44">
        <f t="shared" si="449"/>
        <v>0</v>
      </c>
      <c r="I1389" s="14">
        <f t="shared" si="450"/>
        <v>0</v>
      </c>
      <c r="J1389" s="49">
        <v>32</v>
      </c>
      <c r="K1389" s="49">
        <f t="shared" si="451"/>
        <v>288.7826008482989</v>
      </c>
      <c r="L1389" s="50">
        <f t="shared" si="452"/>
        <v>0.27718333122600014</v>
      </c>
      <c r="M1389" s="45">
        <v>34</v>
      </c>
      <c r="N1389" s="45">
        <f t="shared" si="453"/>
        <v>306.83151340131758</v>
      </c>
      <c r="O1389" s="18">
        <f t="shared" si="454"/>
        <v>0.24358481684497144</v>
      </c>
      <c r="P1389" s="37">
        <f t="shared" si="455"/>
        <v>5.8823529411764701</v>
      </c>
      <c r="Q1389" s="37">
        <f t="shared" si="456"/>
        <v>0.68111733479339287</v>
      </c>
      <c r="R1389" s="37">
        <f t="shared" si="457"/>
        <v>-31.888266520660714</v>
      </c>
    </row>
    <row r="1390" spans="1:18" ht="15" customHeight="1" x14ac:dyDescent="0.25">
      <c r="A1390" s="143" t="s">
        <v>1391</v>
      </c>
      <c r="B1390" s="1" t="str">
        <f>VLOOKUP(A1390,'[2]Catálogo MUNICIPIOS'!$1:$1048576,5,FALSE)</f>
        <v>San Felipe Teotlalcingo</v>
      </c>
      <c r="C1390" s="130">
        <f>VLOOKUP(A1390,[3]PROY_COVID!$1:$1048576,7,FALSE)</f>
        <v>11025</v>
      </c>
      <c r="D1390" s="43">
        <v>8</v>
      </c>
      <c r="E1390" s="43">
        <f t="shared" si="447"/>
        <v>72.562358276643991</v>
      </c>
      <c r="F1390" s="6">
        <f t="shared" si="448"/>
        <v>0.66701023159811801</v>
      </c>
      <c r="G1390" s="44">
        <v>1</v>
      </c>
      <c r="H1390" s="44">
        <f t="shared" si="449"/>
        <v>9.0702947845804989</v>
      </c>
      <c r="I1390" s="14">
        <f t="shared" si="450"/>
        <v>8.3202120779497929E-2</v>
      </c>
      <c r="J1390" s="49">
        <v>26</v>
      </c>
      <c r="K1390" s="49">
        <f t="shared" si="451"/>
        <v>235.82766439909298</v>
      </c>
      <c r="L1390" s="50">
        <f t="shared" si="452"/>
        <v>0.22635538782935938</v>
      </c>
      <c r="M1390" s="45">
        <v>35</v>
      </c>
      <c r="N1390" s="45">
        <f t="shared" si="453"/>
        <v>317.46031746031747</v>
      </c>
      <c r="O1390" s="18">
        <f t="shared" si="454"/>
        <v>0.25202272226509131</v>
      </c>
      <c r="P1390" s="37">
        <f t="shared" si="455"/>
        <v>22.857142857142858</v>
      </c>
      <c r="Q1390" s="37">
        <f t="shared" si="456"/>
        <v>2.6466273580543267</v>
      </c>
      <c r="R1390" s="37">
        <f t="shared" si="457"/>
        <v>164.66273580543267</v>
      </c>
    </row>
    <row r="1391" spans="1:18" ht="15" customHeight="1" x14ac:dyDescent="0.25">
      <c r="A1391" s="143" t="s">
        <v>41</v>
      </c>
      <c r="B1391" s="1" t="str">
        <f>VLOOKUP(A1391,'[2]Catálogo MUNICIPIOS'!$1:$1048576,5,FALSE)</f>
        <v>Jiménez</v>
      </c>
      <c r="C1391" s="130">
        <f>VLOOKUP(A1391,[3]PROY_COVID!$1:$1048576,7,FALSE)</f>
        <v>10994</v>
      </c>
      <c r="D1391" s="43">
        <v>7</v>
      </c>
      <c r="E1391" s="43">
        <f t="shared" si="447"/>
        <v>63.671093323631077</v>
      </c>
      <c r="F1391" s="6">
        <f t="shared" si="448"/>
        <v>0.58527963688812934</v>
      </c>
      <c r="G1391" s="44">
        <v>1</v>
      </c>
      <c r="H1391" s="44">
        <f t="shared" si="449"/>
        <v>9.095870474804439</v>
      </c>
      <c r="I1391" s="14">
        <f t="shared" si="450"/>
        <v>8.3436727450788131E-2</v>
      </c>
      <c r="J1391" s="49">
        <v>26</v>
      </c>
      <c r="K1391" s="49">
        <f t="shared" si="451"/>
        <v>236.49263234491542</v>
      </c>
      <c r="L1391" s="50">
        <f t="shared" si="452"/>
        <v>0.22699364660894006</v>
      </c>
      <c r="M1391" s="45">
        <v>34</v>
      </c>
      <c r="N1391" s="45">
        <f t="shared" si="453"/>
        <v>309.2595961433509</v>
      </c>
      <c r="O1391" s="18">
        <f t="shared" si="454"/>
        <v>0.24551240271594763</v>
      </c>
      <c r="P1391" s="37">
        <f t="shared" si="455"/>
        <v>20.588235294117645</v>
      </c>
      <c r="Q1391" s="37">
        <f t="shared" si="456"/>
        <v>2.3839106717768748</v>
      </c>
      <c r="R1391" s="37">
        <f t="shared" si="457"/>
        <v>138.39106717768749</v>
      </c>
    </row>
    <row r="1392" spans="1:18" ht="15" customHeight="1" x14ac:dyDescent="0.25">
      <c r="A1392" s="143" t="s">
        <v>538</v>
      </c>
      <c r="B1392" s="1" t="str">
        <f>VLOOKUP(A1392,'[2]Catálogo MUNICIPIOS'!$1:$1048576,5,FALSE)</f>
        <v>Hostotipaquillo</v>
      </c>
      <c r="C1392" s="130">
        <f>VLOOKUP(A1392,[3]PROY_COVID!$1:$1048576,7,FALSE)</f>
        <v>10988</v>
      </c>
      <c r="D1392" s="43">
        <v>2</v>
      </c>
      <c r="E1392" s="43">
        <f t="shared" ref="E1392:E1423" si="458">((D1392/($C1392/100000)))</f>
        <v>18.201674554058972</v>
      </c>
      <c r="F1392" s="6">
        <f t="shared" ref="F1392:F1423" si="459">((D1392/$C1392)/(D$2345/$C$2345))</f>
        <v>0.16731406542066915</v>
      </c>
      <c r="G1392" s="44">
        <v>1</v>
      </c>
      <c r="H1392" s="44">
        <f t="shared" ref="H1392:H1423" si="460">((G1392/($C1392/100000)))</f>
        <v>9.1008372770294859</v>
      </c>
      <c r="I1392" s="14">
        <f t="shared" ref="I1392:I1423" si="461">((G1392/$C1392)/(G$2345/$C$2345))</f>
        <v>8.3482288095555579E-2</v>
      </c>
      <c r="J1392" s="49">
        <v>1</v>
      </c>
      <c r="K1392" s="49">
        <f t="shared" ref="K1392:K1423" si="462">((J1392/($C1392/100000)))</f>
        <v>9.1008372770294859</v>
      </c>
      <c r="L1392" s="50">
        <f t="shared" ref="L1392:L1423" si="463">((J1392/$C1392)/(J$2345/$C$2345))</f>
        <v>8.7352921747454806E-3</v>
      </c>
      <c r="M1392" s="45">
        <v>4</v>
      </c>
      <c r="N1392" s="45">
        <f t="shared" ref="N1392:N1423" si="464">((M1392/($C1392/100000)))</f>
        <v>36.403349108117943</v>
      </c>
      <c r="O1392" s="18">
        <f t="shared" ref="O1392:O1423" si="465">((M1392/$C1392)/(M$2345/$C$2345))</f>
        <v>2.8899584096652265E-2</v>
      </c>
      <c r="P1392" s="37">
        <f t="shared" si="455"/>
        <v>50</v>
      </c>
      <c r="Q1392" s="37">
        <f t="shared" si="456"/>
        <v>5.7894973457438397</v>
      </c>
      <c r="R1392" s="37">
        <f t="shared" si="457"/>
        <v>478.94973457438397</v>
      </c>
    </row>
    <row r="1393" spans="1:18" ht="15" customHeight="1" x14ac:dyDescent="0.25">
      <c r="A1393" s="143" t="s">
        <v>2048</v>
      </c>
      <c r="B1393" s="1" t="str">
        <f>VLOOKUP(A1393,'[2]Catálogo MUNICIPIOS'!$1:$1048576,5,FALSE)</f>
        <v>Tekit</v>
      </c>
      <c r="C1393" s="130">
        <f>VLOOKUP(A1393,[3]PROY_COVID!$1:$1048576,7,FALSE)</f>
        <v>10974</v>
      </c>
      <c r="D1393" s="43">
        <v>4</v>
      </c>
      <c r="E1393" s="43">
        <f t="shared" si="458"/>
        <v>36.449790413705117</v>
      </c>
      <c r="F1393" s="6">
        <f t="shared" si="459"/>
        <v>0.33505503022458771</v>
      </c>
      <c r="G1393" s="44"/>
      <c r="H1393" s="44">
        <f t="shared" si="460"/>
        <v>0</v>
      </c>
      <c r="I1393" s="14">
        <f t="shared" si="461"/>
        <v>0</v>
      </c>
      <c r="J1393" s="49">
        <v>16</v>
      </c>
      <c r="K1393" s="49">
        <f t="shared" si="462"/>
        <v>145.79916165482047</v>
      </c>
      <c r="L1393" s="50">
        <f t="shared" si="463"/>
        <v>0.13994297855455201</v>
      </c>
      <c r="M1393" s="45">
        <v>20</v>
      </c>
      <c r="N1393" s="45">
        <f t="shared" si="464"/>
        <v>182.2489520685256</v>
      </c>
      <c r="O1393" s="18">
        <f t="shared" si="465"/>
        <v>0.14468226264535042</v>
      </c>
      <c r="P1393" s="37">
        <f t="shared" si="455"/>
        <v>20</v>
      </c>
      <c r="Q1393" s="37">
        <f t="shared" si="456"/>
        <v>2.3157989382975357</v>
      </c>
      <c r="R1393" s="37">
        <f t="shared" si="457"/>
        <v>131.57989382975356</v>
      </c>
    </row>
    <row r="1394" spans="1:18" ht="15" customHeight="1" x14ac:dyDescent="0.25">
      <c r="A1394" s="143" t="s">
        <v>1808</v>
      </c>
      <c r="B1394" s="1" t="str">
        <f>VLOOKUP(A1394,'[2]Catálogo MUNICIPIOS'!$1:$1048576,5,FALSE)</f>
        <v>Coacoatzintla</v>
      </c>
      <c r="C1394" s="130">
        <f>VLOOKUP(A1394,[3]PROY_COVID!$1:$1048576,7,FALSE)</f>
        <v>10965</v>
      </c>
      <c r="D1394" s="43">
        <v>4</v>
      </c>
      <c r="E1394" s="43">
        <f t="shared" si="458"/>
        <v>36.479708162334703</v>
      </c>
      <c r="F1394" s="6">
        <f t="shared" si="459"/>
        <v>0.33533004119330828</v>
      </c>
      <c r="G1394" s="44"/>
      <c r="H1394" s="44">
        <f t="shared" si="460"/>
        <v>0</v>
      </c>
      <c r="I1394" s="14">
        <f t="shared" si="461"/>
        <v>0</v>
      </c>
      <c r="J1394" s="49">
        <v>24</v>
      </c>
      <c r="K1394" s="49">
        <f t="shared" si="462"/>
        <v>218.87824897400822</v>
      </c>
      <c r="L1394" s="50">
        <f t="shared" si="463"/>
        <v>0.21008676424865302</v>
      </c>
      <c r="M1394" s="45">
        <v>28</v>
      </c>
      <c r="N1394" s="45">
        <f t="shared" si="464"/>
        <v>255.35795713634292</v>
      </c>
      <c r="O1394" s="18">
        <f t="shared" si="465"/>
        <v>0.20272142365509399</v>
      </c>
      <c r="P1394" s="37">
        <f t="shared" si="455"/>
        <v>14.285714285714285</v>
      </c>
      <c r="Q1394" s="37">
        <f t="shared" si="456"/>
        <v>1.6541420987839541</v>
      </c>
      <c r="R1394" s="37">
        <f t="shared" si="457"/>
        <v>65.414209878395411</v>
      </c>
    </row>
    <row r="1395" spans="1:18" ht="15" customHeight="1" x14ac:dyDescent="0.25">
      <c r="A1395" s="143" t="s">
        <v>745</v>
      </c>
      <c r="B1395" s="1" t="str">
        <f>VLOOKUP(A1395,'[2]Catálogo MUNICIPIOS'!$1:$1048576,5,FALSE)</f>
        <v>Tonanitla</v>
      </c>
      <c r="C1395" s="130">
        <f>VLOOKUP(A1395,[3]PROY_COVID!$1:$1048576,7,FALSE)</f>
        <v>10960</v>
      </c>
      <c r="D1395" s="43">
        <v>12</v>
      </c>
      <c r="E1395" s="43">
        <f t="shared" si="458"/>
        <v>109.48905109489051</v>
      </c>
      <c r="F1395" s="6">
        <f t="shared" si="459"/>
        <v>1.0064490606800984</v>
      </c>
      <c r="G1395" s="44">
        <v>4</v>
      </c>
      <c r="H1395" s="44">
        <f t="shared" si="460"/>
        <v>36.496350364963504</v>
      </c>
      <c r="I1395" s="14">
        <f t="shared" si="461"/>
        <v>0.3347822560561915</v>
      </c>
      <c r="J1395" s="49">
        <v>46</v>
      </c>
      <c r="K1395" s="49">
        <f t="shared" si="462"/>
        <v>419.70802919708029</v>
      </c>
      <c r="L1395" s="50">
        <f t="shared" si="463"/>
        <v>0.40284999627196666</v>
      </c>
      <c r="M1395" s="45">
        <v>62</v>
      </c>
      <c r="N1395" s="45">
        <f t="shared" si="464"/>
        <v>565.69343065693431</v>
      </c>
      <c r="O1395" s="18">
        <f t="shared" si="465"/>
        <v>0.4490879348391637</v>
      </c>
      <c r="P1395" s="37">
        <f t="shared" si="455"/>
        <v>19.35483870967742</v>
      </c>
      <c r="Q1395" s="37">
        <f t="shared" si="456"/>
        <v>2.2410957467395511</v>
      </c>
      <c r="R1395" s="37">
        <f t="shared" si="457"/>
        <v>124.10957467395511</v>
      </c>
    </row>
    <row r="1396" spans="1:18" ht="15" customHeight="1" x14ac:dyDescent="0.25">
      <c r="A1396" s="143" t="s">
        <v>1231</v>
      </c>
      <c r="B1396" s="1" t="str">
        <f>VLOOKUP(A1396,'[2]Catálogo MUNICIPIOS'!$1:$1048576,5,FALSE)</f>
        <v>Santiago Suchilquitongo</v>
      </c>
      <c r="C1396" s="130">
        <f>VLOOKUP(A1396,[3]PROY_COVID!$1:$1048576,7,FALSE)</f>
        <v>10950</v>
      </c>
      <c r="D1396" s="43">
        <v>9</v>
      </c>
      <c r="E1396" s="43">
        <f t="shared" si="458"/>
        <v>82.191780821917803</v>
      </c>
      <c r="F1396" s="6">
        <f t="shared" si="459"/>
        <v>0.75552614418177244</v>
      </c>
      <c r="G1396" s="44">
        <v>12</v>
      </c>
      <c r="H1396" s="44">
        <f t="shared" si="460"/>
        <v>109.58904109589041</v>
      </c>
      <c r="I1396" s="14">
        <f t="shared" si="461"/>
        <v>1.0052639798290024</v>
      </c>
      <c r="J1396" s="49">
        <v>78</v>
      </c>
      <c r="K1396" s="49">
        <f t="shared" si="462"/>
        <v>712.32876712328766</v>
      </c>
      <c r="L1396" s="50">
        <f t="shared" si="463"/>
        <v>0.68371730159416078</v>
      </c>
      <c r="M1396" s="45">
        <v>99</v>
      </c>
      <c r="N1396" s="45">
        <f t="shared" si="464"/>
        <v>904.10958904109589</v>
      </c>
      <c r="O1396" s="18">
        <f t="shared" si="465"/>
        <v>0.71774690354674642</v>
      </c>
      <c r="P1396" s="37">
        <f t="shared" si="455"/>
        <v>9.0909090909090917</v>
      </c>
      <c r="Q1396" s="37">
        <f t="shared" si="456"/>
        <v>1.0526358810443346</v>
      </c>
      <c r="R1396" s="37">
        <f t="shared" si="457"/>
        <v>5.2635881044334587</v>
      </c>
    </row>
    <row r="1397" spans="1:18" ht="15" customHeight="1" x14ac:dyDescent="0.25">
      <c r="A1397" s="143" t="s">
        <v>817</v>
      </c>
      <c r="B1397" s="1" t="str">
        <f>VLOOKUP(A1397,'[2]Catálogo MUNICIPIOS'!$1:$1048576,5,FALSE)</f>
        <v>Cojumatlán de Régules</v>
      </c>
      <c r="C1397" s="130">
        <f>VLOOKUP(A1397,[3]PROY_COVID!$1:$1048576,7,FALSE)</f>
        <v>10935</v>
      </c>
      <c r="D1397" s="43">
        <v>2</v>
      </c>
      <c r="E1397" s="43">
        <f t="shared" si="458"/>
        <v>18.289894833104711</v>
      </c>
      <c r="F1397" s="6">
        <f t="shared" si="459"/>
        <v>0.16812500693573962</v>
      </c>
      <c r="G1397" s="44">
        <v>2</v>
      </c>
      <c r="H1397" s="44">
        <f t="shared" si="460"/>
        <v>18.289894833104711</v>
      </c>
      <c r="I1397" s="14">
        <f t="shared" si="461"/>
        <v>0.16777382379404931</v>
      </c>
      <c r="J1397" s="49">
        <v>41</v>
      </c>
      <c r="K1397" s="49">
        <f t="shared" si="462"/>
        <v>374.94284407864654</v>
      </c>
      <c r="L1397" s="50">
        <f t="shared" si="463"/>
        <v>0.35988285386924895</v>
      </c>
      <c r="M1397" s="45">
        <v>45</v>
      </c>
      <c r="N1397" s="45">
        <f t="shared" si="464"/>
        <v>411.52263374485597</v>
      </c>
      <c r="O1397" s="18">
        <f t="shared" si="465"/>
        <v>0.32669612145474808</v>
      </c>
      <c r="P1397" s="37">
        <f t="shared" si="455"/>
        <v>4.4444444444444446</v>
      </c>
      <c r="Q1397" s="37">
        <f t="shared" si="456"/>
        <v>0.51462198628834133</v>
      </c>
      <c r="R1397" s="37">
        <f t="shared" si="457"/>
        <v>-48.53780137116587</v>
      </c>
    </row>
    <row r="1398" spans="1:18" ht="15" customHeight="1" x14ac:dyDescent="0.25">
      <c r="A1398" s="143" t="s">
        <v>486</v>
      </c>
      <c r="B1398" s="1" t="str">
        <f>VLOOKUP(A1398,'[2]Catálogo MUNICIPIOS'!$1:$1048576,5,FALSE)</f>
        <v>Tlahuiltepa</v>
      </c>
      <c r="C1398" s="130">
        <f>VLOOKUP(A1398,[3]PROY_COVID!$1:$1048576,7,FALSE)</f>
        <v>10933</v>
      </c>
      <c r="D1398" s="43">
        <v>2</v>
      </c>
      <c r="E1398" s="43">
        <f t="shared" si="458"/>
        <v>18.293240647580721</v>
      </c>
      <c r="F1398" s="6">
        <f t="shared" si="459"/>
        <v>0.16815576244784713</v>
      </c>
      <c r="G1398" s="44">
        <v>5</v>
      </c>
      <c r="H1398" s="44">
        <f t="shared" si="460"/>
        <v>45.7331016189518</v>
      </c>
      <c r="I1398" s="14">
        <f t="shared" si="461"/>
        <v>0.41951128765844908</v>
      </c>
      <c r="J1398" s="49">
        <v>8</v>
      </c>
      <c r="K1398" s="49">
        <f t="shared" si="462"/>
        <v>73.172962590322882</v>
      </c>
      <c r="L1398" s="50">
        <f t="shared" si="463"/>
        <v>7.0233890362098858E-2</v>
      </c>
      <c r="M1398" s="45">
        <v>15</v>
      </c>
      <c r="N1398" s="45">
        <f t="shared" si="464"/>
        <v>137.19930485685541</v>
      </c>
      <c r="O1398" s="18">
        <f t="shared" si="465"/>
        <v>0.10891862825414401</v>
      </c>
      <c r="P1398" s="37">
        <f t="shared" si="455"/>
        <v>13.333333333333334</v>
      </c>
      <c r="Q1398" s="37">
        <f t="shared" si="456"/>
        <v>1.5438659588650241</v>
      </c>
      <c r="R1398" s="37">
        <f t="shared" si="457"/>
        <v>54.386595886502406</v>
      </c>
    </row>
    <row r="1399" spans="1:18" ht="15" customHeight="1" x14ac:dyDescent="0.25">
      <c r="A1399" s="143" t="s">
        <v>594</v>
      </c>
      <c r="B1399" s="1" t="str">
        <f>VLOOKUP(A1399,'[2]Catálogo MUNICIPIOS'!$1:$1048576,5,FALSE)</f>
        <v>Tolimán</v>
      </c>
      <c r="C1399" s="130">
        <f>VLOOKUP(A1399,[3]PROY_COVID!$1:$1048576,7,FALSE)</f>
        <v>10926</v>
      </c>
      <c r="D1399" s="43">
        <v>5</v>
      </c>
      <c r="E1399" s="43">
        <f t="shared" si="458"/>
        <v>45.762401610836541</v>
      </c>
      <c r="F1399" s="6">
        <f t="shared" si="459"/>
        <v>0.42065873852331886</v>
      </c>
      <c r="G1399" s="44">
        <v>2</v>
      </c>
      <c r="H1399" s="44">
        <f t="shared" si="460"/>
        <v>18.304960644334617</v>
      </c>
      <c r="I1399" s="14">
        <f t="shared" si="461"/>
        <v>0.16791202298992583</v>
      </c>
      <c r="J1399" s="49">
        <v>14</v>
      </c>
      <c r="K1399" s="49">
        <f t="shared" si="462"/>
        <v>128.13472451034229</v>
      </c>
      <c r="L1399" s="50">
        <f t="shared" si="463"/>
        <v>0.12298805288536031</v>
      </c>
      <c r="M1399" s="45">
        <v>21</v>
      </c>
      <c r="N1399" s="45">
        <f t="shared" si="464"/>
        <v>192.20208676551346</v>
      </c>
      <c r="O1399" s="18">
        <f t="shared" si="465"/>
        <v>0.15258377336477935</v>
      </c>
      <c r="P1399" s="37">
        <f t="shared" si="455"/>
        <v>23.809523809523807</v>
      </c>
      <c r="Q1399" s="37">
        <f t="shared" si="456"/>
        <v>2.7569034979732567</v>
      </c>
      <c r="R1399" s="37">
        <f t="shared" si="457"/>
        <v>175.69034979732567</v>
      </c>
    </row>
    <row r="1400" spans="1:18" ht="15" customHeight="1" x14ac:dyDescent="0.25">
      <c r="A1400" s="143" t="s">
        <v>1314</v>
      </c>
      <c r="B1400" s="1" t="str">
        <f>VLOOKUP(A1400,'[2]Catálogo MUNICIPIOS'!$1:$1048576,5,FALSE)</f>
        <v>Cuautinchán</v>
      </c>
      <c r="C1400" s="130">
        <f>VLOOKUP(A1400,[3]PROY_COVID!$1:$1048576,7,FALSE)</f>
        <v>10918</v>
      </c>
      <c r="D1400" s="43">
        <v>4</v>
      </c>
      <c r="E1400" s="43">
        <f t="shared" si="458"/>
        <v>36.636746656896868</v>
      </c>
      <c r="F1400" s="6">
        <f t="shared" si="459"/>
        <v>0.33677357590077173</v>
      </c>
      <c r="G1400" s="44">
        <v>1</v>
      </c>
      <c r="H1400" s="44">
        <f t="shared" si="460"/>
        <v>9.159186664224217</v>
      </c>
      <c r="I1400" s="14">
        <f t="shared" si="461"/>
        <v>8.4017528997432186E-2</v>
      </c>
      <c r="J1400" s="49">
        <v>11</v>
      </c>
      <c r="K1400" s="49">
        <f t="shared" si="462"/>
        <v>100.75105330646639</v>
      </c>
      <c r="L1400" s="50">
        <f t="shared" si="463"/>
        <v>9.670427684348204E-2</v>
      </c>
      <c r="M1400" s="45">
        <v>16</v>
      </c>
      <c r="N1400" s="45">
        <f t="shared" si="464"/>
        <v>146.54698662758747</v>
      </c>
      <c r="O1400" s="18">
        <f t="shared" si="465"/>
        <v>0.11633948710533618</v>
      </c>
      <c r="P1400" s="37">
        <f t="shared" si="455"/>
        <v>25</v>
      </c>
      <c r="Q1400" s="37">
        <f t="shared" si="456"/>
        <v>2.8947486728719198</v>
      </c>
      <c r="R1400" s="37">
        <f t="shared" si="457"/>
        <v>189.47486728719198</v>
      </c>
    </row>
    <row r="1401" spans="1:18" ht="15" customHeight="1" x14ac:dyDescent="0.25">
      <c r="A1401" s="143" t="s">
        <v>2342</v>
      </c>
      <c r="B1401" s="1" t="str">
        <f>VLOOKUP(A1401,'[2]Catálogo MUNICIPIOS'!$1:$1048576,5,FALSE)</f>
        <v>La Misión</v>
      </c>
      <c r="C1401" s="130">
        <f>VLOOKUP(A1401,[3]PROY_COVID!$1:$1048576,7,FALSE)</f>
        <v>10915</v>
      </c>
      <c r="D1401" s="43">
        <v>5</v>
      </c>
      <c r="E1401" s="43">
        <f t="shared" si="458"/>
        <v>45.808520384791571</v>
      </c>
      <c r="F1401" s="6">
        <f t="shared" si="459"/>
        <v>0.42108267312008996</v>
      </c>
      <c r="G1401" s="44">
        <v>3</v>
      </c>
      <c r="H1401" s="44">
        <f t="shared" si="460"/>
        <v>27.485112230874943</v>
      </c>
      <c r="I1401" s="14">
        <f t="shared" si="461"/>
        <v>0.25212186392871228</v>
      </c>
      <c r="J1401" s="49">
        <v>9</v>
      </c>
      <c r="K1401" s="49">
        <f t="shared" si="462"/>
        <v>82.455336692624826</v>
      </c>
      <c r="L1401" s="50">
        <f t="shared" si="463"/>
        <v>7.9143427736594607E-2</v>
      </c>
      <c r="M1401" s="45">
        <v>17</v>
      </c>
      <c r="N1401" s="45">
        <f t="shared" si="464"/>
        <v>155.74896930829135</v>
      </c>
      <c r="O1401" s="18">
        <f t="shared" si="465"/>
        <v>0.12364467959043189</v>
      </c>
      <c r="P1401" s="37">
        <f t="shared" si="455"/>
        <v>29.411764705882355</v>
      </c>
      <c r="Q1401" s="37">
        <f t="shared" si="456"/>
        <v>3.4055866739669649</v>
      </c>
      <c r="R1401" s="37">
        <f t="shared" si="457"/>
        <v>240.55866739669648</v>
      </c>
    </row>
    <row r="1402" spans="1:18" s="131" customFormat="1" ht="15" customHeight="1" x14ac:dyDescent="0.25">
      <c r="A1402" s="143" t="s">
        <v>1269</v>
      </c>
      <c r="B1402" s="1" t="str">
        <f>VLOOKUP(A1402,'[2]Catálogo MUNICIPIOS'!$1:$1048576,5,FALSE)</f>
        <v>Tlalixtac de Cabrera</v>
      </c>
      <c r="C1402" s="130">
        <f>VLOOKUP(A1402,[3]PROY_COVID!$1:$1048576,7,FALSE)</f>
        <v>10912</v>
      </c>
      <c r="D1402" s="43"/>
      <c r="E1402" s="43">
        <f t="shared" si="458"/>
        <v>0</v>
      </c>
      <c r="F1402" s="6">
        <f t="shared" si="459"/>
        <v>0</v>
      </c>
      <c r="G1402" s="44">
        <v>12</v>
      </c>
      <c r="H1402" s="44">
        <f t="shared" si="460"/>
        <v>109.97067448680352</v>
      </c>
      <c r="I1402" s="14">
        <f t="shared" si="461"/>
        <v>1.0087647158291402</v>
      </c>
      <c r="J1402" s="49">
        <v>153</v>
      </c>
      <c r="K1402" s="49">
        <f t="shared" si="462"/>
        <v>1402.126099706745</v>
      </c>
      <c r="L1402" s="50">
        <f t="shared" si="463"/>
        <v>1.3458081684076073</v>
      </c>
      <c r="M1402" s="45">
        <v>165</v>
      </c>
      <c r="N1402" s="45">
        <f t="shared" si="464"/>
        <v>1512.0967741935485</v>
      </c>
      <c r="O1402" s="18">
        <f t="shared" si="465"/>
        <v>1.2004106478856418</v>
      </c>
      <c r="P1402" s="37">
        <f t="shared" si="455"/>
        <v>0</v>
      </c>
      <c r="Q1402" s="37">
        <f t="shared" si="456"/>
        <v>0</v>
      </c>
      <c r="R1402" s="37">
        <f t="shared" si="457"/>
        <v>-100</v>
      </c>
    </row>
    <row r="1403" spans="1:18" ht="15" customHeight="1" x14ac:dyDescent="0.25">
      <c r="A1403" s="143" t="s">
        <v>973</v>
      </c>
      <c r="B1403" s="1" t="str">
        <f>VLOOKUP(A1403,'[2]Catálogo MUNICIPIOS'!$1:$1048576,5,FALSE)</f>
        <v>Candelaria Loxicha</v>
      </c>
      <c r="C1403" s="130">
        <f>VLOOKUP(A1403,[3]PROY_COVID!$1:$1048576,7,FALSE)</f>
        <v>10829</v>
      </c>
      <c r="D1403" s="43">
        <v>4</v>
      </c>
      <c r="E1403" s="43">
        <f t="shared" si="458"/>
        <v>36.937852063902483</v>
      </c>
      <c r="F1403" s="6">
        <f t="shared" si="459"/>
        <v>0.33954140748772976</v>
      </c>
      <c r="G1403" s="44"/>
      <c r="H1403" s="44">
        <f t="shared" si="460"/>
        <v>0</v>
      </c>
      <c r="I1403" s="14">
        <f t="shared" si="461"/>
        <v>0</v>
      </c>
      <c r="J1403" s="49">
        <v>7</v>
      </c>
      <c r="K1403" s="49">
        <f t="shared" si="462"/>
        <v>64.641241111829345</v>
      </c>
      <c r="L1403" s="50">
        <f t="shared" si="463"/>
        <v>6.2044854826181862E-2</v>
      </c>
      <c r="M1403" s="45">
        <v>11</v>
      </c>
      <c r="N1403" s="45">
        <f t="shared" si="464"/>
        <v>101.57909317573183</v>
      </c>
      <c r="O1403" s="18">
        <f t="shared" si="465"/>
        <v>8.0640754700206999E-2</v>
      </c>
      <c r="P1403" s="37">
        <f t="shared" si="455"/>
        <v>36.363636363636367</v>
      </c>
      <c r="Q1403" s="37">
        <f t="shared" si="456"/>
        <v>4.2105435241773383</v>
      </c>
      <c r="R1403" s="37">
        <f t="shared" si="457"/>
        <v>321.05435241773381</v>
      </c>
    </row>
    <row r="1404" spans="1:18" s="131" customFormat="1" ht="15" customHeight="1" x14ac:dyDescent="0.25">
      <c r="A1404" s="143" t="s">
        <v>260</v>
      </c>
      <c r="B1404" s="1" t="str">
        <f>VLOOKUP(A1404,'[2]Catálogo MUNICIPIOS'!$1:$1048576,5,FALSE)</f>
        <v>General Simón Bolívar</v>
      </c>
      <c r="C1404" s="130">
        <f>VLOOKUP(A1404,[3]PROY_COVID!$1:$1048576,7,FALSE)</f>
        <v>10812</v>
      </c>
      <c r="D1404" s="43">
        <v>2</v>
      </c>
      <c r="E1404" s="43">
        <f t="shared" si="458"/>
        <v>18.497965223825382</v>
      </c>
      <c r="F1404" s="6">
        <f t="shared" si="459"/>
        <v>0.17003763881264455</v>
      </c>
      <c r="G1404" s="44">
        <v>2</v>
      </c>
      <c r="H1404" s="44">
        <f t="shared" si="460"/>
        <v>18.497965223825382</v>
      </c>
      <c r="I1404" s="14">
        <f t="shared" si="461"/>
        <v>0.16968246052422581</v>
      </c>
      <c r="J1404" s="49">
        <v>14</v>
      </c>
      <c r="K1404" s="49">
        <f t="shared" si="462"/>
        <v>129.48575656677767</v>
      </c>
      <c r="L1404" s="50">
        <f t="shared" si="463"/>
        <v>0.12428481925873537</v>
      </c>
      <c r="M1404" s="45">
        <v>18</v>
      </c>
      <c r="N1404" s="45">
        <f t="shared" si="464"/>
        <v>166.48168701442842</v>
      </c>
      <c r="O1404" s="18">
        <f t="shared" si="465"/>
        <v>0.13216507910128264</v>
      </c>
      <c r="P1404" s="37">
        <f t="shared" si="455"/>
        <v>11.111111111111111</v>
      </c>
      <c r="Q1404" s="37">
        <f t="shared" si="456"/>
        <v>1.2865549657208533</v>
      </c>
      <c r="R1404" s="37">
        <f t="shared" si="457"/>
        <v>28.655496572085326</v>
      </c>
    </row>
    <row r="1405" spans="1:18" ht="15" customHeight="1" x14ac:dyDescent="0.25">
      <c r="A1405" s="143" t="s">
        <v>1535</v>
      </c>
      <c r="B1405" s="1" t="str">
        <f>VLOOKUP(A1405,'[2]Catálogo MUNICIPIOS'!$1:$1048576,5,FALSE)</f>
        <v>San Ciro de Acosta</v>
      </c>
      <c r="C1405" s="130">
        <f>VLOOKUP(A1405,[3]PROY_COVID!$1:$1048576,7,FALSE)</f>
        <v>10793</v>
      </c>
      <c r="D1405" s="43">
        <v>9</v>
      </c>
      <c r="E1405" s="43">
        <f t="shared" si="458"/>
        <v>83.387380709719267</v>
      </c>
      <c r="F1405" s="6">
        <f t="shared" si="459"/>
        <v>0.76651637902255232</v>
      </c>
      <c r="G1405" s="44">
        <v>7</v>
      </c>
      <c r="H1405" s="44">
        <f t="shared" si="460"/>
        <v>64.856851663114981</v>
      </c>
      <c r="I1405" s="14">
        <f t="shared" si="461"/>
        <v>0.59493409350113524</v>
      </c>
      <c r="J1405" s="49">
        <v>40</v>
      </c>
      <c r="K1405" s="49">
        <f t="shared" si="462"/>
        <v>370.61058093208561</v>
      </c>
      <c r="L1405" s="50">
        <f t="shared" si="463"/>
        <v>0.35572460081943241</v>
      </c>
      <c r="M1405" s="45">
        <v>56</v>
      </c>
      <c r="N1405" s="45">
        <f t="shared" si="464"/>
        <v>518.85481330491984</v>
      </c>
      <c r="O1405" s="18">
        <f t="shared" si="465"/>
        <v>0.41190408790477268</v>
      </c>
      <c r="P1405" s="37">
        <f t="shared" si="455"/>
        <v>16.071428571428573</v>
      </c>
      <c r="Q1405" s="37">
        <f t="shared" si="456"/>
        <v>1.8609098611319486</v>
      </c>
      <c r="R1405" s="37">
        <f t="shared" si="457"/>
        <v>86.090986113194859</v>
      </c>
    </row>
    <row r="1406" spans="1:18" ht="15" customHeight="1" x14ac:dyDescent="0.25">
      <c r="A1406" s="143" t="s">
        <v>768</v>
      </c>
      <c r="B1406" s="1" t="str">
        <f>VLOOKUP(A1406,'[2]Catálogo MUNICIPIOS'!$1:$1048576,5,FALSE)</f>
        <v>Chavinda</v>
      </c>
      <c r="C1406" s="130">
        <f>VLOOKUP(A1406,[3]PROY_COVID!$1:$1048576,7,FALSE)</f>
        <v>10785</v>
      </c>
      <c r="D1406" s="43"/>
      <c r="E1406" s="43">
        <f t="shared" si="458"/>
        <v>0</v>
      </c>
      <c r="F1406" s="6">
        <f t="shared" si="459"/>
        <v>0</v>
      </c>
      <c r="G1406" s="44">
        <v>4</v>
      </c>
      <c r="H1406" s="44">
        <f t="shared" si="460"/>
        <v>37.088548910523876</v>
      </c>
      <c r="I1406" s="14">
        <f t="shared" si="461"/>
        <v>0.34021451334036706</v>
      </c>
      <c r="J1406" s="49">
        <v>7</v>
      </c>
      <c r="K1406" s="49">
        <f t="shared" si="462"/>
        <v>64.904960593416789</v>
      </c>
      <c r="L1406" s="50">
        <f t="shared" si="463"/>
        <v>6.2297981725797258E-2</v>
      </c>
      <c r="M1406" s="45">
        <v>11</v>
      </c>
      <c r="N1406" s="45">
        <f t="shared" si="464"/>
        <v>101.99350950394066</v>
      </c>
      <c r="O1406" s="18">
        <f t="shared" si="465"/>
        <v>8.0969748043443798E-2</v>
      </c>
      <c r="P1406" s="37">
        <f t="shared" si="455"/>
        <v>0</v>
      </c>
      <c r="Q1406" s="37">
        <f t="shared" si="456"/>
        <v>0</v>
      </c>
      <c r="R1406" s="37">
        <f t="shared" si="457"/>
        <v>-100</v>
      </c>
    </row>
    <row r="1407" spans="1:18" ht="15" customHeight="1" x14ac:dyDescent="0.25">
      <c r="A1407" s="143" t="s">
        <v>2390</v>
      </c>
      <c r="B1407" s="1" t="str">
        <f>VLOOKUP(A1407,'[2]Catálogo MUNICIPIOS'!$1:$1048576,5,FALSE)</f>
        <v>Amatenango del Valle</v>
      </c>
      <c r="C1407" s="130">
        <f>VLOOKUP(A1407,[3]PROY_COVID!$1:$1048576,7,FALSE)</f>
        <v>10779</v>
      </c>
      <c r="D1407" s="43"/>
      <c r="E1407" s="43">
        <f t="shared" si="458"/>
        <v>0</v>
      </c>
      <c r="F1407" s="6">
        <f t="shared" si="459"/>
        <v>0</v>
      </c>
      <c r="G1407" s="44"/>
      <c r="H1407" s="44">
        <f t="shared" si="460"/>
        <v>0</v>
      </c>
      <c r="I1407" s="14">
        <f t="shared" si="461"/>
        <v>0</v>
      </c>
      <c r="J1407" s="49">
        <v>4</v>
      </c>
      <c r="K1407" s="49">
        <f t="shared" si="462"/>
        <v>37.109193802764636</v>
      </c>
      <c r="L1407" s="50">
        <f t="shared" si="463"/>
        <v>3.5618662367976006E-2</v>
      </c>
      <c r="M1407" s="45">
        <v>4</v>
      </c>
      <c r="N1407" s="45">
        <f t="shared" si="464"/>
        <v>37.109193802764636</v>
      </c>
      <c r="O1407" s="18">
        <f t="shared" si="465"/>
        <v>2.9459934136192138E-2</v>
      </c>
      <c r="P1407" s="37">
        <f t="shared" si="455"/>
        <v>0</v>
      </c>
      <c r="Q1407" s="37">
        <f t="shared" si="456"/>
        <v>0</v>
      </c>
      <c r="R1407" s="37">
        <f t="shared" si="457"/>
        <v>-100</v>
      </c>
    </row>
    <row r="1408" spans="1:18" ht="15" customHeight="1" x14ac:dyDescent="0.25">
      <c r="A1408" s="143" t="s">
        <v>870</v>
      </c>
      <c r="B1408" s="1" t="str">
        <f>VLOOKUP(A1408,'[2]Catálogo MUNICIPIOS'!$1:$1048576,5,FALSE)</f>
        <v>Mazatepec</v>
      </c>
      <c r="C1408" s="130">
        <f>VLOOKUP(A1408,[3]PROY_COVID!$1:$1048576,7,FALSE)</f>
        <v>10691</v>
      </c>
      <c r="D1408" s="43">
        <v>4</v>
      </c>
      <c r="E1408" s="43">
        <f t="shared" si="458"/>
        <v>37.414647834627253</v>
      </c>
      <c r="F1408" s="6">
        <f t="shared" si="459"/>
        <v>0.34392422614204715</v>
      </c>
      <c r="G1408" s="44">
        <v>29</v>
      </c>
      <c r="H1408" s="44">
        <f t="shared" si="460"/>
        <v>271.25619680104762</v>
      </c>
      <c r="I1408" s="14">
        <f t="shared" si="461"/>
        <v>2.4882422660391894</v>
      </c>
      <c r="J1408" s="49">
        <v>22</v>
      </c>
      <c r="K1408" s="49">
        <f t="shared" si="462"/>
        <v>205.7805630904499</v>
      </c>
      <c r="L1408" s="50">
        <f t="shared" si="463"/>
        <v>0.19751516127156241</v>
      </c>
      <c r="M1408" s="45">
        <v>55</v>
      </c>
      <c r="N1408" s="45">
        <f t="shared" si="464"/>
        <v>514.45140772612478</v>
      </c>
      <c r="O1408" s="18">
        <f t="shared" si="465"/>
        <v>0.40840834938197623</v>
      </c>
      <c r="P1408" s="37">
        <f t="shared" si="455"/>
        <v>7.2727272727272725</v>
      </c>
      <c r="Q1408" s="37">
        <f t="shared" si="456"/>
        <v>0.84210870483546763</v>
      </c>
      <c r="R1408" s="37">
        <f t="shared" si="457"/>
        <v>-15.789129516453237</v>
      </c>
    </row>
    <row r="1409" spans="1:18" x14ac:dyDescent="0.25">
      <c r="A1409" s="143" t="s">
        <v>1312</v>
      </c>
      <c r="B1409" s="1" t="str">
        <f>VLOOKUP(A1409,'[2]Catálogo MUNICIPIOS'!$1:$1048576,5,FALSE)</f>
        <v>Cuapiaxtla de Madero</v>
      </c>
      <c r="C1409" s="130">
        <f>VLOOKUP(A1409,[3]PROY_COVID!$1:$1048576,7,FALSE)</f>
        <v>10686</v>
      </c>
      <c r="D1409" s="43">
        <v>5</v>
      </c>
      <c r="E1409" s="43">
        <f t="shared" si="458"/>
        <v>46.790192775594235</v>
      </c>
      <c r="F1409" s="6">
        <f t="shared" si="459"/>
        <v>0.43010643618807615</v>
      </c>
      <c r="G1409" s="44"/>
      <c r="H1409" s="44">
        <f t="shared" si="460"/>
        <v>0</v>
      </c>
      <c r="I1409" s="14">
        <f t="shared" si="461"/>
        <v>0</v>
      </c>
      <c r="J1409" s="49">
        <v>17</v>
      </c>
      <c r="K1409" s="49">
        <f t="shared" si="462"/>
        <v>159.0866554370204</v>
      </c>
      <c r="L1409" s="50">
        <f t="shared" si="463"/>
        <v>0.15269676558803641</v>
      </c>
      <c r="M1409" s="45">
        <v>22</v>
      </c>
      <c r="N1409" s="45">
        <f t="shared" si="464"/>
        <v>205.87684821261465</v>
      </c>
      <c r="O1409" s="18">
        <f t="shared" si="465"/>
        <v>0.16343977777438545</v>
      </c>
      <c r="P1409" s="37">
        <f t="shared" si="455"/>
        <v>22.727272727272727</v>
      </c>
      <c r="Q1409" s="37">
        <f t="shared" si="456"/>
        <v>2.6315897026108361</v>
      </c>
      <c r="R1409" s="37">
        <f t="shared" si="457"/>
        <v>163.15897026108362</v>
      </c>
    </row>
    <row r="1410" spans="1:18" ht="15" customHeight="1" x14ac:dyDescent="0.25">
      <c r="A1410" s="143" t="s">
        <v>1560</v>
      </c>
      <c r="B1410" s="1" t="str">
        <f>VLOOKUP(A1410,'[2]Catálogo MUNICIPIOS'!$1:$1048576,5,FALSE)</f>
        <v>Villa Juárez</v>
      </c>
      <c r="C1410" s="130">
        <f>VLOOKUP(A1410,[3]PROY_COVID!$1:$1048576,7,FALSE)</f>
        <v>10605</v>
      </c>
      <c r="D1410" s="43">
        <v>1</v>
      </c>
      <c r="E1410" s="43">
        <f t="shared" si="458"/>
        <v>9.4295143800094294</v>
      </c>
      <c r="F1410" s="6">
        <f t="shared" si="459"/>
        <v>8.6678309799260389E-2</v>
      </c>
      <c r="G1410" s="44">
        <v>6</v>
      </c>
      <c r="H1410" s="44">
        <f t="shared" si="460"/>
        <v>56.577086280056577</v>
      </c>
      <c r="I1410" s="14">
        <f t="shared" si="461"/>
        <v>0.51898352565429406</v>
      </c>
      <c r="J1410" s="49">
        <v>20</v>
      </c>
      <c r="K1410" s="49">
        <f t="shared" si="462"/>
        <v>188.59028760018859</v>
      </c>
      <c r="L1410" s="50">
        <f t="shared" si="463"/>
        <v>0.18101535203414115</v>
      </c>
      <c r="M1410" s="45">
        <v>27</v>
      </c>
      <c r="N1410" s="45">
        <f t="shared" si="464"/>
        <v>254.59688826025459</v>
      </c>
      <c r="O1410" s="18">
        <f t="shared" si="465"/>
        <v>0.2021172327076475</v>
      </c>
      <c r="P1410" s="37">
        <f t="shared" si="455"/>
        <v>3.7037037037037033</v>
      </c>
      <c r="Q1410" s="37">
        <f t="shared" si="456"/>
        <v>0.4288516552402844</v>
      </c>
      <c r="R1410" s="37">
        <f t="shared" si="457"/>
        <v>-57.114834475971563</v>
      </c>
    </row>
    <row r="1411" spans="1:18" ht="15" customHeight="1" x14ac:dyDescent="0.25">
      <c r="A1411" s="143" t="s">
        <v>1732</v>
      </c>
      <c r="B1411" s="1" t="str">
        <f>VLOOKUP(A1411,'[2]Catálogo MUNICIPIOS'!$1:$1048576,5,FALSE)</f>
        <v>Sanctórum de Lázaro Cárdenas</v>
      </c>
      <c r="C1411" s="130">
        <f>VLOOKUP(A1411,[3]PROY_COVID!$1:$1048576,7,FALSE)</f>
        <v>10588</v>
      </c>
      <c r="D1411" s="43">
        <v>5</v>
      </c>
      <c r="E1411" s="43">
        <f t="shared" si="458"/>
        <v>47.223271628258402</v>
      </c>
      <c r="F1411" s="6">
        <f t="shared" si="459"/>
        <v>0.43408739866884982</v>
      </c>
      <c r="G1411" s="44"/>
      <c r="H1411" s="44">
        <f t="shared" si="460"/>
        <v>0</v>
      </c>
      <c r="I1411" s="14">
        <f t="shared" si="461"/>
        <v>0</v>
      </c>
      <c r="J1411" s="49">
        <v>27</v>
      </c>
      <c r="K1411" s="49">
        <f t="shared" si="462"/>
        <v>255.00566679259538</v>
      </c>
      <c r="L1411" s="50">
        <f t="shared" si="463"/>
        <v>0.24476308474072445</v>
      </c>
      <c r="M1411" s="45">
        <v>32</v>
      </c>
      <c r="N1411" s="45">
        <f t="shared" si="464"/>
        <v>302.22893842085381</v>
      </c>
      <c r="O1411" s="18">
        <f t="shared" si="465"/>
        <v>0.2399309633955535</v>
      </c>
      <c r="P1411" s="37">
        <f t="shared" si="455"/>
        <v>15.625</v>
      </c>
      <c r="Q1411" s="37">
        <f t="shared" si="456"/>
        <v>1.8092179205449499</v>
      </c>
      <c r="R1411" s="37">
        <f t="shared" si="457"/>
        <v>80.921792054494986</v>
      </c>
    </row>
    <row r="1412" spans="1:18" ht="15" customHeight="1" x14ac:dyDescent="0.25">
      <c r="A1412" s="143" t="s">
        <v>145</v>
      </c>
      <c r="B1412" s="1" t="str">
        <f>VLOOKUP(A1412,'[2]Catálogo MUNICIPIOS'!$1:$1048576,5,FALSE)</f>
        <v>Rayón</v>
      </c>
      <c r="C1412" s="130">
        <f>VLOOKUP(A1412,[3]PROY_COVID!$1:$1048576,7,FALSE)</f>
        <v>10564</v>
      </c>
      <c r="D1412" s="43"/>
      <c r="E1412" s="43">
        <f t="shared" si="458"/>
        <v>0</v>
      </c>
      <c r="F1412" s="6">
        <f t="shared" si="459"/>
        <v>0</v>
      </c>
      <c r="G1412" s="44"/>
      <c r="H1412" s="44">
        <f t="shared" si="460"/>
        <v>0</v>
      </c>
      <c r="I1412" s="14">
        <f t="shared" si="461"/>
        <v>0</v>
      </c>
      <c r="J1412" s="49">
        <v>1</v>
      </c>
      <c r="K1412" s="49">
        <f t="shared" si="462"/>
        <v>9.4661113214691408</v>
      </c>
      <c r="L1412" s="50">
        <f t="shared" si="463"/>
        <v>9.0858945869086855E-3</v>
      </c>
      <c r="M1412" s="45">
        <v>1</v>
      </c>
      <c r="N1412" s="45">
        <f t="shared" si="464"/>
        <v>9.4661113214691408</v>
      </c>
      <c r="O1412" s="18">
        <f t="shared" si="465"/>
        <v>7.5148767051783196E-3</v>
      </c>
      <c r="P1412" s="37">
        <f t="shared" si="455"/>
        <v>0</v>
      </c>
      <c r="Q1412" s="37">
        <f t="shared" si="456"/>
        <v>0</v>
      </c>
      <c r="R1412" s="37">
        <f t="shared" si="457"/>
        <v>-100</v>
      </c>
    </row>
    <row r="1413" spans="1:18" ht="15" customHeight="1" x14ac:dyDescent="0.25">
      <c r="A1413" s="143" t="s">
        <v>1780</v>
      </c>
      <c r="B1413" s="1" t="str">
        <f>VLOOKUP(A1413,'[2]Catálogo MUNICIPIOS'!$1:$1048576,5,FALSE)</f>
        <v>Alpatláhuac</v>
      </c>
      <c r="C1413" s="130">
        <f>VLOOKUP(A1413,[3]PROY_COVID!$1:$1048576,7,FALSE)</f>
        <v>10563</v>
      </c>
      <c r="D1413" s="43"/>
      <c r="E1413" s="43">
        <f t="shared" si="458"/>
        <v>0</v>
      </c>
      <c r="F1413" s="6">
        <f t="shared" si="459"/>
        <v>0</v>
      </c>
      <c r="G1413" s="44">
        <v>2</v>
      </c>
      <c r="H1413" s="44">
        <f t="shared" si="460"/>
        <v>18.934014957871817</v>
      </c>
      <c r="I1413" s="14">
        <f t="shared" si="461"/>
        <v>0.17368235948006527</v>
      </c>
      <c r="J1413" s="49">
        <v>4</v>
      </c>
      <c r="K1413" s="49">
        <f t="shared" si="462"/>
        <v>37.868029915743634</v>
      </c>
      <c r="L1413" s="50">
        <f t="shared" si="463"/>
        <v>3.6347018996915025E-2</v>
      </c>
      <c r="M1413" s="45">
        <v>6</v>
      </c>
      <c r="N1413" s="45">
        <f t="shared" si="464"/>
        <v>56.802044873615451</v>
      </c>
      <c r="O1413" s="18">
        <f t="shared" si="465"/>
        <v>4.5093528834708192E-2</v>
      </c>
      <c r="P1413" s="37">
        <f t="shared" si="455"/>
        <v>0</v>
      </c>
      <c r="Q1413" s="37">
        <f t="shared" si="456"/>
        <v>0</v>
      </c>
      <c r="R1413" s="37">
        <f t="shared" si="457"/>
        <v>-100</v>
      </c>
    </row>
    <row r="1414" spans="1:18" ht="15" customHeight="1" x14ac:dyDescent="0.25">
      <c r="A1414" s="143" t="s">
        <v>460</v>
      </c>
      <c r="B1414" s="1" t="str">
        <f>VLOOKUP(A1414,'[2]Catálogo MUNICIPIOS'!$1:$1048576,5,FALSE)</f>
        <v>Omitlán de Juárez</v>
      </c>
      <c r="C1414" s="130">
        <f>VLOOKUP(A1414,[3]PROY_COVID!$1:$1048576,7,FALSE)</f>
        <v>10555</v>
      </c>
      <c r="D1414" s="43">
        <v>8</v>
      </c>
      <c r="E1414" s="43">
        <f t="shared" si="458"/>
        <v>75.793462813832306</v>
      </c>
      <c r="F1414" s="6">
        <f t="shared" si="459"/>
        <v>0.69671130301935114</v>
      </c>
      <c r="G1414" s="44">
        <v>5</v>
      </c>
      <c r="H1414" s="44">
        <f t="shared" si="460"/>
        <v>47.370914258645186</v>
      </c>
      <c r="I1414" s="14">
        <f t="shared" si="461"/>
        <v>0.43453499838652992</v>
      </c>
      <c r="J1414" s="49">
        <v>40</v>
      </c>
      <c r="K1414" s="49">
        <f t="shared" si="462"/>
        <v>378.96731406916149</v>
      </c>
      <c r="L1414" s="50">
        <f t="shared" si="463"/>
        <v>0.36374567661242385</v>
      </c>
      <c r="M1414" s="45">
        <v>53</v>
      </c>
      <c r="N1414" s="45">
        <f t="shared" si="464"/>
        <v>502.13169114163901</v>
      </c>
      <c r="O1414" s="18">
        <f t="shared" si="465"/>
        <v>0.39862807657183319</v>
      </c>
      <c r="P1414" s="37">
        <f t="shared" si="455"/>
        <v>15.09433962264151</v>
      </c>
      <c r="Q1414" s="37">
        <f t="shared" si="456"/>
        <v>1.7477727836207819</v>
      </c>
      <c r="R1414" s="37">
        <f t="shared" si="457"/>
        <v>74.777278362078192</v>
      </c>
    </row>
    <row r="1415" spans="1:18" x14ac:dyDescent="0.25">
      <c r="A1415" s="143" t="s">
        <v>2120</v>
      </c>
      <c r="B1415" s="1" t="str">
        <f>VLOOKUP(A1415,'[2]Catálogo MUNICIPIOS'!$1:$1048576,5,FALSE)</f>
        <v>Vetagrande</v>
      </c>
      <c r="C1415" s="130">
        <f>VLOOKUP(A1415,[3]PROY_COVID!$1:$1048576,7,FALSE)</f>
        <v>10536</v>
      </c>
      <c r="D1415" s="43">
        <v>15</v>
      </c>
      <c r="E1415" s="43">
        <f t="shared" si="458"/>
        <v>142.36902050113895</v>
      </c>
      <c r="F1415" s="6">
        <f t="shared" si="459"/>
        <v>1.3086894581736281</v>
      </c>
      <c r="G1415" s="44"/>
      <c r="H1415" s="44">
        <f t="shared" si="460"/>
        <v>0</v>
      </c>
      <c r="I1415" s="14">
        <f t="shared" si="461"/>
        <v>0</v>
      </c>
      <c r="J1415" s="49">
        <v>61</v>
      </c>
      <c r="K1415" s="49">
        <f t="shared" si="462"/>
        <v>578.96735003796505</v>
      </c>
      <c r="L1415" s="50">
        <f t="shared" si="463"/>
        <v>0.55571249196870764</v>
      </c>
      <c r="M1415" s="45">
        <v>76</v>
      </c>
      <c r="N1415" s="45">
        <f t="shared" si="464"/>
        <v>721.33637053910411</v>
      </c>
      <c r="O1415" s="18">
        <f t="shared" si="465"/>
        <v>0.57264844068206977</v>
      </c>
      <c r="P1415" s="37">
        <f t="shared" si="455"/>
        <v>19.736842105263158</v>
      </c>
      <c r="Q1415" s="37">
        <f t="shared" si="456"/>
        <v>2.285327899635726</v>
      </c>
      <c r="R1415" s="37">
        <f t="shared" si="457"/>
        <v>128.53278996357261</v>
      </c>
    </row>
    <row r="1416" spans="1:18" ht="15" customHeight="1" x14ac:dyDescent="0.25">
      <c r="A1416" s="143" t="s">
        <v>2343</v>
      </c>
      <c r="B1416" s="1" t="str">
        <f>VLOOKUP(A1416,'[2]Catálogo MUNICIPIOS'!$1:$1048576,5,FALSE)</f>
        <v>Guanaceví</v>
      </c>
      <c r="C1416" s="130">
        <f>VLOOKUP(A1416,[3]PROY_COVID!$1:$1048576,7,FALSE)</f>
        <v>10512</v>
      </c>
      <c r="D1416" s="43">
        <v>2</v>
      </c>
      <c r="E1416" s="43">
        <f t="shared" si="458"/>
        <v>19.025875190258752</v>
      </c>
      <c r="F1416" s="6">
        <f t="shared" si="459"/>
        <v>0.17489031115318804</v>
      </c>
      <c r="G1416" s="44">
        <v>1</v>
      </c>
      <c r="H1416" s="44">
        <f t="shared" si="460"/>
        <v>9.512937595129376</v>
      </c>
      <c r="I1416" s="14">
        <f t="shared" si="461"/>
        <v>8.7262498249045348E-2</v>
      </c>
      <c r="J1416" s="49">
        <v>13</v>
      </c>
      <c r="K1416" s="49">
        <f t="shared" si="462"/>
        <v>123.66818873668188</v>
      </c>
      <c r="L1416" s="50">
        <f t="shared" si="463"/>
        <v>0.11870092041565292</v>
      </c>
      <c r="M1416" s="45">
        <v>16</v>
      </c>
      <c r="N1416" s="45">
        <f t="shared" si="464"/>
        <v>152.20700152207002</v>
      </c>
      <c r="O1416" s="18">
        <f t="shared" si="465"/>
        <v>0.1208328120449068</v>
      </c>
      <c r="P1416" s="37">
        <f t="shared" si="455"/>
        <v>12.5</v>
      </c>
      <c r="Q1416" s="37">
        <f t="shared" si="456"/>
        <v>1.4473743364359599</v>
      </c>
      <c r="R1416" s="37">
        <f t="shared" si="457"/>
        <v>44.737433643595992</v>
      </c>
    </row>
    <row r="1417" spans="1:18" ht="15" customHeight="1" x14ac:dyDescent="0.25">
      <c r="A1417" s="143" t="s">
        <v>1370</v>
      </c>
      <c r="B1417" s="1" t="str">
        <f>VLOOKUP(A1417,'[2]Catálogo MUNICIPIOS'!$1:$1048576,5,FALSE)</f>
        <v>Naupan</v>
      </c>
      <c r="C1417" s="130">
        <f>VLOOKUP(A1417,[3]PROY_COVID!$1:$1048576,7,FALSE)</f>
        <v>10494</v>
      </c>
      <c r="D1417" s="43">
        <v>4</v>
      </c>
      <c r="E1417" s="43">
        <f t="shared" si="458"/>
        <v>38.117019249094717</v>
      </c>
      <c r="F1417" s="6">
        <f t="shared" si="459"/>
        <v>0.35038058906847963</v>
      </c>
      <c r="G1417" s="44">
        <v>2</v>
      </c>
      <c r="H1417" s="44">
        <f t="shared" si="460"/>
        <v>19.058509624547359</v>
      </c>
      <c r="I1417" s="14">
        <f t="shared" si="461"/>
        <v>0.17482435326738416</v>
      </c>
      <c r="J1417" s="49">
        <v>8</v>
      </c>
      <c r="K1417" s="49">
        <f t="shared" si="462"/>
        <v>76.234038498189435</v>
      </c>
      <c r="L1417" s="50">
        <f t="shared" si="463"/>
        <v>7.3172014801679702E-2</v>
      </c>
      <c r="M1417" s="45">
        <v>14</v>
      </c>
      <c r="N1417" s="45">
        <f t="shared" si="464"/>
        <v>133.40956737183151</v>
      </c>
      <c r="O1417" s="18">
        <f t="shared" si="465"/>
        <v>0.10591006338755983</v>
      </c>
      <c r="P1417" s="37">
        <f t="shared" si="455"/>
        <v>28.571428571428569</v>
      </c>
      <c r="Q1417" s="37">
        <f t="shared" si="456"/>
        <v>3.3082841975679083</v>
      </c>
      <c r="R1417" s="37">
        <f t="shared" si="457"/>
        <v>230.82841975679082</v>
      </c>
    </row>
    <row r="1418" spans="1:18" ht="15" customHeight="1" x14ac:dyDescent="0.25">
      <c r="A1418" s="143" t="s">
        <v>1405</v>
      </c>
      <c r="B1418" s="1" t="str">
        <f>VLOOKUP(A1418,'[2]Catálogo MUNICIPIOS'!$1:$1048576,5,FALSE)</f>
        <v>San Nicolás Buenos Aires</v>
      </c>
      <c r="C1418" s="130">
        <f>VLOOKUP(A1418,[3]PROY_COVID!$1:$1048576,7,FALSE)</f>
        <v>10491</v>
      </c>
      <c r="D1418" s="43">
        <v>6</v>
      </c>
      <c r="E1418" s="43">
        <f t="shared" si="458"/>
        <v>57.19187875321704</v>
      </c>
      <c r="F1418" s="6">
        <f t="shared" si="459"/>
        <v>0.52572117553397568</v>
      </c>
      <c r="G1418" s="44">
        <v>2</v>
      </c>
      <c r="H1418" s="44">
        <f t="shared" si="460"/>
        <v>19.06395958440568</v>
      </c>
      <c r="I1418" s="14">
        <f t="shared" si="461"/>
        <v>0.17487434593346005</v>
      </c>
      <c r="J1418" s="49">
        <v>17</v>
      </c>
      <c r="K1418" s="49">
        <f t="shared" si="462"/>
        <v>162.04365646744827</v>
      </c>
      <c r="L1418" s="50">
        <f t="shared" si="463"/>
        <v>0.15553499543168017</v>
      </c>
      <c r="M1418" s="45">
        <v>25</v>
      </c>
      <c r="N1418" s="45">
        <f t="shared" si="464"/>
        <v>238.29949480507099</v>
      </c>
      <c r="O1418" s="18">
        <f t="shared" si="465"/>
        <v>0.18917919529478547</v>
      </c>
      <c r="P1418" s="37">
        <f t="shared" si="455"/>
        <v>24</v>
      </c>
      <c r="Q1418" s="37">
        <f t="shared" si="456"/>
        <v>2.7789587259570432</v>
      </c>
      <c r="R1418" s="37">
        <f t="shared" si="457"/>
        <v>177.8958725957043</v>
      </c>
    </row>
    <row r="1419" spans="1:18" ht="15" customHeight="1" x14ac:dyDescent="0.25">
      <c r="A1419" s="143" t="s">
        <v>861</v>
      </c>
      <c r="B1419" s="1" t="str">
        <f>VLOOKUP(A1419,'[2]Catálogo MUNICIPIOS'!$1:$1048576,5,FALSE)</f>
        <v>Coatlán del Río</v>
      </c>
      <c r="C1419" s="130">
        <f>VLOOKUP(A1419,[3]PROY_COVID!$1:$1048576,7,FALSE)</f>
        <v>10479</v>
      </c>
      <c r="D1419" s="43">
        <v>6</v>
      </c>
      <c r="E1419" s="43">
        <f t="shared" si="458"/>
        <v>57.257371886630409</v>
      </c>
      <c r="F1419" s="6">
        <f t="shared" si="459"/>
        <v>0.52632320379110009</v>
      </c>
      <c r="G1419" s="44">
        <v>11</v>
      </c>
      <c r="H1419" s="44">
        <f t="shared" si="460"/>
        <v>104.97184845882241</v>
      </c>
      <c r="I1419" s="14">
        <f t="shared" si="461"/>
        <v>0.96291031563446994</v>
      </c>
      <c r="J1419" s="49">
        <v>23</v>
      </c>
      <c r="K1419" s="49">
        <f t="shared" si="462"/>
        <v>219.48659223208324</v>
      </c>
      <c r="L1419" s="50">
        <f t="shared" si="463"/>
        <v>0.21067067273312118</v>
      </c>
      <c r="M1419" s="45">
        <v>40</v>
      </c>
      <c r="N1419" s="45">
        <f t="shared" si="464"/>
        <v>381.71581257753604</v>
      </c>
      <c r="O1419" s="18">
        <f t="shared" si="465"/>
        <v>0.30303333338487937</v>
      </c>
      <c r="P1419" s="37">
        <f t="shared" si="455"/>
        <v>15</v>
      </c>
      <c r="Q1419" s="37">
        <f t="shared" si="456"/>
        <v>1.736849203723152</v>
      </c>
      <c r="R1419" s="37">
        <f t="shared" si="457"/>
        <v>73.684920372315204</v>
      </c>
    </row>
    <row r="1420" spans="1:18" ht="15" customHeight="1" x14ac:dyDescent="0.25">
      <c r="A1420" s="143" t="s">
        <v>399</v>
      </c>
      <c r="B1420" s="1" t="str">
        <f>VLOOKUP(A1420,'[2]Catálogo MUNICIPIOS'!$1:$1048576,5,FALSE)</f>
        <v>Tlacoapa</v>
      </c>
      <c r="C1420" s="130">
        <f>VLOOKUP(A1420,[3]PROY_COVID!$1:$1048576,7,FALSE)</f>
        <v>10420</v>
      </c>
      <c r="D1420" s="43"/>
      <c r="E1420" s="43">
        <f t="shared" si="458"/>
        <v>0</v>
      </c>
      <c r="F1420" s="6">
        <f t="shared" si="459"/>
        <v>0</v>
      </c>
      <c r="G1420" s="44"/>
      <c r="H1420" s="44">
        <f t="shared" si="460"/>
        <v>0</v>
      </c>
      <c r="I1420" s="14">
        <f t="shared" si="461"/>
        <v>0</v>
      </c>
      <c r="J1420" s="49">
        <v>4</v>
      </c>
      <c r="K1420" s="49">
        <f t="shared" si="462"/>
        <v>38.387715930902111</v>
      </c>
      <c r="L1420" s="50">
        <f t="shared" si="463"/>
        <v>3.6845831253782477E-2</v>
      </c>
      <c r="M1420" s="45">
        <v>4</v>
      </c>
      <c r="N1420" s="45">
        <f t="shared" si="464"/>
        <v>38.387715930902111</v>
      </c>
      <c r="O1420" s="18">
        <f t="shared" si="465"/>
        <v>3.047491651190164E-2</v>
      </c>
      <c r="P1420" s="37">
        <f t="shared" si="455"/>
        <v>0</v>
      </c>
      <c r="Q1420" s="37">
        <f t="shared" si="456"/>
        <v>0</v>
      </c>
      <c r="R1420" s="37">
        <f t="shared" si="457"/>
        <v>-100</v>
      </c>
    </row>
    <row r="1421" spans="1:18" ht="15" customHeight="1" x14ac:dyDescent="0.25">
      <c r="A1421" s="143" t="s">
        <v>1675</v>
      </c>
      <c r="B1421" s="1" t="str">
        <f>VLOOKUP(A1421,'[2]Catálogo MUNICIPIOS'!$1:$1048576,5,FALSE)</f>
        <v>Antiguo Morelos</v>
      </c>
      <c r="C1421" s="130">
        <f>VLOOKUP(A1421,[3]PROY_COVID!$1:$1048576,7,FALSE)</f>
        <v>10384</v>
      </c>
      <c r="D1421" s="43">
        <v>2</v>
      </c>
      <c r="E1421" s="43">
        <f t="shared" si="458"/>
        <v>19.26040061633282</v>
      </c>
      <c r="F1421" s="6">
        <f t="shared" si="459"/>
        <v>0.17704612392549238</v>
      </c>
      <c r="G1421" s="44">
        <v>6</v>
      </c>
      <c r="H1421" s="44">
        <f t="shared" si="460"/>
        <v>57.781201848998457</v>
      </c>
      <c r="I1421" s="14">
        <f t="shared" si="461"/>
        <v>0.53002891848649736</v>
      </c>
      <c r="J1421" s="49">
        <v>19</v>
      </c>
      <c r="K1421" s="49">
        <f t="shared" si="462"/>
        <v>182.97380585516177</v>
      </c>
      <c r="L1421" s="50">
        <f t="shared" si="463"/>
        <v>0.1756244624331629</v>
      </c>
      <c r="M1421" s="45">
        <v>27</v>
      </c>
      <c r="N1421" s="45">
        <f t="shared" si="464"/>
        <v>260.01540832049307</v>
      </c>
      <c r="O1421" s="18">
        <f t="shared" si="465"/>
        <v>0.20641884176276984</v>
      </c>
      <c r="P1421" s="37">
        <f t="shared" si="455"/>
        <v>7.4074074074074066</v>
      </c>
      <c r="Q1421" s="37">
        <f t="shared" si="456"/>
        <v>0.8577033104805688</v>
      </c>
      <c r="R1421" s="37">
        <f t="shared" si="457"/>
        <v>-14.22966895194312</v>
      </c>
    </row>
    <row r="1422" spans="1:18" ht="15" customHeight="1" x14ac:dyDescent="0.25">
      <c r="A1422" s="143" t="s">
        <v>977</v>
      </c>
      <c r="B1422" s="1" t="str">
        <f>VLOOKUP(A1422,'[2]Catálogo MUNICIPIOS'!$1:$1048576,5,FALSE)</f>
        <v>Coicoyán de las Flores</v>
      </c>
      <c r="C1422" s="130">
        <f>VLOOKUP(A1422,[3]PROY_COVID!$1:$1048576,7,FALSE)</f>
        <v>10372</v>
      </c>
      <c r="D1422" s="43">
        <v>1</v>
      </c>
      <c r="E1422" s="43">
        <f t="shared" si="458"/>
        <v>9.6413420748168139</v>
      </c>
      <c r="F1422" s="6">
        <f t="shared" si="459"/>
        <v>8.8625479697373347E-2</v>
      </c>
      <c r="G1422" s="44"/>
      <c r="H1422" s="44">
        <f t="shared" si="460"/>
        <v>0</v>
      </c>
      <c r="I1422" s="14">
        <f t="shared" si="461"/>
        <v>0</v>
      </c>
      <c r="J1422" s="49">
        <v>1</v>
      </c>
      <c r="K1422" s="49">
        <f t="shared" si="462"/>
        <v>9.6413420748168139</v>
      </c>
      <c r="L1422" s="50">
        <f t="shared" si="463"/>
        <v>9.2540870050234619E-3</v>
      </c>
      <c r="M1422" s="45">
        <v>2</v>
      </c>
      <c r="N1422" s="45">
        <f t="shared" si="464"/>
        <v>19.282684149633628</v>
      </c>
      <c r="O1422" s="18">
        <f t="shared" si="465"/>
        <v>1.5307974838701074E-2</v>
      </c>
      <c r="P1422" s="37">
        <f t="shared" si="455"/>
        <v>50</v>
      </c>
      <c r="Q1422" s="37">
        <f t="shared" si="456"/>
        <v>5.7894973457438397</v>
      </c>
      <c r="R1422" s="37">
        <f t="shared" si="457"/>
        <v>478.94973457438397</v>
      </c>
    </row>
    <row r="1423" spans="1:18" ht="15" customHeight="1" x14ac:dyDescent="0.25">
      <c r="A1423" s="143" t="s">
        <v>2036</v>
      </c>
      <c r="B1423" s="1" t="str">
        <f>VLOOKUP(A1423,'[2]Catálogo MUNICIPIOS'!$1:$1048576,5,FALSE)</f>
        <v>Seyé</v>
      </c>
      <c r="C1423" s="130">
        <f>VLOOKUP(A1423,[3]PROY_COVID!$1:$1048576,7,FALSE)</f>
        <v>10360</v>
      </c>
      <c r="D1423" s="43">
        <v>10</v>
      </c>
      <c r="E1423" s="43">
        <f t="shared" si="458"/>
        <v>96.525096525096529</v>
      </c>
      <c r="F1423" s="6">
        <f t="shared" si="459"/>
        <v>0.8872813469316182</v>
      </c>
      <c r="G1423" s="44">
        <v>2</v>
      </c>
      <c r="H1423" s="44">
        <f t="shared" si="460"/>
        <v>19.305019305019304</v>
      </c>
      <c r="I1423" s="14">
        <f t="shared" si="461"/>
        <v>0.1770855949023098</v>
      </c>
      <c r="J1423" s="49">
        <v>30</v>
      </c>
      <c r="K1423" s="49">
        <f t="shared" si="462"/>
        <v>289.57528957528956</v>
      </c>
      <c r="L1423" s="50">
        <f t="shared" si="463"/>
        <v>0.27794418074161198</v>
      </c>
      <c r="M1423" s="45">
        <v>42</v>
      </c>
      <c r="N1423" s="45">
        <f t="shared" si="464"/>
        <v>405.40540540540542</v>
      </c>
      <c r="O1423" s="18">
        <f t="shared" si="465"/>
        <v>0.32183982775744774</v>
      </c>
      <c r="P1423" s="37">
        <f t="shared" si="455"/>
        <v>23.809523809523807</v>
      </c>
      <c r="Q1423" s="37">
        <f t="shared" si="456"/>
        <v>2.7569034979732567</v>
      </c>
      <c r="R1423" s="37">
        <f t="shared" si="457"/>
        <v>175.69034979732567</v>
      </c>
    </row>
    <row r="1424" spans="1:18" ht="15" customHeight="1" x14ac:dyDescent="0.25">
      <c r="A1424" s="143" t="s">
        <v>1066</v>
      </c>
      <c r="B1424" s="1" t="str">
        <f>VLOOKUP(A1424,'[2]Catálogo MUNICIPIOS'!$1:$1048576,5,FALSE)</f>
        <v>San Juan Bautista Cuicatlán</v>
      </c>
      <c r="C1424" s="130">
        <f>VLOOKUP(A1424,[3]PROY_COVID!$1:$1048576,7,FALSE)</f>
        <v>10341</v>
      </c>
      <c r="D1424" s="43">
        <v>3</v>
      </c>
      <c r="E1424" s="43">
        <f t="shared" ref="E1424:E1455" si="466">((D1424/($C1424/100000)))</f>
        <v>29.010733971569479</v>
      </c>
      <c r="F1424" s="6">
        <f t="shared" ref="F1424:F1455" si="467">((D1424/$C1424)/(D$2345/$C$2345))</f>
        <v>0.26667347705864708</v>
      </c>
      <c r="G1424" s="44">
        <v>2</v>
      </c>
      <c r="H1424" s="44">
        <f t="shared" ref="H1424:H1455" si="468">((G1424/($C1424/100000)))</f>
        <v>19.340489314379653</v>
      </c>
      <c r="I1424" s="14">
        <f t="shared" ref="I1424:I1455" si="469">((G1424/$C1424)/(G$2345/$C$2345))</f>
        <v>0.17741096249762398</v>
      </c>
      <c r="J1424" s="49">
        <v>48</v>
      </c>
      <c r="K1424" s="49">
        <f t="shared" ref="K1424:K1455" si="470">((J1424/($C1424/100000)))</f>
        <v>464.17174354511167</v>
      </c>
      <c r="L1424" s="50">
        <f t="shared" ref="L1424:L1455" si="471">((J1424/$C1424)/(J$2345/$C$2345))</f>
        <v>0.44552777680813854</v>
      </c>
      <c r="M1424" s="45">
        <v>53</v>
      </c>
      <c r="N1424" s="45">
        <f t="shared" ref="N1424:N1455" si="472">((M1424/($C1424/100000)))</f>
        <v>512.52296683106078</v>
      </c>
      <c r="O1424" s="18">
        <f t="shared" ref="O1424:O1455" si="473">((M1424/$C1424)/(M$2345/$C$2345))</f>
        <v>0.40687741497105695</v>
      </c>
      <c r="P1424" s="37">
        <f t="shared" ref="P1424:P1487" si="474">D1424/M1424*100</f>
        <v>5.6603773584905666</v>
      </c>
      <c r="Q1424" s="37">
        <f t="shared" ref="Q1424:Q1487" si="475">P1424/P$2345</f>
        <v>0.65541479385779322</v>
      </c>
      <c r="R1424" s="37">
        <f t="shared" ref="R1424:R1487" si="476">(Q1424-1)*100</f>
        <v>-34.458520614220674</v>
      </c>
    </row>
    <row r="1425" spans="1:18" ht="15" customHeight="1" x14ac:dyDescent="0.25">
      <c r="A1425" s="143" t="s">
        <v>1262</v>
      </c>
      <c r="B1425" s="1" t="str">
        <f>VLOOKUP(A1425,'[2]Catálogo MUNICIPIOS'!$1:$1048576,5,FALSE)</f>
        <v>Teotitlán de Flores Magón</v>
      </c>
      <c r="C1425" s="130">
        <f>VLOOKUP(A1425,[3]PROY_COVID!$1:$1048576,7,FALSE)</f>
        <v>10338</v>
      </c>
      <c r="D1425" s="43">
        <v>4</v>
      </c>
      <c r="E1425" s="43">
        <f t="shared" si="466"/>
        <v>38.692203520990518</v>
      </c>
      <c r="F1425" s="6">
        <f t="shared" si="467"/>
        <v>0.3556678179226761</v>
      </c>
      <c r="G1425" s="44">
        <v>8</v>
      </c>
      <c r="H1425" s="44">
        <f t="shared" si="468"/>
        <v>77.384407041981035</v>
      </c>
      <c r="I1425" s="14">
        <f t="shared" si="469"/>
        <v>0.70984978262253018</v>
      </c>
      <c r="J1425" s="49">
        <v>27</v>
      </c>
      <c r="K1425" s="49">
        <f t="shared" si="470"/>
        <v>261.17237376668601</v>
      </c>
      <c r="L1425" s="50">
        <f t="shared" si="471"/>
        <v>0.25068209917148293</v>
      </c>
      <c r="M1425" s="45">
        <v>39</v>
      </c>
      <c r="N1425" s="45">
        <f t="shared" si="472"/>
        <v>377.24898432965756</v>
      </c>
      <c r="O1425" s="18">
        <f t="shared" si="473"/>
        <v>0.29948724540787841</v>
      </c>
      <c r="P1425" s="37">
        <f t="shared" si="474"/>
        <v>10.256410256410255</v>
      </c>
      <c r="Q1425" s="37">
        <f t="shared" si="475"/>
        <v>1.1875891991269414</v>
      </c>
      <c r="R1425" s="37">
        <f t="shared" si="476"/>
        <v>18.758919912694139</v>
      </c>
    </row>
    <row r="1426" spans="1:18" ht="15" customHeight="1" x14ac:dyDescent="0.25">
      <c r="A1426" s="143" t="s">
        <v>270</v>
      </c>
      <c r="B1426" s="1" t="str">
        <f>VLOOKUP(A1426,'[2]Catálogo MUNICIPIOS'!$1:$1048576,5,FALSE)</f>
        <v>Ocampo</v>
      </c>
      <c r="C1426" s="130">
        <f>VLOOKUP(A1426,[3]PROY_COVID!$1:$1048576,7,FALSE)</f>
        <v>10333</v>
      </c>
      <c r="D1426" s="43">
        <v>3</v>
      </c>
      <c r="E1426" s="43">
        <f t="shared" si="466"/>
        <v>29.033194619181263</v>
      </c>
      <c r="F1426" s="6">
        <f t="shared" si="467"/>
        <v>0.26687994060422615</v>
      </c>
      <c r="G1426" s="44">
        <v>1</v>
      </c>
      <c r="H1426" s="44">
        <f t="shared" si="468"/>
        <v>9.6777315397270876</v>
      </c>
      <c r="I1426" s="14">
        <f t="shared" si="469"/>
        <v>8.8774158675502243E-2</v>
      </c>
      <c r="J1426" s="49">
        <v>108</v>
      </c>
      <c r="K1426" s="49">
        <f t="shared" si="470"/>
        <v>1045.1950062905255</v>
      </c>
      <c r="L1426" s="50">
        <f t="shared" si="471"/>
        <v>1.003213603497451</v>
      </c>
      <c r="M1426" s="45">
        <v>112</v>
      </c>
      <c r="N1426" s="45">
        <f t="shared" si="472"/>
        <v>1083.9059324494337</v>
      </c>
      <c r="O1426" s="18">
        <f t="shared" si="473"/>
        <v>0.86048210989184393</v>
      </c>
      <c r="P1426" s="37">
        <f t="shared" si="474"/>
        <v>2.6785714285714284</v>
      </c>
      <c r="Q1426" s="37">
        <f t="shared" si="475"/>
        <v>0.31015164352199137</v>
      </c>
      <c r="R1426" s="37">
        <f t="shared" si="476"/>
        <v>-68.984835647800864</v>
      </c>
    </row>
    <row r="1427" spans="1:18" ht="15" customHeight="1" x14ac:dyDescent="0.25">
      <c r="A1427" s="143" t="s">
        <v>452</v>
      </c>
      <c r="B1427" s="1" t="str">
        <f>VLOOKUP(A1427,'[2]Catálogo MUNICIPIOS'!$1:$1048576,5,FALSE)</f>
        <v>San Agustín Metzquititlán</v>
      </c>
      <c r="C1427" s="130">
        <f>VLOOKUP(A1427,[3]PROY_COVID!$1:$1048576,7,FALSE)</f>
        <v>10333</v>
      </c>
      <c r="D1427" s="43">
        <v>3</v>
      </c>
      <c r="E1427" s="43">
        <f t="shared" si="466"/>
        <v>29.033194619181263</v>
      </c>
      <c r="F1427" s="6">
        <f t="shared" si="467"/>
        <v>0.26687994060422615</v>
      </c>
      <c r="G1427" s="44">
        <v>5</v>
      </c>
      <c r="H1427" s="44">
        <f t="shared" si="468"/>
        <v>48.388657698635434</v>
      </c>
      <c r="I1427" s="14">
        <f t="shared" si="469"/>
        <v>0.44387079337751123</v>
      </c>
      <c r="J1427" s="49">
        <v>19</v>
      </c>
      <c r="K1427" s="49">
        <f t="shared" si="470"/>
        <v>183.87689925481467</v>
      </c>
      <c r="L1427" s="50">
        <f t="shared" si="471"/>
        <v>0.17649128209677378</v>
      </c>
      <c r="M1427" s="45">
        <v>27</v>
      </c>
      <c r="N1427" s="45">
        <f t="shared" si="472"/>
        <v>261.29875157263137</v>
      </c>
      <c r="O1427" s="18">
        <f t="shared" si="473"/>
        <v>0.20743765149178378</v>
      </c>
      <c r="P1427" s="37">
        <f t="shared" si="474"/>
        <v>11.111111111111111</v>
      </c>
      <c r="Q1427" s="37">
        <f t="shared" si="475"/>
        <v>1.2865549657208533</v>
      </c>
      <c r="R1427" s="37">
        <f t="shared" si="476"/>
        <v>28.655496572085326</v>
      </c>
    </row>
    <row r="1428" spans="1:18" ht="15" customHeight="1" x14ac:dyDescent="0.25">
      <c r="A1428" s="143" t="s">
        <v>1071</v>
      </c>
      <c r="B1428" s="1" t="str">
        <f>VLOOKUP(A1428,'[2]Catálogo MUNICIPIOS'!$1:$1048576,5,FALSE)</f>
        <v>San Juan Colorado</v>
      </c>
      <c r="C1428" s="130">
        <f>VLOOKUP(A1428,[3]PROY_COVID!$1:$1048576,7,FALSE)</f>
        <v>10329</v>
      </c>
      <c r="D1428" s="43">
        <v>1</v>
      </c>
      <c r="E1428" s="43">
        <f t="shared" si="466"/>
        <v>9.6814793300416291</v>
      </c>
      <c r="F1428" s="6">
        <f t="shared" si="467"/>
        <v>8.8994430769789565E-2</v>
      </c>
      <c r="G1428" s="44">
        <v>1</v>
      </c>
      <c r="H1428" s="44">
        <f t="shared" si="468"/>
        <v>9.6814793300416291</v>
      </c>
      <c r="I1428" s="14">
        <f t="shared" si="469"/>
        <v>8.8808537282792602E-2</v>
      </c>
      <c r="J1428" s="49">
        <v>5</v>
      </c>
      <c r="K1428" s="49">
        <f t="shared" si="470"/>
        <v>48.407396650208149</v>
      </c>
      <c r="L1428" s="50">
        <f t="shared" si="471"/>
        <v>4.6463060517041022E-2</v>
      </c>
      <c r="M1428" s="45">
        <v>7</v>
      </c>
      <c r="N1428" s="45">
        <f t="shared" si="472"/>
        <v>67.770355310291407</v>
      </c>
      <c r="O1428" s="18">
        <f t="shared" si="473"/>
        <v>5.3800958717642212E-2</v>
      </c>
      <c r="P1428" s="37">
        <f t="shared" si="474"/>
        <v>14.285714285714285</v>
      </c>
      <c r="Q1428" s="37">
        <f t="shared" si="475"/>
        <v>1.6541420987839541</v>
      </c>
      <c r="R1428" s="37">
        <f t="shared" si="476"/>
        <v>65.414209878395411</v>
      </c>
    </row>
    <row r="1429" spans="1:18" s="131" customFormat="1" ht="15" customHeight="1" x14ac:dyDescent="0.25">
      <c r="A1429" s="143" t="s">
        <v>590</v>
      </c>
      <c r="B1429" s="1" t="str">
        <f>VLOOKUP(A1429,'[2]Catálogo MUNICIPIOS'!$1:$1048576,5,FALSE)</f>
        <v>Teuchitlán</v>
      </c>
      <c r="C1429" s="130">
        <f>VLOOKUP(A1429,[3]PROY_COVID!$1:$1048576,7,FALSE)</f>
        <v>10327</v>
      </c>
      <c r="D1429" s="43">
        <v>7</v>
      </c>
      <c r="E1429" s="43">
        <f t="shared" si="466"/>
        <v>67.783480197540428</v>
      </c>
      <c r="F1429" s="6">
        <f t="shared" si="467"/>
        <v>0.62308166243324248</v>
      </c>
      <c r="G1429" s="44">
        <v>3</v>
      </c>
      <c r="H1429" s="44">
        <f t="shared" si="468"/>
        <v>29.050062941803041</v>
      </c>
      <c r="I1429" s="14">
        <f t="shared" si="469"/>
        <v>0.26647720972033445</v>
      </c>
      <c r="J1429" s="49">
        <v>19</v>
      </c>
      <c r="K1429" s="49">
        <f t="shared" si="470"/>
        <v>183.98373196475259</v>
      </c>
      <c r="L1429" s="50">
        <f t="shared" si="471"/>
        <v>0.17659382375384561</v>
      </c>
      <c r="M1429" s="45">
        <v>29</v>
      </c>
      <c r="N1429" s="45">
        <f t="shared" si="472"/>
        <v>280.81727510409604</v>
      </c>
      <c r="O1429" s="18">
        <f t="shared" si="473"/>
        <v>0.22293285251201794</v>
      </c>
      <c r="P1429" s="37">
        <f t="shared" si="474"/>
        <v>24.137931034482758</v>
      </c>
      <c r="Q1429" s="37">
        <f t="shared" si="475"/>
        <v>2.7949297531177155</v>
      </c>
      <c r="R1429" s="37">
        <f t="shared" si="476"/>
        <v>179.49297531177154</v>
      </c>
    </row>
    <row r="1430" spans="1:18" ht="15" customHeight="1" x14ac:dyDescent="0.25">
      <c r="A1430" s="143" t="s">
        <v>1494</v>
      </c>
      <c r="B1430" s="1" t="str">
        <f>VLOOKUP(A1430,'[2]Catálogo MUNICIPIOS'!$1:$1048576,5,FALSE)</f>
        <v>San Joaquín</v>
      </c>
      <c r="C1430" s="130">
        <f>VLOOKUP(A1430,[3]PROY_COVID!$1:$1048576,7,FALSE)</f>
        <v>10323</v>
      </c>
      <c r="D1430" s="43">
        <v>1</v>
      </c>
      <c r="E1430" s="43">
        <f t="shared" si="466"/>
        <v>9.6871064613000097</v>
      </c>
      <c r="F1430" s="6">
        <f t="shared" si="467"/>
        <v>8.9046156681309344E-2</v>
      </c>
      <c r="G1430" s="44">
        <v>18</v>
      </c>
      <c r="H1430" s="44">
        <f t="shared" si="468"/>
        <v>174.36791630340016</v>
      </c>
      <c r="I1430" s="14">
        <f t="shared" si="469"/>
        <v>1.599482792666024</v>
      </c>
      <c r="J1430" s="49">
        <v>33</v>
      </c>
      <c r="K1430" s="49">
        <f t="shared" si="470"/>
        <v>319.67451322290032</v>
      </c>
      <c r="L1430" s="50">
        <f t="shared" si="471"/>
        <v>0.30683443608751437</v>
      </c>
      <c r="M1430" s="45">
        <v>52</v>
      </c>
      <c r="N1430" s="45">
        <f t="shared" si="472"/>
        <v>503.72953598760051</v>
      </c>
      <c r="O1430" s="18">
        <f t="shared" si="473"/>
        <v>0.39989656017651803</v>
      </c>
      <c r="P1430" s="37">
        <f t="shared" si="474"/>
        <v>1.9230769230769231</v>
      </c>
      <c r="Q1430" s="37">
        <f t="shared" si="475"/>
        <v>0.22267297483630152</v>
      </c>
      <c r="R1430" s="37">
        <f t="shared" si="476"/>
        <v>-77.732702516369841</v>
      </c>
    </row>
    <row r="1431" spans="1:18" ht="15" customHeight="1" x14ac:dyDescent="0.25">
      <c r="A1431" s="143" t="s">
        <v>1589</v>
      </c>
      <c r="B1431" s="1" t="str">
        <f>VLOOKUP(A1431,'[2]Catálogo MUNICIPIOS'!$1:$1048576,5,FALSE)</f>
        <v>Altar</v>
      </c>
      <c r="C1431" s="130">
        <f>VLOOKUP(A1431,[3]PROY_COVID!$1:$1048576,7,FALSE)</f>
        <v>10309</v>
      </c>
      <c r="D1431" s="43">
        <v>4</v>
      </c>
      <c r="E1431" s="43">
        <f t="shared" si="466"/>
        <v>38.801047628285964</v>
      </c>
      <c r="F1431" s="6">
        <f t="shared" si="467"/>
        <v>0.35666833850854845</v>
      </c>
      <c r="G1431" s="44"/>
      <c r="H1431" s="44">
        <f t="shared" si="468"/>
        <v>0</v>
      </c>
      <c r="I1431" s="14">
        <f t="shared" si="469"/>
        <v>0</v>
      </c>
      <c r="J1431" s="49">
        <v>62</v>
      </c>
      <c r="K1431" s="49">
        <f t="shared" si="470"/>
        <v>601.41623823843247</v>
      </c>
      <c r="L1431" s="50">
        <f t="shared" si="471"/>
        <v>0.57725969597423687</v>
      </c>
      <c r="M1431" s="45">
        <v>66</v>
      </c>
      <c r="N1431" s="45">
        <f t="shared" si="472"/>
        <v>640.21728586671838</v>
      </c>
      <c r="O1431" s="18">
        <f t="shared" si="473"/>
        <v>0.50825030515969039</v>
      </c>
      <c r="P1431" s="37">
        <f t="shared" si="474"/>
        <v>6.0606060606060606</v>
      </c>
      <c r="Q1431" s="37">
        <f t="shared" si="475"/>
        <v>0.70175725402955635</v>
      </c>
      <c r="R1431" s="37">
        <f t="shared" si="476"/>
        <v>-29.824274597044365</v>
      </c>
    </row>
    <row r="1432" spans="1:18" ht="15" customHeight="1" x14ac:dyDescent="0.25">
      <c r="A1432" s="143" t="s">
        <v>803</v>
      </c>
      <c r="B1432" s="1" t="str">
        <f>VLOOKUP(A1432,'[2]Catálogo MUNICIPIOS'!$1:$1048576,5,FALSE)</f>
        <v>Numarán</v>
      </c>
      <c r="C1432" s="130">
        <f>VLOOKUP(A1432,[3]PROY_COVID!$1:$1048576,7,FALSE)</f>
        <v>10290</v>
      </c>
      <c r="D1432" s="43">
        <v>11</v>
      </c>
      <c r="E1432" s="43">
        <f t="shared" si="466"/>
        <v>106.89990281827016</v>
      </c>
      <c r="F1432" s="6">
        <f t="shared" si="467"/>
        <v>0.98264900190794169</v>
      </c>
      <c r="G1432" s="44">
        <v>4</v>
      </c>
      <c r="H1432" s="44">
        <f t="shared" si="468"/>
        <v>38.872691933916421</v>
      </c>
      <c r="I1432" s="14">
        <f t="shared" si="469"/>
        <v>0.35658051762641974</v>
      </c>
      <c r="J1432" s="49">
        <v>80</v>
      </c>
      <c r="K1432" s="49">
        <f t="shared" si="470"/>
        <v>777.45383867832845</v>
      </c>
      <c r="L1432" s="50">
        <f t="shared" si="471"/>
        <v>0.74622655328360232</v>
      </c>
      <c r="M1432" s="45">
        <v>95</v>
      </c>
      <c r="N1432" s="45">
        <f t="shared" si="472"/>
        <v>923.22643343051504</v>
      </c>
      <c r="O1432" s="18">
        <f t="shared" si="473"/>
        <v>0.73292322291378598</v>
      </c>
      <c r="P1432" s="37">
        <f t="shared" si="474"/>
        <v>11.578947368421053</v>
      </c>
      <c r="Q1432" s="37">
        <f t="shared" si="475"/>
        <v>1.3407257011196261</v>
      </c>
      <c r="R1432" s="37">
        <f t="shared" si="476"/>
        <v>34.072570111962605</v>
      </c>
    </row>
    <row r="1433" spans="1:18" ht="15" customHeight="1" x14ac:dyDescent="0.25">
      <c r="A1433" s="143" t="s">
        <v>698</v>
      </c>
      <c r="B1433" s="1" t="str">
        <f>VLOOKUP(A1433,'[2]Catálogo MUNICIPIOS'!$1:$1048576,5,FALSE)</f>
        <v>Santo Tomás</v>
      </c>
      <c r="C1433" s="130">
        <f>VLOOKUP(A1433,[3]PROY_COVID!$1:$1048576,7,FALSE)</f>
        <v>10262</v>
      </c>
      <c r="D1433" s="43">
        <v>2</v>
      </c>
      <c r="E1433" s="43">
        <f t="shared" si="466"/>
        <v>19.489378288832587</v>
      </c>
      <c r="F1433" s="6">
        <f t="shared" si="467"/>
        <v>0.17915094044458318</v>
      </c>
      <c r="G1433" s="44">
        <v>3</v>
      </c>
      <c r="H1433" s="44">
        <f t="shared" si="468"/>
        <v>29.234067433248878</v>
      </c>
      <c r="I1433" s="14">
        <f t="shared" si="469"/>
        <v>0.26816508914265197</v>
      </c>
      <c r="J1433" s="49">
        <v>30</v>
      </c>
      <c r="K1433" s="49">
        <f t="shared" si="470"/>
        <v>292.34067433248879</v>
      </c>
      <c r="L1433" s="50">
        <f t="shared" si="471"/>
        <v>0.28059849078962196</v>
      </c>
      <c r="M1433" s="45">
        <v>35</v>
      </c>
      <c r="N1433" s="45">
        <f t="shared" si="472"/>
        <v>341.06412005457025</v>
      </c>
      <c r="O1433" s="18">
        <f t="shared" si="473"/>
        <v>0.27076111020976729</v>
      </c>
      <c r="P1433" s="37">
        <f t="shared" si="474"/>
        <v>5.7142857142857144</v>
      </c>
      <c r="Q1433" s="37">
        <f t="shared" si="475"/>
        <v>0.66165683951358167</v>
      </c>
      <c r="R1433" s="37">
        <f t="shared" si="476"/>
        <v>-33.834316048641831</v>
      </c>
    </row>
    <row r="1434" spans="1:18" ht="15" customHeight="1" x14ac:dyDescent="0.25">
      <c r="A1434" s="143" t="s">
        <v>1137</v>
      </c>
      <c r="B1434" s="1" t="str">
        <f>VLOOKUP(A1434,'[2]Catálogo MUNICIPIOS'!$1:$1048576,5,FALSE)</f>
        <v>San Pedro Huamelula</v>
      </c>
      <c r="C1434" s="130">
        <f>VLOOKUP(A1434,[3]PROY_COVID!$1:$1048576,7,FALSE)</f>
        <v>10259</v>
      </c>
      <c r="D1434" s="43">
        <v>8</v>
      </c>
      <c r="E1434" s="43">
        <f t="shared" si="466"/>
        <v>77.98030997173214</v>
      </c>
      <c r="F1434" s="6">
        <f t="shared" si="467"/>
        <v>0.71681331546634675</v>
      </c>
      <c r="G1434" s="44">
        <v>1</v>
      </c>
      <c r="H1434" s="44">
        <f t="shared" si="468"/>
        <v>9.7475387464665175</v>
      </c>
      <c r="I1434" s="14">
        <f t="shared" si="469"/>
        <v>8.941450254351932E-2</v>
      </c>
      <c r="J1434" s="49">
        <v>19</v>
      </c>
      <c r="K1434" s="49">
        <f t="shared" si="470"/>
        <v>185.20323618286383</v>
      </c>
      <c r="L1434" s="50">
        <f t="shared" si="471"/>
        <v>0.17776434524865617</v>
      </c>
      <c r="M1434" s="45">
        <v>28</v>
      </c>
      <c r="N1434" s="45">
        <f t="shared" si="472"/>
        <v>272.93108490106249</v>
      </c>
      <c r="O1434" s="18">
        <f t="shared" si="473"/>
        <v>0.21667223027372118</v>
      </c>
      <c r="P1434" s="37">
        <f t="shared" si="474"/>
        <v>28.571428571428569</v>
      </c>
      <c r="Q1434" s="37">
        <f t="shared" si="475"/>
        <v>3.3082841975679083</v>
      </c>
      <c r="R1434" s="37">
        <f t="shared" si="476"/>
        <v>230.82841975679082</v>
      </c>
    </row>
    <row r="1435" spans="1:18" ht="15" customHeight="1" x14ac:dyDescent="0.25">
      <c r="A1435" s="143" t="s">
        <v>450</v>
      </c>
      <c r="B1435" s="1" t="str">
        <f>VLOOKUP(A1435,'[2]Catálogo MUNICIPIOS'!$1:$1048576,5,FALSE)</f>
        <v>Lolotla</v>
      </c>
      <c r="C1435" s="130">
        <f>VLOOKUP(A1435,[3]PROY_COVID!$1:$1048576,7,FALSE)</f>
        <v>10256</v>
      </c>
      <c r="D1435" s="43">
        <v>9</v>
      </c>
      <c r="E1435" s="43">
        <f t="shared" si="466"/>
        <v>87.753510140405623</v>
      </c>
      <c r="F1435" s="6">
        <f t="shared" si="467"/>
        <v>0.80665086571669342</v>
      </c>
      <c r="G1435" s="44">
        <v>1</v>
      </c>
      <c r="H1435" s="44">
        <f t="shared" si="468"/>
        <v>9.7503900156006242</v>
      </c>
      <c r="I1435" s="14">
        <f t="shared" si="469"/>
        <v>8.9440657331704837E-2</v>
      </c>
      <c r="J1435" s="49">
        <v>10</v>
      </c>
      <c r="K1435" s="49">
        <f t="shared" si="470"/>
        <v>97.503900156006239</v>
      </c>
      <c r="L1435" s="50">
        <f t="shared" si="471"/>
        <v>9.358754915766708E-2</v>
      </c>
      <c r="M1435" s="45">
        <v>20</v>
      </c>
      <c r="N1435" s="45">
        <f t="shared" si="472"/>
        <v>195.00780031201248</v>
      </c>
      <c r="O1435" s="18">
        <f t="shared" si="473"/>
        <v>0.15481114959731626</v>
      </c>
      <c r="P1435" s="37">
        <f t="shared" si="474"/>
        <v>45</v>
      </c>
      <c r="Q1435" s="37">
        <f t="shared" si="475"/>
        <v>5.2105476111694555</v>
      </c>
      <c r="R1435" s="37">
        <f t="shared" si="476"/>
        <v>421.05476111694554</v>
      </c>
    </row>
    <row r="1436" spans="1:18" ht="15" customHeight="1" x14ac:dyDescent="0.25">
      <c r="A1436" s="143" t="s">
        <v>1229</v>
      </c>
      <c r="B1436" s="1" t="str">
        <f>VLOOKUP(A1436,'[2]Catálogo MUNICIPIOS'!$1:$1048576,5,FALSE)</f>
        <v>Santiago Matatlán</v>
      </c>
      <c r="C1436" s="130">
        <f>VLOOKUP(A1436,[3]PROY_COVID!$1:$1048576,7,FALSE)</f>
        <v>10252</v>
      </c>
      <c r="D1436" s="43">
        <v>3</v>
      </c>
      <c r="E1436" s="43">
        <f t="shared" si="466"/>
        <v>29.262582910651581</v>
      </c>
      <c r="F1436" s="6">
        <f t="shared" si="467"/>
        <v>0.26898853162928882</v>
      </c>
      <c r="G1436" s="44">
        <v>3</v>
      </c>
      <c r="H1436" s="44">
        <f t="shared" si="468"/>
        <v>29.262582910651581</v>
      </c>
      <c r="I1436" s="14">
        <f t="shared" si="469"/>
        <v>0.26842666258114456</v>
      </c>
      <c r="J1436" s="49">
        <v>27</v>
      </c>
      <c r="K1436" s="49">
        <f t="shared" si="470"/>
        <v>263.36324619586424</v>
      </c>
      <c r="L1436" s="50">
        <f t="shared" si="471"/>
        <v>0.25278497280869983</v>
      </c>
      <c r="M1436" s="45">
        <v>33</v>
      </c>
      <c r="N1436" s="45">
        <f t="shared" si="472"/>
        <v>321.88841201716735</v>
      </c>
      <c r="O1436" s="18">
        <f t="shared" si="473"/>
        <v>0.25553806066578466</v>
      </c>
      <c r="P1436" s="37">
        <f t="shared" si="474"/>
        <v>9.0909090909090917</v>
      </c>
      <c r="Q1436" s="37">
        <f t="shared" si="475"/>
        <v>1.0526358810443346</v>
      </c>
      <c r="R1436" s="37">
        <f t="shared" si="476"/>
        <v>5.2635881044334587</v>
      </c>
    </row>
    <row r="1437" spans="1:18" ht="15" customHeight="1" x14ac:dyDescent="0.25">
      <c r="A1437" s="143" t="s">
        <v>1381</v>
      </c>
      <c r="B1437" s="1" t="str">
        <f>VLOOKUP(A1437,'[2]Catálogo MUNICIPIOS'!$1:$1048576,5,FALSE)</f>
        <v>Petlalcingo</v>
      </c>
      <c r="C1437" s="130">
        <f>VLOOKUP(A1437,[3]PROY_COVID!$1:$1048576,7,FALSE)</f>
        <v>10239</v>
      </c>
      <c r="D1437" s="43">
        <v>2</v>
      </c>
      <c r="E1437" s="43">
        <f t="shared" si="466"/>
        <v>19.533157534915521</v>
      </c>
      <c r="F1437" s="6">
        <f t="shared" si="467"/>
        <v>0.17955336955193993</v>
      </c>
      <c r="G1437" s="44">
        <v>7</v>
      </c>
      <c r="H1437" s="44">
        <f t="shared" si="468"/>
        <v>68.366051372204325</v>
      </c>
      <c r="I1437" s="14">
        <f t="shared" si="469"/>
        <v>0.62712410109949734</v>
      </c>
      <c r="J1437" s="49">
        <v>12</v>
      </c>
      <c r="K1437" s="49">
        <f t="shared" si="470"/>
        <v>117.19894520949312</v>
      </c>
      <c r="L1437" s="50">
        <f t="shared" si="471"/>
        <v>0.11249152114398284</v>
      </c>
      <c r="M1437" s="45">
        <v>21</v>
      </c>
      <c r="N1437" s="45">
        <f t="shared" si="472"/>
        <v>205.09815411661296</v>
      </c>
      <c r="O1437" s="18">
        <f t="shared" si="473"/>
        <v>0.16282159466584425</v>
      </c>
      <c r="P1437" s="37">
        <f t="shared" si="474"/>
        <v>9.5238095238095237</v>
      </c>
      <c r="Q1437" s="37">
        <f t="shared" si="475"/>
        <v>1.1027613991893028</v>
      </c>
      <c r="R1437" s="37">
        <f t="shared" si="476"/>
        <v>10.276139918930284</v>
      </c>
    </row>
    <row r="1438" spans="1:18" ht="15" customHeight="1" x14ac:dyDescent="0.25">
      <c r="A1438" s="143" t="s">
        <v>1514</v>
      </c>
      <c r="B1438" s="1" t="str">
        <f>VLOOKUP(A1438,'[2]Catálogo MUNICIPIOS'!$1:$1048576,5,FALSE)</f>
        <v>Catorce</v>
      </c>
      <c r="C1438" s="130">
        <f>VLOOKUP(A1438,[3]PROY_COVID!$1:$1048576,7,FALSE)</f>
        <v>10209</v>
      </c>
      <c r="D1438" s="43">
        <v>5</v>
      </c>
      <c r="E1438" s="43">
        <f t="shared" si="466"/>
        <v>48.976393378391613</v>
      </c>
      <c r="F1438" s="6">
        <f t="shared" si="467"/>
        <v>0.45020250534878847</v>
      </c>
      <c r="G1438" s="44">
        <v>1</v>
      </c>
      <c r="H1438" s="44">
        <f t="shared" si="468"/>
        <v>9.7952786756783237</v>
      </c>
      <c r="I1438" s="14">
        <f t="shared" si="469"/>
        <v>8.9852422528549775E-2</v>
      </c>
      <c r="J1438" s="49">
        <v>30</v>
      </c>
      <c r="K1438" s="49">
        <f t="shared" si="470"/>
        <v>293.85836027034969</v>
      </c>
      <c r="L1438" s="50">
        <f t="shared" si="471"/>
        <v>0.28205521720864923</v>
      </c>
      <c r="M1438" s="45">
        <v>36</v>
      </c>
      <c r="N1438" s="45">
        <f t="shared" si="472"/>
        <v>352.63003232441963</v>
      </c>
      <c r="O1438" s="18">
        <f t="shared" si="473"/>
        <v>0.2799429592013063</v>
      </c>
      <c r="P1438" s="37">
        <f t="shared" si="474"/>
        <v>13.888888888888889</v>
      </c>
      <c r="Q1438" s="37">
        <f t="shared" si="475"/>
        <v>1.6081937071510666</v>
      </c>
      <c r="R1438" s="37">
        <f t="shared" si="476"/>
        <v>60.819370715106658</v>
      </c>
    </row>
    <row r="1439" spans="1:18" ht="15" customHeight="1" x14ac:dyDescent="0.25">
      <c r="A1439" s="143" t="s">
        <v>1555</v>
      </c>
      <c r="B1439" s="1" t="str">
        <f>VLOOKUP(A1439,'[2]Catálogo MUNICIPIOS'!$1:$1048576,5,FALSE)</f>
        <v>Villa de Guadalupe</v>
      </c>
      <c r="C1439" s="130">
        <f>VLOOKUP(A1439,[3]PROY_COVID!$1:$1048576,7,FALSE)</f>
        <v>10198</v>
      </c>
      <c r="D1439" s="43">
        <v>1</v>
      </c>
      <c r="E1439" s="43">
        <f t="shared" si="466"/>
        <v>9.8058442831927835</v>
      </c>
      <c r="F1439" s="6">
        <f t="shared" si="467"/>
        <v>9.0137622614351473E-2</v>
      </c>
      <c r="G1439" s="44">
        <v>3</v>
      </c>
      <c r="H1439" s="44">
        <f t="shared" si="468"/>
        <v>29.417532849578347</v>
      </c>
      <c r="I1439" s="14">
        <f t="shared" si="469"/>
        <v>0.2698480236106976</v>
      </c>
      <c r="J1439" s="49">
        <v>13</v>
      </c>
      <c r="K1439" s="49">
        <f t="shared" si="470"/>
        <v>127.47597568150617</v>
      </c>
      <c r="L1439" s="50">
        <f t="shared" si="471"/>
        <v>0.12235576342511705</v>
      </c>
      <c r="M1439" s="45">
        <v>17</v>
      </c>
      <c r="N1439" s="45">
        <f t="shared" si="472"/>
        <v>166.69935281427732</v>
      </c>
      <c r="O1439" s="18">
        <f t="shared" si="473"/>
        <v>0.13233787779266171</v>
      </c>
      <c r="P1439" s="37">
        <f t="shared" si="474"/>
        <v>5.8823529411764701</v>
      </c>
      <c r="Q1439" s="37">
        <f t="shared" si="475"/>
        <v>0.68111733479339287</v>
      </c>
      <c r="R1439" s="37">
        <f t="shared" si="476"/>
        <v>-31.888266520660714</v>
      </c>
    </row>
    <row r="1440" spans="1:18" ht="15" customHeight="1" x14ac:dyDescent="0.25">
      <c r="A1440" s="143" t="s">
        <v>1036</v>
      </c>
      <c r="B1440" s="1" t="str">
        <f>VLOOKUP(A1440,'[2]Catálogo MUNICIPIOS'!$1:$1048576,5,FALSE)</f>
        <v>San Bartolo Coyotepec</v>
      </c>
      <c r="C1440" s="130">
        <f>VLOOKUP(A1440,[3]PROY_COVID!$1:$1048576,7,FALSE)</f>
        <v>10186</v>
      </c>
      <c r="D1440" s="43">
        <v>11</v>
      </c>
      <c r="E1440" s="43">
        <f t="shared" si="466"/>
        <v>107.99136069114471</v>
      </c>
      <c r="F1440" s="6">
        <f t="shared" si="467"/>
        <v>0.99268193889973699</v>
      </c>
      <c r="G1440" s="44">
        <v>21</v>
      </c>
      <c r="H1440" s="44">
        <f t="shared" si="468"/>
        <v>206.16532495582172</v>
      </c>
      <c r="I1440" s="14">
        <f t="shared" si="469"/>
        <v>1.8911614974939386</v>
      </c>
      <c r="J1440" s="49">
        <v>197</v>
      </c>
      <c r="K1440" s="49">
        <f t="shared" si="470"/>
        <v>1934.027096014137</v>
      </c>
      <c r="L1440" s="50">
        <f t="shared" si="471"/>
        <v>1.856344778320475</v>
      </c>
      <c r="M1440" s="45">
        <v>229</v>
      </c>
      <c r="N1440" s="45">
        <f t="shared" si="472"/>
        <v>2248.1837816611032</v>
      </c>
      <c r="O1440" s="18">
        <f t="shared" si="473"/>
        <v>1.7847691999403459</v>
      </c>
      <c r="P1440" s="37">
        <f t="shared" si="474"/>
        <v>4.8034934497816595</v>
      </c>
      <c r="Q1440" s="37">
        <f t="shared" si="475"/>
        <v>0.5561962515561768</v>
      </c>
      <c r="R1440" s="37">
        <f t="shared" si="476"/>
        <v>-44.380374844382317</v>
      </c>
    </row>
    <row r="1441" spans="1:18" ht="15" customHeight="1" x14ac:dyDescent="0.25">
      <c r="A1441" s="143" t="s">
        <v>888</v>
      </c>
      <c r="B1441" s="1" t="str">
        <f>VLOOKUP(A1441,'[2]Catálogo MUNICIPIOS'!$1:$1048576,5,FALSE)</f>
        <v>Zacualpan</v>
      </c>
      <c r="C1441" s="130">
        <f>VLOOKUP(A1441,[3]PROY_COVID!$1:$1048576,7,FALSE)</f>
        <v>10182</v>
      </c>
      <c r="D1441" s="43">
        <v>2</v>
      </c>
      <c r="E1441" s="43">
        <f t="shared" si="466"/>
        <v>19.642506383814577</v>
      </c>
      <c r="F1441" s="6">
        <f t="shared" si="467"/>
        <v>0.18055852984112283</v>
      </c>
      <c r="G1441" s="44">
        <v>6</v>
      </c>
      <c r="H1441" s="44">
        <f t="shared" si="468"/>
        <v>58.927519151443725</v>
      </c>
      <c r="I1441" s="14">
        <f t="shared" si="469"/>
        <v>0.54054412586562439</v>
      </c>
      <c r="J1441" s="49">
        <v>26</v>
      </c>
      <c r="K1441" s="49">
        <f t="shared" si="470"/>
        <v>255.35258298958948</v>
      </c>
      <c r="L1441" s="50">
        <f t="shared" si="471"/>
        <v>0.24509606666850198</v>
      </c>
      <c r="M1441" s="45">
        <v>34</v>
      </c>
      <c r="N1441" s="45">
        <f t="shared" si="472"/>
        <v>333.92260852484782</v>
      </c>
      <c r="O1441" s="18">
        <f t="shared" si="473"/>
        <v>0.26509166720282146</v>
      </c>
      <c r="P1441" s="37">
        <f t="shared" si="474"/>
        <v>5.8823529411764701</v>
      </c>
      <c r="Q1441" s="37">
        <f t="shared" si="475"/>
        <v>0.68111733479339287</v>
      </c>
      <c r="R1441" s="37">
        <f t="shared" si="476"/>
        <v>-31.888266520660714</v>
      </c>
    </row>
    <row r="1442" spans="1:18" ht="15" customHeight="1" x14ac:dyDescent="0.25">
      <c r="A1442" s="143" t="s">
        <v>1630</v>
      </c>
      <c r="B1442" s="1" t="str">
        <f>VLOOKUP(A1442,'[2]Catálogo MUNICIPIOS'!$1:$1048576,5,FALSE)</f>
        <v>Pitiquito</v>
      </c>
      <c r="C1442" s="130">
        <f>VLOOKUP(A1442,[3]PROY_COVID!$1:$1048576,7,FALSE)</f>
        <v>10159</v>
      </c>
      <c r="D1442" s="43">
        <v>11</v>
      </c>
      <c r="E1442" s="43">
        <f t="shared" si="466"/>
        <v>108.27837385569445</v>
      </c>
      <c r="F1442" s="6">
        <f t="shared" si="467"/>
        <v>0.99532023128582725</v>
      </c>
      <c r="G1442" s="44">
        <v>2</v>
      </c>
      <c r="H1442" s="44">
        <f t="shared" si="468"/>
        <v>19.686977064671719</v>
      </c>
      <c r="I1442" s="14">
        <f t="shared" si="469"/>
        <v>0.18058930634786194</v>
      </c>
      <c r="J1442" s="49">
        <v>160</v>
      </c>
      <c r="K1442" s="49">
        <f t="shared" si="470"/>
        <v>1574.9581651737376</v>
      </c>
      <c r="L1442" s="50">
        <f t="shared" si="471"/>
        <v>1.5116982445690064</v>
      </c>
      <c r="M1442" s="45">
        <v>173</v>
      </c>
      <c r="N1442" s="45">
        <f t="shared" si="472"/>
        <v>1702.9235160941037</v>
      </c>
      <c r="O1442" s="18">
        <f t="shared" si="473"/>
        <v>1.351902574056123</v>
      </c>
      <c r="P1442" s="37">
        <f t="shared" si="474"/>
        <v>6.3583815028901727</v>
      </c>
      <c r="Q1442" s="37">
        <f t="shared" si="475"/>
        <v>0.73623665668418758</v>
      </c>
      <c r="R1442" s="37">
        <f t="shared" si="476"/>
        <v>-26.376334331581241</v>
      </c>
    </row>
    <row r="1443" spans="1:18" ht="15" customHeight="1" x14ac:dyDescent="0.25">
      <c r="A1443" s="143" t="s">
        <v>1021</v>
      </c>
      <c r="B1443" s="1" t="str">
        <f>VLOOKUP(A1443,'[2]Catálogo MUNICIPIOS'!$1:$1048576,5,FALSE)</f>
        <v>San Agustín de las Juntas</v>
      </c>
      <c r="C1443" s="130">
        <f>VLOOKUP(A1443,[3]PROY_COVID!$1:$1048576,7,FALSE)</f>
        <v>10151</v>
      </c>
      <c r="D1443" s="43">
        <v>8</v>
      </c>
      <c r="E1443" s="43">
        <f t="shared" si="466"/>
        <v>78.809969461136831</v>
      </c>
      <c r="F1443" s="6">
        <f t="shared" si="467"/>
        <v>0.72443974025901403</v>
      </c>
      <c r="G1443" s="44">
        <v>4</v>
      </c>
      <c r="H1443" s="44">
        <f t="shared" si="468"/>
        <v>39.404984730568415</v>
      </c>
      <c r="I1443" s="14">
        <f t="shared" si="469"/>
        <v>0.3614632574500895</v>
      </c>
      <c r="J1443" s="49">
        <v>129</v>
      </c>
      <c r="K1443" s="49">
        <f t="shared" si="470"/>
        <v>1270.8107575608315</v>
      </c>
      <c r="L1443" s="50">
        <f t="shared" si="471"/>
        <v>1.2197672508794535</v>
      </c>
      <c r="M1443" s="45">
        <v>141</v>
      </c>
      <c r="N1443" s="45">
        <f t="shared" si="472"/>
        <v>1389.0257117525366</v>
      </c>
      <c r="O1443" s="18">
        <f t="shared" si="473"/>
        <v>1.1027080296920533</v>
      </c>
      <c r="P1443" s="37">
        <f t="shared" si="474"/>
        <v>5.6737588652482271</v>
      </c>
      <c r="Q1443" s="37">
        <f t="shared" si="475"/>
        <v>0.65696423781490387</v>
      </c>
      <c r="R1443" s="37">
        <f t="shared" si="476"/>
        <v>-34.303576218509612</v>
      </c>
    </row>
    <row r="1444" spans="1:18" ht="15" customHeight="1" x14ac:dyDescent="0.25">
      <c r="A1444" s="143" t="s">
        <v>547</v>
      </c>
      <c r="B1444" s="1" t="str">
        <f>VLOOKUP(A1444,'[2]Catálogo MUNICIPIOS'!$1:$1048576,5,FALSE)</f>
        <v>Jilotlán de los Dolores</v>
      </c>
      <c r="C1444" s="130">
        <f>VLOOKUP(A1444,[3]PROY_COVID!$1:$1048576,7,FALSE)</f>
        <v>10149</v>
      </c>
      <c r="D1444" s="43">
        <v>1</v>
      </c>
      <c r="E1444" s="43">
        <f t="shared" si="466"/>
        <v>9.8531875061582426</v>
      </c>
      <c r="F1444" s="6">
        <f t="shared" si="467"/>
        <v>9.0572812633870958E-2</v>
      </c>
      <c r="G1444" s="44"/>
      <c r="H1444" s="44">
        <f t="shared" si="468"/>
        <v>0</v>
      </c>
      <c r="I1444" s="14">
        <f t="shared" si="469"/>
        <v>0</v>
      </c>
      <c r="J1444" s="49">
        <v>19</v>
      </c>
      <c r="K1444" s="49">
        <f t="shared" si="470"/>
        <v>187.21056261700662</v>
      </c>
      <c r="L1444" s="50">
        <f t="shared" si="471"/>
        <v>0.17969104521686508</v>
      </c>
      <c r="M1444" s="45">
        <v>20</v>
      </c>
      <c r="N1444" s="45">
        <f t="shared" si="472"/>
        <v>197.06375012316485</v>
      </c>
      <c r="O1444" s="18">
        <f t="shared" si="473"/>
        <v>0.15644330971229436</v>
      </c>
      <c r="P1444" s="37">
        <f t="shared" si="474"/>
        <v>5</v>
      </c>
      <c r="Q1444" s="37">
        <f t="shared" si="475"/>
        <v>0.57894973457438392</v>
      </c>
      <c r="R1444" s="37">
        <f t="shared" si="476"/>
        <v>-42.10502654256161</v>
      </c>
    </row>
    <row r="1445" spans="1:18" ht="15" customHeight="1" x14ac:dyDescent="0.25">
      <c r="A1445" s="143" t="s">
        <v>1930</v>
      </c>
      <c r="B1445" s="1" t="str">
        <f>VLOOKUP(A1445,'[2]Catálogo MUNICIPIOS'!$1:$1048576,5,FALSE)</f>
        <v>Tepetlán</v>
      </c>
      <c r="C1445" s="130">
        <f>VLOOKUP(A1445,[3]PROY_COVID!$1:$1048576,7,FALSE)</f>
        <v>10147</v>
      </c>
      <c r="D1445" s="43">
        <v>3</v>
      </c>
      <c r="E1445" s="43">
        <f t="shared" si="466"/>
        <v>29.56538878486252</v>
      </c>
      <c r="F1445" s="6">
        <f t="shared" si="467"/>
        <v>0.27177199430999005</v>
      </c>
      <c r="G1445" s="44"/>
      <c r="H1445" s="44">
        <f t="shared" si="468"/>
        <v>0</v>
      </c>
      <c r="I1445" s="14">
        <f t="shared" si="469"/>
        <v>0</v>
      </c>
      <c r="J1445" s="49"/>
      <c r="K1445" s="49">
        <f t="shared" si="470"/>
        <v>0</v>
      </c>
      <c r="L1445" s="50">
        <f t="shared" si="471"/>
        <v>0</v>
      </c>
      <c r="M1445" s="45">
        <v>3</v>
      </c>
      <c r="N1445" s="45">
        <f t="shared" si="472"/>
        <v>29.56538878486252</v>
      </c>
      <c r="O1445" s="18">
        <f t="shared" si="473"/>
        <v>2.3471121764118585E-2</v>
      </c>
      <c r="P1445" s="37">
        <f t="shared" si="474"/>
        <v>100</v>
      </c>
      <c r="Q1445" s="37">
        <f t="shared" si="475"/>
        <v>11.578994691487679</v>
      </c>
      <c r="R1445" s="37">
        <f t="shared" si="476"/>
        <v>1057.8994691487678</v>
      </c>
    </row>
    <row r="1446" spans="1:18" ht="15" customHeight="1" x14ac:dyDescent="0.25">
      <c r="A1446" s="143" t="s">
        <v>654</v>
      </c>
      <c r="B1446" s="1" t="str">
        <f>VLOOKUP(A1446,'[2]Catálogo MUNICIPIOS'!$1:$1048576,5,FALSE)</f>
        <v>Ecatzingo</v>
      </c>
      <c r="C1446" s="130">
        <f>VLOOKUP(A1446,[3]PROY_COVID!$1:$1048576,7,FALSE)</f>
        <v>10090</v>
      </c>
      <c r="D1446" s="43">
        <v>4</v>
      </c>
      <c r="E1446" s="43">
        <f t="shared" si="466"/>
        <v>39.643211100099109</v>
      </c>
      <c r="F1446" s="6">
        <f t="shared" si="467"/>
        <v>0.36440970284287666</v>
      </c>
      <c r="G1446" s="44">
        <v>3</v>
      </c>
      <c r="H1446" s="44">
        <f t="shared" si="468"/>
        <v>29.732408325074331</v>
      </c>
      <c r="I1446" s="14">
        <f t="shared" si="469"/>
        <v>0.27273638699523234</v>
      </c>
      <c r="J1446" s="49">
        <v>23</v>
      </c>
      <c r="K1446" s="49">
        <f t="shared" si="470"/>
        <v>227.94846382556986</v>
      </c>
      <c r="L1446" s="50">
        <f t="shared" si="471"/>
        <v>0.21879266398120684</v>
      </c>
      <c r="M1446" s="45">
        <v>30</v>
      </c>
      <c r="N1446" s="45">
        <f t="shared" si="472"/>
        <v>297.32408325074329</v>
      </c>
      <c r="O1446" s="18">
        <f t="shared" si="473"/>
        <v>0.23603713829584869</v>
      </c>
      <c r="P1446" s="37">
        <f t="shared" si="474"/>
        <v>13.333333333333334</v>
      </c>
      <c r="Q1446" s="37">
        <f t="shared" si="475"/>
        <v>1.5438659588650241</v>
      </c>
      <c r="R1446" s="37">
        <f t="shared" si="476"/>
        <v>54.386595886502406</v>
      </c>
    </row>
    <row r="1447" spans="1:18" ht="15" customHeight="1" x14ac:dyDescent="0.25">
      <c r="A1447" s="143" t="s">
        <v>197</v>
      </c>
      <c r="B1447" s="1" t="str">
        <f>VLOOKUP(A1447,'[2]Catálogo MUNICIPIOS'!$1:$1048576,5,FALSE)</f>
        <v>Carichí</v>
      </c>
      <c r="C1447" s="130">
        <f>VLOOKUP(A1447,[3]PROY_COVID!$1:$1048576,7,FALSE)</f>
        <v>10083</v>
      </c>
      <c r="D1447" s="43">
        <v>6</v>
      </c>
      <c r="E1447" s="43">
        <f t="shared" si="466"/>
        <v>59.506099375185954</v>
      </c>
      <c r="F1447" s="6">
        <f t="shared" si="467"/>
        <v>0.54699403476415143</v>
      </c>
      <c r="G1447" s="44"/>
      <c r="H1447" s="44">
        <f t="shared" si="468"/>
        <v>0</v>
      </c>
      <c r="I1447" s="14">
        <f t="shared" si="469"/>
        <v>0</v>
      </c>
      <c r="J1447" s="49">
        <v>5</v>
      </c>
      <c r="K1447" s="49">
        <f t="shared" si="470"/>
        <v>49.588416145988298</v>
      </c>
      <c r="L1447" s="50">
        <f t="shared" si="471"/>
        <v>4.7596643070565971E-2</v>
      </c>
      <c r="M1447" s="45">
        <v>11</v>
      </c>
      <c r="N1447" s="45">
        <f t="shared" si="472"/>
        <v>109.09451552117424</v>
      </c>
      <c r="O1447" s="18">
        <f t="shared" si="473"/>
        <v>8.6607034875388428E-2</v>
      </c>
      <c r="P1447" s="37">
        <f t="shared" si="474"/>
        <v>54.54545454545454</v>
      </c>
      <c r="Q1447" s="37">
        <f t="shared" si="475"/>
        <v>6.3158152862660062</v>
      </c>
      <c r="R1447" s="37">
        <f t="shared" si="476"/>
        <v>531.58152862660063</v>
      </c>
    </row>
    <row r="1448" spans="1:18" ht="15" customHeight="1" x14ac:dyDescent="0.25">
      <c r="A1448" s="143" t="s">
        <v>1639</v>
      </c>
      <c r="B1448" s="1" t="str">
        <f>VLOOKUP(A1448,'[2]Catálogo MUNICIPIOS'!$1:$1048576,5,FALSE)</f>
        <v>San Miguel de Horcasitas</v>
      </c>
      <c r="C1448" s="130">
        <f>VLOOKUP(A1448,[3]PROY_COVID!$1:$1048576,7,FALSE)</f>
        <v>10070</v>
      </c>
      <c r="D1448" s="43">
        <v>4</v>
      </c>
      <c r="E1448" s="43">
        <f t="shared" si="466"/>
        <v>39.721946375372397</v>
      </c>
      <c r="F1448" s="6">
        <f t="shared" si="467"/>
        <v>0.36513345597662616</v>
      </c>
      <c r="G1448" s="44"/>
      <c r="H1448" s="44">
        <f t="shared" si="468"/>
        <v>0</v>
      </c>
      <c r="I1448" s="14">
        <f t="shared" si="469"/>
        <v>0</v>
      </c>
      <c r="J1448" s="49">
        <v>14</v>
      </c>
      <c r="K1448" s="49">
        <f t="shared" si="470"/>
        <v>139.02681231380339</v>
      </c>
      <c r="L1448" s="50">
        <f t="shared" si="471"/>
        <v>0.13344264804622114</v>
      </c>
      <c r="M1448" s="45">
        <v>18</v>
      </c>
      <c r="N1448" s="45">
        <f t="shared" si="472"/>
        <v>178.74875868917579</v>
      </c>
      <c r="O1448" s="18">
        <f t="shared" si="473"/>
        <v>0.14190355861400875</v>
      </c>
      <c r="P1448" s="37">
        <f t="shared" si="474"/>
        <v>22.222222222222221</v>
      </c>
      <c r="Q1448" s="37">
        <f t="shared" si="475"/>
        <v>2.5731099314417065</v>
      </c>
      <c r="R1448" s="37">
        <f t="shared" si="476"/>
        <v>157.31099314417065</v>
      </c>
    </row>
    <row r="1449" spans="1:18" ht="15" customHeight="1" x14ac:dyDescent="0.25">
      <c r="A1449" s="143" t="s">
        <v>93</v>
      </c>
      <c r="B1449" s="1" t="str">
        <f>VLOOKUP(A1449,'[2]Catálogo MUNICIPIOS'!$1:$1048576,5,FALSE)</f>
        <v>Coapilla</v>
      </c>
      <c r="C1449" s="130">
        <f>VLOOKUP(A1449,[3]PROY_COVID!$1:$1048576,7,FALSE)</f>
        <v>10035</v>
      </c>
      <c r="D1449" s="43"/>
      <c r="E1449" s="43">
        <f t="shared" si="466"/>
        <v>0</v>
      </c>
      <c r="F1449" s="6">
        <f t="shared" si="467"/>
        <v>0</v>
      </c>
      <c r="G1449" s="44"/>
      <c r="H1449" s="44">
        <f t="shared" si="468"/>
        <v>0</v>
      </c>
      <c r="I1449" s="14">
        <f t="shared" si="469"/>
        <v>0</v>
      </c>
      <c r="J1449" s="49">
        <v>4</v>
      </c>
      <c r="K1449" s="49">
        <f t="shared" si="470"/>
        <v>39.860488290981564</v>
      </c>
      <c r="L1449" s="50">
        <f t="shared" si="471"/>
        <v>3.8259448098097996E-2</v>
      </c>
      <c r="M1449" s="45">
        <v>4</v>
      </c>
      <c r="N1449" s="45">
        <f t="shared" si="472"/>
        <v>39.860488290981564</v>
      </c>
      <c r="O1449" s="18">
        <f t="shared" si="473"/>
        <v>3.164410862521326E-2</v>
      </c>
      <c r="P1449" s="37">
        <f t="shared" si="474"/>
        <v>0</v>
      </c>
      <c r="Q1449" s="37">
        <f t="shared" si="475"/>
        <v>0</v>
      </c>
      <c r="R1449" s="37">
        <f t="shared" si="476"/>
        <v>-100</v>
      </c>
    </row>
    <row r="1450" spans="1:18" ht="15" customHeight="1" x14ac:dyDescent="0.25">
      <c r="A1450" s="143" t="s">
        <v>1457</v>
      </c>
      <c r="B1450" s="1" t="str">
        <f>VLOOKUP(A1450,'[2]Catálogo MUNICIPIOS'!$1:$1048576,5,FALSE)</f>
        <v>Tulcingo</v>
      </c>
      <c r="C1450" s="130">
        <f>VLOOKUP(A1450,[3]PROY_COVID!$1:$1048576,7,FALSE)</f>
        <v>9993</v>
      </c>
      <c r="D1450" s="43">
        <v>7</v>
      </c>
      <c r="E1450" s="43">
        <f t="shared" si="466"/>
        <v>70.04903432402682</v>
      </c>
      <c r="F1450" s="6">
        <f t="shared" si="467"/>
        <v>0.64390716781227797</v>
      </c>
      <c r="G1450" s="44">
        <v>19</v>
      </c>
      <c r="H1450" s="44">
        <f t="shared" si="468"/>
        <v>190.13309316521566</v>
      </c>
      <c r="I1450" s="14">
        <f t="shared" si="469"/>
        <v>1.7440972931337266</v>
      </c>
      <c r="J1450" s="49">
        <v>52</v>
      </c>
      <c r="K1450" s="49">
        <f t="shared" si="470"/>
        <v>520.36425497848495</v>
      </c>
      <c r="L1450" s="50">
        <f t="shared" si="471"/>
        <v>0.49946325444184669</v>
      </c>
      <c r="M1450" s="45">
        <v>78</v>
      </c>
      <c r="N1450" s="45">
        <f t="shared" si="472"/>
        <v>780.54638246772743</v>
      </c>
      <c r="O1450" s="18">
        <f t="shared" si="473"/>
        <v>0.61965358611561039</v>
      </c>
      <c r="P1450" s="37">
        <f t="shared" si="474"/>
        <v>8.9743589743589745</v>
      </c>
      <c r="Q1450" s="37">
        <f t="shared" si="475"/>
        <v>1.0391405492360739</v>
      </c>
      <c r="R1450" s="37">
        <f t="shared" si="476"/>
        <v>3.9140549236073907</v>
      </c>
    </row>
    <row r="1451" spans="1:18" ht="15" customHeight="1" x14ac:dyDescent="0.25">
      <c r="A1451" s="143" t="s">
        <v>506</v>
      </c>
      <c r="B1451" s="1" t="str">
        <f>VLOOKUP(A1451,'[2]Catálogo MUNICIPIOS'!$1:$1048576,5,FALSE)</f>
        <v>San Juanito de Escobedo</v>
      </c>
      <c r="C1451" s="130">
        <f>VLOOKUP(A1451,[3]PROY_COVID!$1:$1048576,7,FALSE)</f>
        <v>9961</v>
      </c>
      <c r="D1451" s="43">
        <v>6</v>
      </c>
      <c r="E1451" s="43">
        <f t="shared" si="466"/>
        <v>60.234916173074993</v>
      </c>
      <c r="F1451" s="6">
        <f t="shared" si="467"/>
        <v>0.55369348986316014</v>
      </c>
      <c r="G1451" s="44">
        <v>3</v>
      </c>
      <c r="H1451" s="44">
        <f t="shared" si="468"/>
        <v>30.117458086537496</v>
      </c>
      <c r="I1451" s="14">
        <f t="shared" si="469"/>
        <v>0.27626846147795342</v>
      </c>
      <c r="J1451" s="49">
        <v>10</v>
      </c>
      <c r="K1451" s="49">
        <f t="shared" si="470"/>
        <v>100.39152695512499</v>
      </c>
      <c r="L1451" s="50">
        <f t="shared" si="471"/>
        <v>9.6359191262025246E-2</v>
      </c>
      <c r="M1451" s="45">
        <v>19</v>
      </c>
      <c r="N1451" s="45">
        <f t="shared" si="472"/>
        <v>190.74390121473746</v>
      </c>
      <c r="O1451" s="18">
        <f t="shared" si="473"/>
        <v>0.15142616130474568</v>
      </c>
      <c r="P1451" s="37">
        <f t="shared" si="474"/>
        <v>31.578947368421051</v>
      </c>
      <c r="Q1451" s="37">
        <f t="shared" si="475"/>
        <v>3.656524639417162</v>
      </c>
      <c r="R1451" s="37">
        <f t="shared" si="476"/>
        <v>265.65246394171618</v>
      </c>
    </row>
    <row r="1452" spans="1:18" ht="15" customHeight="1" x14ac:dyDescent="0.25">
      <c r="A1452" s="143" t="s">
        <v>1313</v>
      </c>
      <c r="B1452" s="1" t="str">
        <f>VLOOKUP(A1452,'[2]Catálogo MUNICIPIOS'!$1:$1048576,5,FALSE)</f>
        <v>Cuautempan</v>
      </c>
      <c r="C1452" s="130">
        <f>VLOOKUP(A1452,[3]PROY_COVID!$1:$1048576,7,FALSE)</f>
        <v>9886</v>
      </c>
      <c r="D1452" s="43">
        <v>2</v>
      </c>
      <c r="E1452" s="43">
        <f t="shared" si="466"/>
        <v>20.230629172567266</v>
      </c>
      <c r="F1452" s="6">
        <f t="shared" si="467"/>
        <v>0.18596469257963916</v>
      </c>
      <c r="G1452" s="44">
        <v>1</v>
      </c>
      <c r="H1452" s="44">
        <f t="shared" si="468"/>
        <v>10.115314586283633</v>
      </c>
      <c r="I1452" s="14">
        <f t="shared" si="469"/>
        <v>9.2788122758847333E-2</v>
      </c>
      <c r="J1452" s="49">
        <v>2</v>
      </c>
      <c r="K1452" s="49">
        <f t="shared" si="470"/>
        <v>20.230629172567266</v>
      </c>
      <c r="L1452" s="50">
        <f t="shared" si="471"/>
        <v>1.9418043782339339E-2</v>
      </c>
      <c r="M1452" s="45">
        <v>5</v>
      </c>
      <c r="N1452" s="45">
        <f t="shared" si="472"/>
        <v>50.576572931418163</v>
      </c>
      <c r="O1452" s="18">
        <f t="shared" si="473"/>
        <v>4.0151303617997056E-2</v>
      </c>
      <c r="P1452" s="37">
        <f t="shared" si="474"/>
        <v>40</v>
      </c>
      <c r="Q1452" s="37">
        <f t="shared" si="475"/>
        <v>4.6315978765950714</v>
      </c>
      <c r="R1452" s="37">
        <f t="shared" si="476"/>
        <v>363.15978765950712</v>
      </c>
    </row>
    <row r="1453" spans="1:18" ht="15" customHeight="1" x14ac:dyDescent="0.25">
      <c r="A1453" s="143" t="s">
        <v>25</v>
      </c>
      <c r="B1453" s="1" t="str">
        <f>VLOOKUP(A1453,'[2]Catálogo MUNICIPIOS'!$1:$1048576,5,FALSE)</f>
        <v>Palizada</v>
      </c>
      <c r="C1453" s="130">
        <f>VLOOKUP(A1453,[3]PROY_COVID!$1:$1048576,7,FALSE)</f>
        <v>9868</v>
      </c>
      <c r="D1453" s="43">
        <v>3</v>
      </c>
      <c r="E1453" s="43">
        <f t="shared" si="466"/>
        <v>30.401297122010536</v>
      </c>
      <c r="F1453" s="6">
        <f t="shared" si="467"/>
        <v>0.27945585997805727</v>
      </c>
      <c r="G1453" s="44">
        <v>1</v>
      </c>
      <c r="H1453" s="44">
        <f t="shared" si="468"/>
        <v>10.133765707336845</v>
      </c>
      <c r="I1453" s="14">
        <f t="shared" si="469"/>
        <v>9.2957375516210444E-2</v>
      </c>
      <c r="J1453" s="49">
        <v>48</v>
      </c>
      <c r="K1453" s="49">
        <f t="shared" si="470"/>
        <v>486.42075395216858</v>
      </c>
      <c r="L1453" s="50">
        <f t="shared" si="471"/>
        <v>0.46688313133086351</v>
      </c>
      <c r="M1453" s="45">
        <v>52</v>
      </c>
      <c r="N1453" s="45">
        <f t="shared" si="472"/>
        <v>526.95581678151598</v>
      </c>
      <c r="O1453" s="18">
        <f t="shared" si="473"/>
        <v>0.41833524429491242</v>
      </c>
      <c r="P1453" s="37">
        <f t="shared" si="474"/>
        <v>5.7692307692307692</v>
      </c>
      <c r="Q1453" s="37">
        <f t="shared" si="475"/>
        <v>0.66801892450890454</v>
      </c>
      <c r="R1453" s="37">
        <f t="shared" si="476"/>
        <v>-33.198107549109544</v>
      </c>
    </row>
    <row r="1454" spans="1:18" x14ac:dyDescent="0.25">
      <c r="A1454" s="143" t="s">
        <v>288</v>
      </c>
      <c r="B1454" s="1" t="str">
        <f>VLOOKUP(A1454,'[2]Catálogo MUNICIPIOS'!$1:$1048576,5,FALSE)</f>
        <v>Topia</v>
      </c>
      <c r="C1454" s="130">
        <f>VLOOKUP(A1454,[3]PROY_COVID!$1:$1048576,7,FALSE)</f>
        <v>9849</v>
      </c>
      <c r="D1454" s="43">
        <v>1</v>
      </c>
      <c r="E1454" s="43">
        <f t="shared" si="466"/>
        <v>10.15331505736623</v>
      </c>
      <c r="F1454" s="6">
        <f t="shared" si="467"/>
        <v>9.3331655540781433E-2</v>
      </c>
      <c r="G1454" s="44"/>
      <c r="H1454" s="44">
        <f t="shared" si="468"/>
        <v>0</v>
      </c>
      <c r="I1454" s="14">
        <f t="shared" si="469"/>
        <v>0</v>
      </c>
      <c r="J1454" s="49">
        <v>83</v>
      </c>
      <c r="K1454" s="49">
        <f t="shared" si="470"/>
        <v>842.72514976139712</v>
      </c>
      <c r="L1454" s="50">
        <f t="shared" si="471"/>
        <v>0.80887617063017347</v>
      </c>
      <c r="M1454" s="45">
        <v>84</v>
      </c>
      <c r="N1454" s="45">
        <f t="shared" si="472"/>
        <v>852.8784648187634</v>
      </c>
      <c r="O1454" s="18">
        <f t="shared" si="473"/>
        <v>0.67707597026442445</v>
      </c>
      <c r="P1454" s="37">
        <f t="shared" si="474"/>
        <v>1.1904761904761905</v>
      </c>
      <c r="Q1454" s="37">
        <f t="shared" si="475"/>
        <v>0.13784517489866285</v>
      </c>
      <c r="R1454" s="37">
        <f t="shared" si="476"/>
        <v>-86.215482510133711</v>
      </c>
    </row>
    <row r="1455" spans="1:18" ht="15" customHeight="1" x14ac:dyDescent="0.25">
      <c r="A1455" s="143" t="s">
        <v>1126</v>
      </c>
      <c r="B1455" s="1" t="str">
        <f>VLOOKUP(A1455,'[2]Catálogo MUNICIPIOS'!$1:$1048576,5,FALSE)</f>
        <v>San Pablo Huixtepec</v>
      </c>
      <c r="C1455" s="130">
        <f>VLOOKUP(A1455,[3]PROY_COVID!$1:$1048576,7,FALSE)</f>
        <v>9784</v>
      </c>
      <c r="D1455" s="43">
        <v>2</v>
      </c>
      <c r="E1455" s="43">
        <f t="shared" si="466"/>
        <v>20.441537203597711</v>
      </c>
      <c r="F1455" s="6">
        <f t="shared" si="467"/>
        <v>0.18790340871241953</v>
      </c>
      <c r="G1455" s="44">
        <v>4</v>
      </c>
      <c r="H1455" s="44">
        <f t="shared" si="468"/>
        <v>40.883074407195423</v>
      </c>
      <c r="I1455" s="14">
        <f t="shared" si="469"/>
        <v>0.37502182403678036</v>
      </c>
      <c r="J1455" s="49">
        <v>65</v>
      </c>
      <c r="K1455" s="49">
        <f t="shared" si="470"/>
        <v>664.34995911692556</v>
      </c>
      <c r="L1455" s="50">
        <f t="shared" si="471"/>
        <v>0.63766561498842167</v>
      </c>
      <c r="M1455" s="45">
        <v>71</v>
      </c>
      <c r="N1455" s="45">
        <f t="shared" si="472"/>
        <v>725.67457072771879</v>
      </c>
      <c r="O1455" s="18">
        <f t="shared" si="473"/>
        <v>0.57609241449905646</v>
      </c>
      <c r="P1455" s="37">
        <f t="shared" si="474"/>
        <v>2.8169014084507045</v>
      </c>
      <c r="Q1455" s="37">
        <f t="shared" si="475"/>
        <v>0.32616886454894872</v>
      </c>
      <c r="R1455" s="37">
        <f t="shared" si="476"/>
        <v>-67.383113545105132</v>
      </c>
    </row>
    <row r="1456" spans="1:18" ht="15" customHeight="1" x14ac:dyDescent="0.25">
      <c r="A1456" s="143" t="s">
        <v>1534</v>
      </c>
      <c r="B1456" s="1" t="str">
        <f>VLOOKUP(A1456,'[2]Catálogo MUNICIPIOS'!$1:$1048576,5,FALSE)</f>
        <v>San Antonio</v>
      </c>
      <c r="C1456" s="130">
        <f>VLOOKUP(A1456,[3]PROY_COVID!$1:$1048576,7,FALSE)</f>
        <v>9765</v>
      </c>
      <c r="D1456" s="43"/>
      <c r="E1456" s="43">
        <f t="shared" ref="E1456:E1487" si="477">((D1456/($C1456/100000)))</f>
        <v>0</v>
      </c>
      <c r="F1456" s="6">
        <f t="shared" ref="F1456:F1487" si="478">((D1456/$C1456)/(D$2345/$C$2345))</f>
        <v>0</v>
      </c>
      <c r="G1456" s="44">
        <v>1</v>
      </c>
      <c r="H1456" s="44">
        <f t="shared" ref="H1456:H1487" si="479">((G1456/($C1456/100000)))</f>
        <v>10.240655401945725</v>
      </c>
      <c r="I1456" s="14">
        <f t="shared" ref="I1456:I1487" si="480">((G1456/$C1456)/(G$2345/$C$2345))</f>
        <v>9.3937878299433147E-2</v>
      </c>
      <c r="J1456" s="49">
        <v>21</v>
      </c>
      <c r="K1456" s="49">
        <f t="shared" ref="K1456:K1487" si="481">((J1456/($C1456/100000)))</f>
        <v>215.05376344086022</v>
      </c>
      <c r="L1456" s="50">
        <f t="shared" ref="L1456:L1487" si="482">((J1456/$C1456)/(J$2345/$C$2345))</f>
        <v>0.2064158933679642</v>
      </c>
      <c r="M1456" s="45">
        <v>22</v>
      </c>
      <c r="N1456" s="45">
        <f t="shared" ref="N1456:N1487" si="483">((M1456/($C1456/100000)))</f>
        <v>225.29441884280592</v>
      </c>
      <c r="O1456" s="18">
        <f t="shared" ref="O1456:O1487" si="484">((M1456/$C1456)/(M$2345/$C$2345))</f>
        <v>0.17885483515587128</v>
      </c>
      <c r="P1456" s="37">
        <f t="shared" si="474"/>
        <v>0</v>
      </c>
      <c r="Q1456" s="37">
        <f t="shared" si="475"/>
        <v>0</v>
      </c>
      <c r="R1456" s="37">
        <f t="shared" si="476"/>
        <v>-100</v>
      </c>
    </row>
    <row r="1457" spans="1:18" ht="15" customHeight="1" x14ac:dyDescent="0.25">
      <c r="A1457" s="143" t="s">
        <v>681</v>
      </c>
      <c r="B1457" s="1" t="str">
        <f>VLOOKUP(A1457,'[2]Catálogo MUNICIPIOS'!$1:$1048576,5,FALSE)</f>
        <v>Nopaltepec</v>
      </c>
      <c r="C1457" s="130">
        <f>VLOOKUP(A1457,[3]PROY_COVID!$1:$1048576,7,FALSE)</f>
        <v>9753</v>
      </c>
      <c r="D1457" s="43">
        <v>5</v>
      </c>
      <c r="E1457" s="43">
        <f t="shared" si="477"/>
        <v>51.266277042961136</v>
      </c>
      <c r="F1457" s="6">
        <f t="shared" si="478"/>
        <v>0.47125165355334581</v>
      </c>
      <c r="G1457" s="44">
        <v>1</v>
      </c>
      <c r="H1457" s="44">
        <f t="shared" si="479"/>
        <v>10.253255408592228</v>
      </c>
      <c r="I1457" s="14">
        <f t="shared" si="480"/>
        <v>9.4053458586482591E-2</v>
      </c>
      <c r="J1457" s="49">
        <v>104</v>
      </c>
      <c r="K1457" s="49">
        <f t="shared" si="481"/>
        <v>1066.3385624935916</v>
      </c>
      <c r="L1457" s="50">
        <f t="shared" si="482"/>
        <v>1.0235079055956882</v>
      </c>
      <c r="M1457" s="45">
        <v>110</v>
      </c>
      <c r="N1457" s="45">
        <f t="shared" si="483"/>
        <v>1127.858094945145</v>
      </c>
      <c r="O1457" s="18">
        <f t="shared" si="484"/>
        <v>0.89537448236290529</v>
      </c>
      <c r="P1457" s="37">
        <f t="shared" si="474"/>
        <v>4.5454545454545459</v>
      </c>
      <c r="Q1457" s="37">
        <f t="shared" si="475"/>
        <v>0.52631794052216729</v>
      </c>
      <c r="R1457" s="37">
        <f t="shared" si="476"/>
        <v>-47.368205947783274</v>
      </c>
    </row>
    <row r="1458" spans="1:18" ht="15" customHeight="1" x14ac:dyDescent="0.25">
      <c r="A1458" s="143" t="s">
        <v>1302</v>
      </c>
      <c r="B1458" s="1" t="str">
        <f>VLOOKUP(A1458,'[2]Catálogo MUNICIPIOS'!$1:$1048576,5,FALSE)</f>
        <v>Atzitzintla</v>
      </c>
      <c r="C1458" s="130">
        <f>VLOOKUP(A1458,[3]PROY_COVID!$1:$1048576,7,FALSE)</f>
        <v>9727</v>
      </c>
      <c r="D1458" s="43"/>
      <c r="E1458" s="43">
        <f t="shared" si="477"/>
        <v>0</v>
      </c>
      <c r="F1458" s="6">
        <f t="shared" si="478"/>
        <v>0</v>
      </c>
      <c r="G1458" s="44">
        <v>1</v>
      </c>
      <c r="H1458" s="44">
        <f t="shared" si="479"/>
        <v>10.280662074637608</v>
      </c>
      <c r="I1458" s="14">
        <f t="shared" si="480"/>
        <v>9.4304860860899023E-2</v>
      </c>
      <c r="J1458" s="49">
        <v>4</v>
      </c>
      <c r="K1458" s="49">
        <f t="shared" si="481"/>
        <v>41.12264829855043</v>
      </c>
      <c r="L1458" s="50">
        <f t="shared" si="482"/>
        <v>3.9470912065838741E-2</v>
      </c>
      <c r="M1458" s="45">
        <v>5</v>
      </c>
      <c r="N1458" s="45">
        <f t="shared" si="483"/>
        <v>51.403310373188035</v>
      </c>
      <c r="O1458" s="18">
        <f t="shared" si="484"/>
        <v>4.0807626973118002E-2</v>
      </c>
      <c r="P1458" s="37">
        <f t="shared" si="474"/>
        <v>0</v>
      </c>
      <c r="Q1458" s="37">
        <f t="shared" si="475"/>
        <v>0</v>
      </c>
      <c r="R1458" s="37">
        <f t="shared" si="476"/>
        <v>-100</v>
      </c>
    </row>
    <row r="1459" spans="1:18" ht="15" customHeight="1" x14ac:dyDescent="0.25">
      <c r="A1459" s="143" t="s">
        <v>2103</v>
      </c>
      <c r="B1459" s="1" t="str">
        <f>VLOOKUP(A1459,'[2]Catálogo MUNICIPIOS'!$1:$1048576,5,FALSE)</f>
        <v>Monte Escobedo</v>
      </c>
      <c r="C1459" s="130">
        <f>VLOOKUP(A1459,[3]PROY_COVID!$1:$1048576,7,FALSE)</f>
        <v>9708</v>
      </c>
      <c r="D1459" s="43">
        <v>3</v>
      </c>
      <c r="E1459" s="43">
        <f t="shared" si="477"/>
        <v>30.902348578491967</v>
      </c>
      <c r="F1459" s="6">
        <f t="shared" si="478"/>
        <v>0.28406164258997413</v>
      </c>
      <c r="G1459" s="44">
        <v>2</v>
      </c>
      <c r="H1459" s="44">
        <f t="shared" si="479"/>
        <v>20.601565718994642</v>
      </c>
      <c r="I1459" s="14">
        <f t="shared" si="480"/>
        <v>0.18897885900164085</v>
      </c>
      <c r="J1459" s="49">
        <v>18</v>
      </c>
      <c r="K1459" s="49">
        <f t="shared" si="481"/>
        <v>185.4140914709518</v>
      </c>
      <c r="L1459" s="50">
        <f t="shared" si="482"/>
        <v>0.17796673130303464</v>
      </c>
      <c r="M1459" s="45">
        <v>23</v>
      </c>
      <c r="N1459" s="45">
        <f t="shared" si="483"/>
        <v>236.91800576843841</v>
      </c>
      <c r="O1459" s="18">
        <f t="shared" si="484"/>
        <v>0.18808247041724216</v>
      </c>
      <c r="P1459" s="37">
        <f t="shared" si="474"/>
        <v>13.043478260869565</v>
      </c>
      <c r="Q1459" s="37">
        <f t="shared" si="475"/>
        <v>1.5103036554114364</v>
      </c>
      <c r="R1459" s="37">
        <f t="shared" si="476"/>
        <v>51.030365541143638</v>
      </c>
    </row>
    <row r="1460" spans="1:18" ht="15" customHeight="1" x14ac:dyDescent="0.25">
      <c r="A1460" s="143" t="s">
        <v>421</v>
      </c>
      <c r="B1460" s="1" t="str">
        <f>VLOOKUP(A1460,'[2]Catálogo MUNICIPIOS'!$1:$1048576,5,FALSE)</f>
        <v>Agua Blanca de Iturbide</v>
      </c>
      <c r="C1460" s="130">
        <f>VLOOKUP(A1460,[3]PROY_COVID!$1:$1048576,7,FALSE)</f>
        <v>9705</v>
      </c>
      <c r="D1460" s="43">
        <v>4</v>
      </c>
      <c r="E1460" s="43">
        <f t="shared" si="477"/>
        <v>41.21586810922205</v>
      </c>
      <c r="F1460" s="6">
        <f t="shared" si="478"/>
        <v>0.37886593525859102</v>
      </c>
      <c r="G1460" s="44">
        <v>7</v>
      </c>
      <c r="H1460" s="44">
        <f t="shared" si="479"/>
        <v>72.127769191138597</v>
      </c>
      <c r="I1460" s="14">
        <f t="shared" si="480"/>
        <v>0.66163046585860419</v>
      </c>
      <c r="J1460" s="49">
        <v>29</v>
      </c>
      <c r="K1460" s="49">
        <f t="shared" si="481"/>
        <v>298.81504379185986</v>
      </c>
      <c r="L1460" s="50">
        <f t="shared" si="482"/>
        <v>0.28681281010479104</v>
      </c>
      <c r="M1460" s="45">
        <v>40</v>
      </c>
      <c r="N1460" s="45">
        <f t="shared" si="483"/>
        <v>412.15868109222049</v>
      </c>
      <c r="O1460" s="18">
        <f t="shared" si="484"/>
        <v>0.3272010613642608</v>
      </c>
      <c r="P1460" s="37">
        <f t="shared" si="474"/>
        <v>10</v>
      </c>
      <c r="Q1460" s="37">
        <f t="shared" si="475"/>
        <v>1.1578994691487678</v>
      </c>
      <c r="R1460" s="37">
        <f t="shared" si="476"/>
        <v>15.789946914876785</v>
      </c>
    </row>
    <row r="1461" spans="1:18" ht="15" customHeight="1" x14ac:dyDescent="0.25">
      <c r="A1461" s="143" t="s">
        <v>1281</v>
      </c>
      <c r="B1461" s="1" t="str">
        <f>VLOOKUP(A1461,'[2]Catálogo MUNICIPIOS'!$1:$1048576,5,FALSE)</f>
        <v>Acateno</v>
      </c>
      <c r="C1461" s="130">
        <f>VLOOKUP(A1461,[3]PROY_COVID!$1:$1048576,7,FALSE)</f>
        <v>9700</v>
      </c>
      <c r="D1461" s="43">
        <v>5</v>
      </c>
      <c r="E1461" s="43">
        <f t="shared" si="477"/>
        <v>51.546391752577321</v>
      </c>
      <c r="F1461" s="6">
        <f t="shared" si="478"/>
        <v>0.47382653372224559</v>
      </c>
      <c r="G1461" s="44"/>
      <c r="H1461" s="44">
        <f t="shared" si="479"/>
        <v>0</v>
      </c>
      <c r="I1461" s="14">
        <f t="shared" si="480"/>
        <v>0</v>
      </c>
      <c r="J1461" s="49">
        <v>7</v>
      </c>
      <c r="K1461" s="49">
        <f t="shared" si="481"/>
        <v>72.164948453608247</v>
      </c>
      <c r="L1461" s="50">
        <f t="shared" si="482"/>
        <v>6.9266364217806534E-2</v>
      </c>
      <c r="M1461" s="45">
        <v>12</v>
      </c>
      <c r="N1461" s="45">
        <f t="shared" si="483"/>
        <v>123.71134020618557</v>
      </c>
      <c r="O1461" s="18">
        <f t="shared" si="484"/>
        <v>9.8210916511551047E-2</v>
      </c>
      <c r="P1461" s="37">
        <f t="shared" si="474"/>
        <v>41.666666666666671</v>
      </c>
      <c r="Q1461" s="37">
        <f t="shared" si="475"/>
        <v>4.8245811214532006</v>
      </c>
      <c r="R1461" s="37">
        <f t="shared" si="476"/>
        <v>382.45811214532006</v>
      </c>
    </row>
    <row r="1462" spans="1:18" ht="15" customHeight="1" x14ac:dyDescent="0.25">
      <c r="A1462" s="143" t="s">
        <v>1682</v>
      </c>
      <c r="B1462" s="1" t="str">
        <f>VLOOKUP(A1462,'[2]Catálogo MUNICIPIOS'!$1:$1048576,5,FALSE)</f>
        <v>Gómez Farías</v>
      </c>
      <c r="C1462" s="130">
        <f>VLOOKUP(A1462,[3]PROY_COVID!$1:$1048576,7,FALSE)</f>
        <v>9689</v>
      </c>
      <c r="D1462" s="43">
        <v>6</v>
      </c>
      <c r="E1462" s="43">
        <f t="shared" si="477"/>
        <v>61.925895345236867</v>
      </c>
      <c r="F1462" s="6">
        <f t="shared" si="478"/>
        <v>0.56923736737815445</v>
      </c>
      <c r="G1462" s="44">
        <v>4</v>
      </c>
      <c r="H1462" s="44">
        <f t="shared" si="479"/>
        <v>41.283930230157907</v>
      </c>
      <c r="I1462" s="14">
        <f t="shared" si="480"/>
        <v>0.37869888805613161</v>
      </c>
      <c r="J1462" s="49">
        <v>29</v>
      </c>
      <c r="K1462" s="49">
        <f t="shared" si="481"/>
        <v>299.30849416864487</v>
      </c>
      <c r="L1462" s="50">
        <f t="shared" si="482"/>
        <v>0.2872864405064503</v>
      </c>
      <c r="M1462" s="45">
        <v>39</v>
      </c>
      <c r="N1462" s="45">
        <f t="shared" si="483"/>
        <v>402.51831974403962</v>
      </c>
      <c r="O1462" s="18">
        <f t="shared" si="484"/>
        <v>0.3195478525159095</v>
      </c>
      <c r="P1462" s="37">
        <f t="shared" si="474"/>
        <v>15.384615384615385</v>
      </c>
      <c r="Q1462" s="37">
        <f t="shared" si="475"/>
        <v>1.7813837986904122</v>
      </c>
      <c r="R1462" s="37">
        <f t="shared" si="476"/>
        <v>78.138379869041216</v>
      </c>
    </row>
    <row r="1463" spans="1:18" ht="15" customHeight="1" x14ac:dyDescent="0.25">
      <c r="A1463" s="143" t="s">
        <v>74</v>
      </c>
      <c r="B1463" s="1" t="str">
        <f>VLOOKUP(A1463,'[2]Catálogo MUNICIPIOS'!$1:$1048576,5,FALSE)</f>
        <v>Minatitlán</v>
      </c>
      <c r="C1463" s="130">
        <f>VLOOKUP(A1463,[3]PROY_COVID!$1:$1048576,7,FALSE)</f>
        <v>9670</v>
      </c>
      <c r="D1463" s="43">
        <v>6</v>
      </c>
      <c r="E1463" s="43">
        <f t="shared" si="477"/>
        <v>62.047569803516033</v>
      </c>
      <c r="F1463" s="6">
        <f t="shared" si="478"/>
        <v>0.57035582756224801</v>
      </c>
      <c r="G1463" s="44">
        <v>1</v>
      </c>
      <c r="H1463" s="44">
        <f t="shared" si="479"/>
        <v>10.34126163391934</v>
      </c>
      <c r="I1463" s="14">
        <f t="shared" si="480"/>
        <v>9.486074266742138E-2</v>
      </c>
      <c r="J1463" s="49">
        <v>40</v>
      </c>
      <c r="K1463" s="49">
        <f t="shared" si="481"/>
        <v>413.65046535677357</v>
      </c>
      <c r="L1463" s="50">
        <f t="shared" si="482"/>
        <v>0.39703574112142032</v>
      </c>
      <c r="M1463" s="45">
        <v>47</v>
      </c>
      <c r="N1463" s="45">
        <f t="shared" si="483"/>
        <v>486.03929679420889</v>
      </c>
      <c r="O1463" s="18">
        <f t="shared" si="484"/>
        <v>0.38585278212354474</v>
      </c>
      <c r="P1463" s="37">
        <f t="shared" si="474"/>
        <v>12.76595744680851</v>
      </c>
      <c r="Q1463" s="37">
        <f t="shared" si="475"/>
        <v>1.4781695350835335</v>
      </c>
      <c r="R1463" s="37">
        <f t="shared" si="476"/>
        <v>47.816953508353357</v>
      </c>
    </row>
    <row r="1464" spans="1:18" ht="15" customHeight="1" x14ac:dyDescent="0.25">
      <c r="A1464" s="143" t="s">
        <v>454</v>
      </c>
      <c r="B1464" s="1" t="str">
        <f>VLOOKUP(A1464,'[2]Catálogo MUNICIPIOS'!$1:$1048576,5,FALSE)</f>
        <v>Mineral del Chico</v>
      </c>
      <c r="C1464" s="130">
        <f>VLOOKUP(A1464,[3]PROY_COVID!$1:$1048576,7,FALSE)</f>
        <v>9665</v>
      </c>
      <c r="D1464" s="43">
        <v>2</v>
      </c>
      <c r="E1464" s="43">
        <f t="shared" si="477"/>
        <v>20.693222969477496</v>
      </c>
      <c r="F1464" s="6">
        <f t="shared" si="478"/>
        <v>0.19021696335668004</v>
      </c>
      <c r="G1464" s="44">
        <v>4</v>
      </c>
      <c r="H1464" s="44">
        <f t="shared" si="479"/>
        <v>41.386445938954992</v>
      </c>
      <c r="I1464" s="14">
        <f t="shared" si="480"/>
        <v>0.3796392681195922</v>
      </c>
      <c r="J1464" s="49">
        <v>30</v>
      </c>
      <c r="K1464" s="49">
        <f t="shared" si="481"/>
        <v>310.39834454216242</v>
      </c>
      <c r="L1464" s="50">
        <f t="shared" si="482"/>
        <v>0.29793085488702536</v>
      </c>
      <c r="M1464" s="45">
        <v>36</v>
      </c>
      <c r="N1464" s="45">
        <f t="shared" si="483"/>
        <v>372.47801345059491</v>
      </c>
      <c r="O1464" s="18">
        <f t="shared" si="484"/>
        <v>0.2956997072411936</v>
      </c>
      <c r="P1464" s="37">
        <f t="shared" si="474"/>
        <v>5.5555555555555554</v>
      </c>
      <c r="Q1464" s="37">
        <f t="shared" si="475"/>
        <v>0.64327748286042663</v>
      </c>
      <c r="R1464" s="37">
        <f t="shared" si="476"/>
        <v>-35.672251713957337</v>
      </c>
    </row>
    <row r="1465" spans="1:18" ht="15" customHeight="1" x14ac:dyDescent="0.25">
      <c r="A1465" s="143" t="s">
        <v>2</v>
      </c>
      <c r="B1465" s="1" t="str">
        <f>VLOOKUP(A1465,'[2]Catálogo MUNICIPIOS'!$1:$1048576,5,FALSE)</f>
        <v>San José de Gracia</v>
      </c>
      <c r="C1465" s="130">
        <f>VLOOKUP(A1465,[3]PROY_COVID!$1:$1048576,7,FALSE)</f>
        <v>9661</v>
      </c>
      <c r="D1465" s="43">
        <v>3</v>
      </c>
      <c r="E1465" s="43">
        <f t="shared" si="477"/>
        <v>31.052686057343958</v>
      </c>
      <c r="F1465" s="6">
        <f t="shared" si="478"/>
        <v>0.28544357998793801</v>
      </c>
      <c r="G1465" s="44">
        <v>2</v>
      </c>
      <c r="H1465" s="44">
        <f t="shared" si="479"/>
        <v>20.701790704895974</v>
      </c>
      <c r="I1465" s="14">
        <f t="shared" si="480"/>
        <v>0.18989822618651583</v>
      </c>
      <c r="J1465" s="49">
        <v>88</v>
      </c>
      <c r="K1465" s="49">
        <f t="shared" si="481"/>
        <v>910.87879101542285</v>
      </c>
      <c r="L1465" s="50">
        <f t="shared" si="482"/>
        <v>0.87429234619781537</v>
      </c>
      <c r="M1465" s="45">
        <v>93</v>
      </c>
      <c r="N1465" s="45">
        <f t="shared" si="483"/>
        <v>962.63326777766281</v>
      </c>
      <c r="O1465" s="18">
        <f t="shared" si="484"/>
        <v>0.76420718856804171</v>
      </c>
      <c r="P1465" s="37">
        <f t="shared" si="474"/>
        <v>3.225806451612903</v>
      </c>
      <c r="Q1465" s="37">
        <f t="shared" si="475"/>
        <v>0.37351595778992513</v>
      </c>
      <c r="R1465" s="37">
        <f t="shared" si="476"/>
        <v>-62.648404221007482</v>
      </c>
    </row>
    <row r="1466" spans="1:18" ht="15" customHeight="1" x14ac:dyDescent="0.25">
      <c r="A1466" s="143" t="s">
        <v>758</v>
      </c>
      <c r="B1466" s="1" t="str">
        <f>VLOOKUP(A1466,'[2]Catálogo MUNICIPIOS'!$1:$1048576,5,FALSE)</f>
        <v>Carácuaro</v>
      </c>
      <c r="C1466" s="130">
        <f>VLOOKUP(A1466,[3]PROY_COVID!$1:$1048576,7,FALSE)</f>
        <v>9652</v>
      </c>
      <c r="D1466" s="43">
        <v>7</v>
      </c>
      <c r="E1466" s="43">
        <f t="shared" si="477"/>
        <v>72.523829258184833</v>
      </c>
      <c r="F1466" s="6">
        <f t="shared" si="478"/>
        <v>0.66665606381559206</v>
      </c>
      <c r="G1466" s="44"/>
      <c r="H1466" s="44">
        <f t="shared" si="479"/>
        <v>0</v>
      </c>
      <c r="I1466" s="14">
        <f t="shared" si="480"/>
        <v>0</v>
      </c>
      <c r="J1466" s="49">
        <v>62</v>
      </c>
      <c r="K1466" s="49">
        <f t="shared" si="481"/>
        <v>642.35391628677996</v>
      </c>
      <c r="L1466" s="50">
        <f t="shared" si="482"/>
        <v>0.61655306732266968</v>
      </c>
      <c r="M1466" s="45">
        <v>69</v>
      </c>
      <c r="N1466" s="45">
        <f t="shared" si="483"/>
        <v>714.8777455449648</v>
      </c>
      <c r="O1466" s="18">
        <f t="shared" si="484"/>
        <v>0.56752112188476589</v>
      </c>
      <c r="P1466" s="37">
        <f t="shared" si="474"/>
        <v>10.144927536231885</v>
      </c>
      <c r="Q1466" s="37">
        <f t="shared" si="475"/>
        <v>1.1746806208755618</v>
      </c>
      <c r="R1466" s="37">
        <f t="shared" si="476"/>
        <v>17.468062087556181</v>
      </c>
    </row>
    <row r="1467" spans="1:18" x14ac:dyDescent="0.25">
      <c r="A1467" s="143" t="s">
        <v>1210</v>
      </c>
      <c r="B1467" s="1" t="str">
        <f>VLOOKUP(A1467,'[2]Catálogo MUNICIPIOS'!$1:$1048576,5,FALSE)</f>
        <v>Santa María Tlahuitoltepec</v>
      </c>
      <c r="C1467" s="130">
        <f>VLOOKUP(A1467,[3]PROY_COVID!$1:$1048576,7,FALSE)</f>
        <v>9632</v>
      </c>
      <c r="D1467" s="43">
        <v>1</v>
      </c>
      <c r="E1467" s="43">
        <f t="shared" si="477"/>
        <v>10.382059800664452</v>
      </c>
      <c r="F1467" s="6">
        <f t="shared" si="478"/>
        <v>9.5434330919970556E-2</v>
      </c>
      <c r="G1467" s="44">
        <v>1</v>
      </c>
      <c r="H1467" s="44">
        <f t="shared" si="479"/>
        <v>10.382059800664452</v>
      </c>
      <c r="I1467" s="14">
        <f t="shared" si="480"/>
        <v>9.5234985630602648E-2</v>
      </c>
      <c r="J1467" s="49">
        <v>15</v>
      </c>
      <c r="K1467" s="49">
        <f t="shared" si="481"/>
        <v>155.73089700996678</v>
      </c>
      <c r="L1467" s="50">
        <f t="shared" si="482"/>
        <v>0.14947579487557622</v>
      </c>
      <c r="M1467" s="45">
        <v>17</v>
      </c>
      <c r="N1467" s="45">
        <f t="shared" si="483"/>
        <v>176.49501661129568</v>
      </c>
      <c r="O1467" s="18">
        <f t="shared" si="484"/>
        <v>0.14011437684069394</v>
      </c>
      <c r="P1467" s="37">
        <f t="shared" si="474"/>
        <v>5.8823529411764701</v>
      </c>
      <c r="Q1467" s="37">
        <f t="shared" si="475"/>
        <v>0.68111733479339287</v>
      </c>
      <c r="R1467" s="37">
        <f t="shared" si="476"/>
        <v>-31.888266520660714</v>
      </c>
    </row>
    <row r="1468" spans="1:18" ht="15" customHeight="1" x14ac:dyDescent="0.25">
      <c r="A1468" s="143" t="s">
        <v>1202</v>
      </c>
      <c r="B1468" s="1" t="str">
        <f>VLOOKUP(A1468,'[2]Catálogo MUNICIPIOS'!$1:$1048576,5,FALSE)</f>
        <v>Santa María Jacatepec</v>
      </c>
      <c r="C1468" s="130">
        <f>VLOOKUP(A1468,[3]PROY_COVID!$1:$1048576,7,FALSE)</f>
        <v>9625</v>
      </c>
      <c r="D1468" s="43">
        <v>3</v>
      </c>
      <c r="E1468" s="43">
        <f t="shared" si="477"/>
        <v>31.168831168831169</v>
      </c>
      <c r="F1468" s="6">
        <f t="shared" si="478"/>
        <v>0.28651121311828248</v>
      </c>
      <c r="G1468" s="44">
        <v>3</v>
      </c>
      <c r="H1468" s="44">
        <f t="shared" si="479"/>
        <v>31.168831168831169</v>
      </c>
      <c r="I1468" s="14">
        <f t="shared" si="480"/>
        <v>0.28591274231500197</v>
      </c>
      <c r="J1468" s="49">
        <v>13</v>
      </c>
      <c r="K1468" s="49">
        <f t="shared" si="481"/>
        <v>135.06493506493507</v>
      </c>
      <c r="L1468" s="50">
        <f t="shared" si="482"/>
        <v>0.12963990393863309</v>
      </c>
      <c r="M1468" s="45">
        <v>19</v>
      </c>
      <c r="N1468" s="45">
        <f t="shared" si="483"/>
        <v>197.40259740259739</v>
      </c>
      <c r="O1468" s="18">
        <f t="shared" si="484"/>
        <v>0.1567123109357477</v>
      </c>
      <c r="P1468" s="37">
        <f t="shared" si="474"/>
        <v>15.789473684210526</v>
      </c>
      <c r="Q1468" s="37">
        <f t="shared" si="475"/>
        <v>1.828262319708581</v>
      </c>
      <c r="R1468" s="37">
        <f t="shared" si="476"/>
        <v>82.826231970858103</v>
      </c>
    </row>
    <row r="1469" spans="1:18" ht="15" customHeight="1" x14ac:dyDescent="0.25">
      <c r="A1469" s="143" t="s">
        <v>1394</v>
      </c>
      <c r="B1469" s="1" t="str">
        <f>VLOOKUP(A1469,'[2]Catálogo MUNICIPIOS'!$1:$1048576,5,FALSE)</f>
        <v>San Gregorio Atzompa</v>
      </c>
      <c r="C1469" s="130">
        <f>VLOOKUP(A1469,[3]PROY_COVID!$1:$1048576,7,FALSE)</f>
        <v>9608</v>
      </c>
      <c r="D1469" s="43">
        <v>8</v>
      </c>
      <c r="E1469" s="43">
        <f t="shared" si="477"/>
        <v>83.263946711074112</v>
      </c>
      <c r="F1469" s="6">
        <f t="shared" si="478"/>
        <v>0.76538174473035503</v>
      </c>
      <c r="G1469" s="44">
        <v>6</v>
      </c>
      <c r="H1469" s="44">
        <f t="shared" si="479"/>
        <v>62.447960033305577</v>
      </c>
      <c r="I1469" s="14">
        <f t="shared" si="480"/>
        <v>0.57283724912195966</v>
      </c>
      <c r="J1469" s="49">
        <v>34</v>
      </c>
      <c r="K1469" s="49">
        <f t="shared" si="481"/>
        <v>353.87177352206493</v>
      </c>
      <c r="L1469" s="50">
        <f t="shared" si="482"/>
        <v>0.33965812595207262</v>
      </c>
      <c r="M1469" s="45">
        <v>48</v>
      </c>
      <c r="N1469" s="45">
        <f t="shared" si="483"/>
        <v>499.58368026644462</v>
      </c>
      <c r="O1469" s="18">
        <f t="shared" si="484"/>
        <v>0.39660528316488147</v>
      </c>
      <c r="P1469" s="37">
        <f t="shared" si="474"/>
        <v>16.666666666666664</v>
      </c>
      <c r="Q1469" s="37">
        <f t="shared" si="475"/>
        <v>1.9298324485812797</v>
      </c>
      <c r="R1469" s="37">
        <f t="shared" si="476"/>
        <v>92.983244858127961</v>
      </c>
    </row>
    <row r="1470" spans="1:18" ht="15" customHeight="1" x14ac:dyDescent="0.25">
      <c r="A1470" s="143" t="s">
        <v>206</v>
      </c>
      <c r="B1470" s="1" t="str">
        <f>VLOOKUP(A1470,'[2]Catálogo MUNICIPIOS'!$1:$1048576,5,FALSE)</f>
        <v>Gómez Farías</v>
      </c>
      <c r="C1470" s="130">
        <f>VLOOKUP(A1470,[3]PROY_COVID!$1:$1048576,7,FALSE)</f>
        <v>9599</v>
      </c>
      <c r="D1470" s="43">
        <v>4</v>
      </c>
      <c r="E1470" s="43">
        <f t="shared" si="477"/>
        <v>41.671007396603812</v>
      </c>
      <c r="F1470" s="6">
        <f t="shared" si="478"/>
        <v>0.38304968243406873</v>
      </c>
      <c r="G1470" s="44"/>
      <c r="H1470" s="44">
        <f t="shared" si="479"/>
        <v>0</v>
      </c>
      <c r="I1470" s="14">
        <f t="shared" si="480"/>
        <v>0</v>
      </c>
      <c r="J1470" s="49">
        <v>24</v>
      </c>
      <c r="K1470" s="49">
        <f t="shared" si="481"/>
        <v>250.02604437962287</v>
      </c>
      <c r="L1470" s="50">
        <f t="shared" si="482"/>
        <v>0.23998347431883324</v>
      </c>
      <c r="M1470" s="45">
        <v>28</v>
      </c>
      <c r="N1470" s="45">
        <f t="shared" si="483"/>
        <v>291.69705177622666</v>
      </c>
      <c r="O1470" s="18">
        <f t="shared" si="484"/>
        <v>0.23156999795583971</v>
      </c>
      <c r="P1470" s="37">
        <f t="shared" si="474"/>
        <v>14.285714285714285</v>
      </c>
      <c r="Q1470" s="37">
        <f t="shared" si="475"/>
        <v>1.6541420987839541</v>
      </c>
      <c r="R1470" s="37">
        <f t="shared" si="476"/>
        <v>65.414209878395411</v>
      </c>
    </row>
    <row r="1471" spans="1:18" ht="15" customHeight="1" x14ac:dyDescent="0.25">
      <c r="A1471" s="143" t="s">
        <v>1551</v>
      </c>
      <c r="B1471" s="1" t="str">
        <f>VLOOKUP(A1471,'[2]Catálogo MUNICIPIOS'!$1:$1048576,5,FALSE)</f>
        <v>Tierra Nueva</v>
      </c>
      <c r="C1471" s="130">
        <f>VLOOKUP(A1471,[3]PROY_COVID!$1:$1048576,7,FALSE)</f>
        <v>9596</v>
      </c>
      <c r="D1471" s="43">
        <v>5</v>
      </c>
      <c r="E1471" s="43">
        <f t="shared" si="477"/>
        <v>52.105043768236762</v>
      </c>
      <c r="F1471" s="6">
        <f t="shared" si="478"/>
        <v>0.47896179419610069</v>
      </c>
      <c r="G1471" s="44">
        <v>8</v>
      </c>
      <c r="H1471" s="44">
        <f t="shared" si="479"/>
        <v>83.368070029178824</v>
      </c>
      <c r="I1471" s="14">
        <f t="shared" si="480"/>
        <v>0.76473812554728193</v>
      </c>
      <c r="J1471" s="49">
        <v>24</v>
      </c>
      <c r="K1471" s="49">
        <f t="shared" si="481"/>
        <v>250.10421008753647</v>
      </c>
      <c r="L1471" s="50">
        <f t="shared" si="482"/>
        <v>0.24005850041543147</v>
      </c>
      <c r="M1471" s="45">
        <v>37</v>
      </c>
      <c r="N1471" s="45">
        <f t="shared" si="483"/>
        <v>385.57732388495202</v>
      </c>
      <c r="O1471" s="18">
        <f t="shared" si="484"/>
        <v>0.30609887744889952</v>
      </c>
      <c r="P1471" s="37">
        <f t="shared" si="474"/>
        <v>13.513513513513514</v>
      </c>
      <c r="Q1471" s="37">
        <f t="shared" si="475"/>
        <v>1.5647290123632001</v>
      </c>
      <c r="R1471" s="37">
        <f t="shared" si="476"/>
        <v>56.472901236320006</v>
      </c>
    </row>
    <row r="1472" spans="1:18" ht="15" customHeight="1" x14ac:dyDescent="0.25">
      <c r="A1472" s="143" t="s">
        <v>1647</v>
      </c>
      <c r="B1472" s="1" t="str">
        <f>VLOOKUP(A1472,'[2]Catálogo MUNICIPIOS'!$1:$1048576,5,FALSE)</f>
        <v>Ures</v>
      </c>
      <c r="C1472" s="130">
        <f>VLOOKUP(A1472,[3]PROY_COVID!$1:$1048576,7,FALSE)</f>
        <v>9577</v>
      </c>
      <c r="D1472" s="43">
        <v>5</v>
      </c>
      <c r="E1472" s="43">
        <f t="shared" si="477"/>
        <v>52.208415996658665</v>
      </c>
      <c r="F1472" s="6">
        <f t="shared" si="478"/>
        <v>0.47991201598682076</v>
      </c>
      <c r="G1472" s="44">
        <v>9</v>
      </c>
      <c r="H1472" s="44">
        <f t="shared" si="479"/>
        <v>93.975148793985596</v>
      </c>
      <c r="I1472" s="14">
        <f t="shared" si="480"/>
        <v>0.86203721774518971</v>
      </c>
      <c r="J1472" s="49">
        <v>66</v>
      </c>
      <c r="K1472" s="49">
        <f t="shared" si="481"/>
        <v>689.15109115589439</v>
      </c>
      <c r="L1472" s="50">
        <f t="shared" si="482"/>
        <v>0.66147058238099832</v>
      </c>
      <c r="M1472" s="45">
        <v>80</v>
      </c>
      <c r="N1472" s="45">
        <f t="shared" si="483"/>
        <v>835.33465594653865</v>
      </c>
      <c r="O1472" s="18">
        <f t="shared" si="484"/>
        <v>0.6631484390811635</v>
      </c>
      <c r="P1472" s="37">
        <f t="shared" si="474"/>
        <v>6.25</v>
      </c>
      <c r="Q1472" s="37">
        <f t="shared" si="475"/>
        <v>0.72368716821797996</v>
      </c>
      <c r="R1472" s="37">
        <f t="shared" si="476"/>
        <v>-27.631283178202004</v>
      </c>
    </row>
    <row r="1473" spans="1:18" ht="15" customHeight="1" x14ac:dyDescent="0.25">
      <c r="A1473" s="143" t="s">
        <v>1977</v>
      </c>
      <c r="B1473" s="1" t="str">
        <f>VLOOKUP(A1473,'[2]Catálogo MUNICIPIOS'!$1:$1048576,5,FALSE)</f>
        <v>Buctzotz</v>
      </c>
      <c r="C1473" s="130">
        <f>VLOOKUP(A1473,[3]PROY_COVID!$1:$1048576,7,FALSE)</f>
        <v>9560</v>
      </c>
      <c r="D1473" s="43">
        <v>2</v>
      </c>
      <c r="E1473" s="43">
        <f t="shared" si="477"/>
        <v>20.920502092050206</v>
      </c>
      <c r="F1473" s="6">
        <f t="shared" si="478"/>
        <v>0.19230616640609965</v>
      </c>
      <c r="G1473" s="44"/>
      <c r="H1473" s="44">
        <f t="shared" si="479"/>
        <v>0</v>
      </c>
      <c r="I1473" s="14">
        <f t="shared" si="480"/>
        <v>0</v>
      </c>
      <c r="J1473" s="49">
        <v>126</v>
      </c>
      <c r="K1473" s="49">
        <f t="shared" si="481"/>
        <v>1317.9916317991631</v>
      </c>
      <c r="L1473" s="50">
        <f t="shared" si="482"/>
        <v>1.265053053601362</v>
      </c>
      <c r="M1473" s="45">
        <v>128</v>
      </c>
      <c r="N1473" s="45">
        <f t="shared" si="483"/>
        <v>1338.9121338912132</v>
      </c>
      <c r="O1473" s="18">
        <f t="shared" si="484"/>
        <v>1.0629242846996321</v>
      </c>
      <c r="P1473" s="37">
        <f t="shared" si="474"/>
        <v>1.5625</v>
      </c>
      <c r="Q1473" s="37">
        <f t="shared" si="475"/>
        <v>0.18092179205449499</v>
      </c>
      <c r="R1473" s="37">
        <f t="shared" si="476"/>
        <v>-81.907820794550503</v>
      </c>
    </row>
    <row r="1474" spans="1:18" ht="15" customHeight="1" x14ac:dyDescent="0.25">
      <c r="A1474" s="143" t="s">
        <v>1770</v>
      </c>
      <c r="B1474" s="1" t="str">
        <f>VLOOKUP(A1474,'[2]Catálogo MUNICIPIOS'!$1:$1048576,5,FALSE)</f>
        <v>Santa Catarina Ayometla</v>
      </c>
      <c r="C1474" s="130">
        <f>VLOOKUP(A1474,[3]PROY_COVID!$1:$1048576,7,FALSE)</f>
        <v>9500</v>
      </c>
      <c r="D1474" s="43">
        <v>6</v>
      </c>
      <c r="E1474" s="43">
        <f t="shared" si="477"/>
        <v>63.157894736842103</v>
      </c>
      <c r="F1474" s="6">
        <f t="shared" si="478"/>
        <v>0.58056219500283557</v>
      </c>
      <c r="G1474" s="44">
        <v>8</v>
      </c>
      <c r="H1474" s="44">
        <f t="shared" si="479"/>
        <v>84.21052631578948</v>
      </c>
      <c r="I1474" s="14">
        <f t="shared" si="480"/>
        <v>0.77246600555281242</v>
      </c>
      <c r="J1474" s="49">
        <v>64</v>
      </c>
      <c r="K1474" s="49">
        <f t="shared" si="481"/>
        <v>673.68421052631584</v>
      </c>
      <c r="L1474" s="50">
        <f t="shared" si="482"/>
        <v>0.6466249459611173</v>
      </c>
      <c r="M1474" s="45">
        <v>78</v>
      </c>
      <c r="N1474" s="45">
        <f t="shared" si="483"/>
        <v>821.0526315789474</v>
      </c>
      <c r="O1474" s="18">
        <f t="shared" si="484"/>
        <v>0.65181034590034681</v>
      </c>
      <c r="P1474" s="37">
        <f t="shared" si="474"/>
        <v>7.6923076923076925</v>
      </c>
      <c r="Q1474" s="37">
        <f t="shared" si="475"/>
        <v>0.8906918993452061</v>
      </c>
      <c r="R1474" s="37">
        <f t="shared" si="476"/>
        <v>-10.93081006547939</v>
      </c>
    </row>
    <row r="1475" spans="1:18" ht="15" customHeight="1" x14ac:dyDescent="0.25">
      <c r="A1475" s="143" t="s">
        <v>1243</v>
      </c>
      <c r="B1475" s="1" t="str">
        <f>VLOOKUP(A1475,'[2]Catálogo MUNICIPIOS'!$1:$1048576,5,FALSE)</f>
        <v>Santo Domingo Petapa</v>
      </c>
      <c r="C1475" s="130">
        <f>VLOOKUP(A1475,[3]PROY_COVID!$1:$1048576,7,FALSE)</f>
        <v>9495</v>
      </c>
      <c r="D1475" s="43">
        <v>2</v>
      </c>
      <c r="E1475" s="43">
        <f t="shared" si="477"/>
        <v>21.063717746182199</v>
      </c>
      <c r="F1475" s="6">
        <f t="shared" si="478"/>
        <v>0.19362263831935891</v>
      </c>
      <c r="G1475" s="44">
        <v>1</v>
      </c>
      <c r="H1475" s="44">
        <f t="shared" si="479"/>
        <v>10.5318588730911</v>
      </c>
      <c r="I1475" s="14">
        <f t="shared" si="480"/>
        <v>9.6609097587568693E-2</v>
      </c>
      <c r="J1475" s="49">
        <v>8</v>
      </c>
      <c r="K1475" s="49">
        <f t="shared" si="481"/>
        <v>84.254870984728797</v>
      </c>
      <c r="L1475" s="50">
        <f t="shared" si="482"/>
        <v>8.0870681761856439E-2</v>
      </c>
      <c r="M1475" s="45">
        <v>11</v>
      </c>
      <c r="N1475" s="45">
        <f t="shared" si="483"/>
        <v>115.8504476040021</v>
      </c>
      <c r="O1475" s="18">
        <f t="shared" si="484"/>
        <v>9.1970377319488317E-2</v>
      </c>
      <c r="P1475" s="37">
        <f t="shared" si="474"/>
        <v>18.181818181818183</v>
      </c>
      <c r="Q1475" s="37">
        <f t="shared" si="475"/>
        <v>2.1052717620886692</v>
      </c>
      <c r="R1475" s="37">
        <f t="shared" si="476"/>
        <v>110.52717620886692</v>
      </c>
    </row>
    <row r="1476" spans="1:18" ht="15" customHeight="1" x14ac:dyDescent="0.25">
      <c r="A1476" s="143" t="s">
        <v>763</v>
      </c>
      <c r="B1476" s="1" t="str">
        <f>VLOOKUP(A1476,'[2]Catálogo MUNICIPIOS'!$1:$1048576,5,FALSE)</f>
        <v>Copándaro</v>
      </c>
      <c r="C1476" s="130">
        <f>VLOOKUP(A1476,[3]PROY_COVID!$1:$1048576,7,FALSE)</f>
        <v>9487</v>
      </c>
      <c r="D1476" s="43">
        <v>6</v>
      </c>
      <c r="E1476" s="43">
        <f t="shared" si="477"/>
        <v>63.244439759671131</v>
      </c>
      <c r="F1476" s="6">
        <f t="shared" si="478"/>
        <v>0.58135773716948858</v>
      </c>
      <c r="G1476" s="44">
        <v>26</v>
      </c>
      <c r="H1476" s="44">
        <f t="shared" si="479"/>
        <v>274.05923895857489</v>
      </c>
      <c r="I1476" s="14">
        <f t="shared" si="480"/>
        <v>2.5139546665376922</v>
      </c>
      <c r="J1476" s="49">
        <v>61</v>
      </c>
      <c r="K1476" s="49">
        <f t="shared" si="481"/>
        <v>642.98513755665647</v>
      </c>
      <c r="L1476" s="50">
        <f t="shared" si="482"/>
        <v>0.6171589348985248</v>
      </c>
      <c r="M1476" s="45">
        <v>93</v>
      </c>
      <c r="N1476" s="45">
        <f t="shared" si="483"/>
        <v>980.2888162749025</v>
      </c>
      <c r="O1476" s="18">
        <f t="shared" si="484"/>
        <v>0.77822342666341848</v>
      </c>
      <c r="P1476" s="37">
        <f t="shared" si="474"/>
        <v>6.4516129032258061</v>
      </c>
      <c r="Q1476" s="37">
        <f t="shared" si="475"/>
        <v>0.74703191557985027</v>
      </c>
      <c r="R1476" s="37">
        <f t="shared" si="476"/>
        <v>-25.296808442014974</v>
      </c>
    </row>
    <row r="1477" spans="1:18" ht="15" customHeight="1" x14ac:dyDescent="0.25">
      <c r="A1477" s="143" t="s">
        <v>1749</v>
      </c>
      <c r="B1477" s="1" t="str">
        <f>VLOOKUP(A1477,'[2]Catálogo MUNICIPIOS'!$1:$1048576,5,FALSE)</f>
        <v>Ziltlaltépec de Trinidad Sánchez Santos</v>
      </c>
      <c r="C1477" s="130">
        <f>VLOOKUP(A1477,[3]PROY_COVID!$1:$1048576,7,FALSE)</f>
        <v>9486</v>
      </c>
      <c r="D1477" s="43">
        <v>4</v>
      </c>
      <c r="E1477" s="43">
        <f t="shared" si="477"/>
        <v>42.167404596247103</v>
      </c>
      <c r="F1477" s="6">
        <f t="shared" si="478"/>
        <v>0.38761268202452304</v>
      </c>
      <c r="G1477" s="44">
        <v>1</v>
      </c>
      <c r="H1477" s="44">
        <f t="shared" si="479"/>
        <v>10.541851149061776</v>
      </c>
      <c r="I1477" s="14">
        <f t="shared" si="480"/>
        <v>9.6700757072945884E-2</v>
      </c>
      <c r="J1477" s="49">
        <v>33</v>
      </c>
      <c r="K1477" s="49">
        <f t="shared" si="481"/>
        <v>347.88108791903858</v>
      </c>
      <c r="L1477" s="50">
        <f t="shared" si="482"/>
        <v>0.33390806280111857</v>
      </c>
      <c r="M1477" s="45">
        <v>38</v>
      </c>
      <c r="N1477" s="45">
        <f t="shared" si="483"/>
        <v>400.59034366434747</v>
      </c>
      <c r="O1477" s="18">
        <f t="shared" si="484"/>
        <v>0.31801728710870159</v>
      </c>
      <c r="P1477" s="37">
        <f t="shared" si="474"/>
        <v>10.526315789473683</v>
      </c>
      <c r="Q1477" s="37">
        <f t="shared" si="475"/>
        <v>1.2188415464723872</v>
      </c>
      <c r="R1477" s="37">
        <f t="shared" si="476"/>
        <v>21.884154647238717</v>
      </c>
    </row>
    <row r="1478" spans="1:18" x14ac:dyDescent="0.25">
      <c r="A1478" s="143" t="s">
        <v>2038</v>
      </c>
      <c r="B1478" s="1" t="str">
        <f>VLOOKUP(A1478,'[2]Catálogo MUNICIPIOS'!$1:$1048576,5,FALSE)</f>
        <v>Sotuta</v>
      </c>
      <c r="C1478" s="130">
        <f>VLOOKUP(A1478,[3]PROY_COVID!$1:$1048576,7,FALSE)</f>
        <v>9485</v>
      </c>
      <c r="D1478" s="43">
        <v>3</v>
      </c>
      <c r="E1478" s="43">
        <f t="shared" si="477"/>
        <v>31.628887717448603</v>
      </c>
      <c r="F1478" s="6">
        <f t="shared" si="478"/>
        <v>0.29074016091338628</v>
      </c>
      <c r="G1478" s="44">
        <v>1</v>
      </c>
      <c r="H1478" s="44">
        <f t="shared" si="479"/>
        <v>10.542962572482868</v>
      </c>
      <c r="I1478" s="14">
        <f t="shared" si="480"/>
        <v>9.6710952197571393E-2</v>
      </c>
      <c r="J1478" s="49">
        <v>5</v>
      </c>
      <c r="K1478" s="49">
        <f t="shared" si="481"/>
        <v>52.714812862414334</v>
      </c>
      <c r="L1478" s="50">
        <f t="shared" si="482"/>
        <v>5.0597464636849422E-2</v>
      </c>
      <c r="M1478" s="45">
        <v>9</v>
      </c>
      <c r="N1478" s="45">
        <f t="shared" si="483"/>
        <v>94.886663152345804</v>
      </c>
      <c r="O1478" s="18">
        <f t="shared" si="484"/>
        <v>7.532782473606052E-2</v>
      </c>
      <c r="P1478" s="37">
        <f t="shared" si="474"/>
        <v>33.333333333333329</v>
      </c>
      <c r="Q1478" s="37">
        <f t="shared" si="475"/>
        <v>3.8596648971625593</v>
      </c>
      <c r="R1478" s="37">
        <f t="shared" si="476"/>
        <v>285.96648971625592</v>
      </c>
    </row>
    <row r="1479" spans="1:18" ht="15" customHeight="1" x14ac:dyDescent="0.25">
      <c r="A1479" s="143" t="s">
        <v>188</v>
      </c>
      <c r="B1479" s="1" t="str">
        <f>VLOOKUP(A1479,'[2]Catálogo MUNICIPIOS'!$1:$1048576,5,FALSE)</f>
        <v>Allende</v>
      </c>
      <c r="C1479" s="130">
        <f>VLOOKUP(A1479,[3]PROY_COVID!$1:$1048576,7,FALSE)</f>
        <v>9453</v>
      </c>
      <c r="D1479" s="43">
        <v>3</v>
      </c>
      <c r="E1479" s="43">
        <f t="shared" si="477"/>
        <v>31.735956839098698</v>
      </c>
      <c r="F1479" s="6">
        <f t="shared" si="478"/>
        <v>0.29172436541452124</v>
      </c>
      <c r="G1479" s="44">
        <v>1</v>
      </c>
      <c r="H1479" s="44">
        <f t="shared" si="479"/>
        <v>10.578652279699567</v>
      </c>
      <c r="I1479" s="14">
        <f t="shared" si="480"/>
        <v>9.7038335088751149E-2</v>
      </c>
      <c r="J1479" s="49">
        <v>57</v>
      </c>
      <c r="K1479" s="49">
        <f t="shared" si="481"/>
        <v>602.98317994287527</v>
      </c>
      <c r="L1479" s="50">
        <f t="shared" si="482"/>
        <v>0.5787636997480049</v>
      </c>
      <c r="M1479" s="45">
        <v>61</v>
      </c>
      <c r="N1479" s="45">
        <f t="shared" si="483"/>
        <v>645.29778906167348</v>
      </c>
      <c r="O1479" s="18">
        <f t="shared" si="484"/>
        <v>0.51228357223354803</v>
      </c>
      <c r="P1479" s="37">
        <f t="shared" si="474"/>
        <v>4.918032786885246</v>
      </c>
      <c r="Q1479" s="37">
        <f t="shared" si="475"/>
        <v>0.5694587553190662</v>
      </c>
      <c r="R1479" s="37">
        <f t="shared" si="476"/>
        <v>-43.054124468093377</v>
      </c>
    </row>
    <row r="1480" spans="1:18" ht="15" customHeight="1" x14ac:dyDescent="0.25">
      <c r="A1480" s="143" t="s">
        <v>540</v>
      </c>
      <c r="B1480" s="1" t="str">
        <f>VLOOKUP(A1480,'[2]Catálogo MUNICIPIOS'!$1:$1048576,5,FALSE)</f>
        <v>Huejuquilla el Alto</v>
      </c>
      <c r="C1480" s="130">
        <f>VLOOKUP(A1480,[3]PROY_COVID!$1:$1048576,7,FALSE)</f>
        <v>9449</v>
      </c>
      <c r="D1480" s="43">
        <v>3</v>
      </c>
      <c r="E1480" s="43">
        <f t="shared" si="477"/>
        <v>31.749391469996823</v>
      </c>
      <c r="F1480" s="6">
        <f t="shared" si="478"/>
        <v>0.29184785969557298</v>
      </c>
      <c r="G1480" s="44">
        <v>15</v>
      </c>
      <c r="H1480" s="44">
        <f t="shared" si="479"/>
        <v>158.74695734998411</v>
      </c>
      <c r="I1480" s="14">
        <f t="shared" si="480"/>
        <v>1.4561912079489334</v>
      </c>
      <c r="J1480" s="49">
        <v>30</v>
      </c>
      <c r="K1480" s="49">
        <f t="shared" si="481"/>
        <v>317.49391469996823</v>
      </c>
      <c r="L1480" s="50">
        <f t="shared" si="482"/>
        <v>0.30474142369384066</v>
      </c>
      <c r="M1480" s="45">
        <v>48</v>
      </c>
      <c r="N1480" s="45">
        <f t="shared" si="483"/>
        <v>507.99026351994917</v>
      </c>
      <c r="O1480" s="18">
        <f t="shared" si="484"/>
        <v>0.40327903065384496</v>
      </c>
      <c r="P1480" s="37">
        <f t="shared" si="474"/>
        <v>6.25</v>
      </c>
      <c r="Q1480" s="37">
        <f t="shared" si="475"/>
        <v>0.72368716821797996</v>
      </c>
      <c r="R1480" s="37">
        <f t="shared" si="476"/>
        <v>-27.631283178202004</v>
      </c>
    </row>
    <row r="1481" spans="1:18" ht="15" customHeight="1" x14ac:dyDescent="0.25">
      <c r="A1481" s="143" t="s">
        <v>1703</v>
      </c>
      <c r="B1481" s="1" t="str">
        <f>VLOOKUP(A1481,'[2]Catálogo MUNICIPIOS'!$1:$1048576,5,FALSE)</f>
        <v>San Carlos</v>
      </c>
      <c r="C1481" s="130">
        <f>VLOOKUP(A1481,[3]PROY_COVID!$1:$1048576,7,FALSE)</f>
        <v>9433</v>
      </c>
      <c r="D1481" s="43">
        <v>1</v>
      </c>
      <c r="E1481" s="43">
        <f t="shared" si="477"/>
        <v>10.601081310293651</v>
      </c>
      <c r="F1481" s="6">
        <f t="shared" si="478"/>
        <v>9.7447628052703947E-2</v>
      </c>
      <c r="G1481" s="44"/>
      <c r="H1481" s="44">
        <f t="shared" si="479"/>
        <v>0</v>
      </c>
      <c r="I1481" s="14">
        <f t="shared" si="480"/>
        <v>0</v>
      </c>
      <c r="J1481" s="49">
        <v>13</v>
      </c>
      <c r="K1481" s="49">
        <f t="shared" si="481"/>
        <v>137.81405703381745</v>
      </c>
      <c r="L1481" s="50">
        <f t="shared" si="482"/>
        <v>0.13227860441104033</v>
      </c>
      <c r="M1481" s="45">
        <v>14</v>
      </c>
      <c r="N1481" s="45">
        <f t="shared" si="483"/>
        <v>148.41513834411111</v>
      </c>
      <c r="O1481" s="18">
        <f t="shared" si="484"/>
        <v>0.11782255965112402</v>
      </c>
      <c r="P1481" s="37">
        <f t="shared" si="474"/>
        <v>7.1428571428571423</v>
      </c>
      <c r="Q1481" s="37">
        <f t="shared" si="475"/>
        <v>0.82707104939197706</v>
      </c>
      <c r="R1481" s="37">
        <f t="shared" si="476"/>
        <v>-17.292895060802294</v>
      </c>
    </row>
    <row r="1482" spans="1:18" ht="15" customHeight="1" x14ac:dyDescent="0.25">
      <c r="A1482" s="143" t="s">
        <v>46</v>
      </c>
      <c r="B1482" s="1" t="str">
        <f>VLOOKUP(A1482,'[2]Catálogo MUNICIPIOS'!$1:$1048576,5,FALSE)</f>
        <v>Morelos</v>
      </c>
      <c r="C1482" s="130">
        <f>VLOOKUP(A1482,[3]PROY_COVID!$1:$1048576,7,FALSE)</f>
        <v>9430</v>
      </c>
      <c r="D1482" s="43">
        <v>12</v>
      </c>
      <c r="E1482" s="43">
        <f t="shared" si="477"/>
        <v>127.25344644750795</v>
      </c>
      <c r="F1482" s="6">
        <f t="shared" si="478"/>
        <v>1.1697435530279827</v>
      </c>
      <c r="G1482" s="44">
        <v>1</v>
      </c>
      <c r="H1482" s="44">
        <f t="shared" si="479"/>
        <v>10.604453870625663</v>
      </c>
      <c r="I1482" s="14">
        <f t="shared" si="480"/>
        <v>9.7275013954821285E-2</v>
      </c>
      <c r="J1482" s="49">
        <v>119</v>
      </c>
      <c r="K1482" s="49">
        <f t="shared" si="481"/>
        <v>1261.9300106044539</v>
      </c>
      <c r="L1482" s="50">
        <f t="shared" si="482"/>
        <v>1.2112432088564473</v>
      </c>
      <c r="M1482" s="45">
        <v>132</v>
      </c>
      <c r="N1482" s="45">
        <f t="shared" si="483"/>
        <v>1399.7879109225876</v>
      </c>
      <c r="O1482" s="18">
        <f t="shared" si="484"/>
        <v>1.1112518336990984</v>
      </c>
      <c r="P1482" s="37">
        <f t="shared" si="474"/>
        <v>9.0909090909090917</v>
      </c>
      <c r="Q1482" s="37">
        <f t="shared" si="475"/>
        <v>1.0526358810443346</v>
      </c>
      <c r="R1482" s="37">
        <f t="shared" si="476"/>
        <v>5.2635881044334587</v>
      </c>
    </row>
    <row r="1483" spans="1:18" ht="15" customHeight="1" x14ac:dyDescent="0.25">
      <c r="A1483" s="143" t="s">
        <v>984</v>
      </c>
      <c r="B1483" s="1" t="str">
        <f>VLOOKUP(A1483,'[2]Catálogo MUNICIPIOS'!$1:$1048576,5,FALSE)</f>
        <v>Chalcatongo de Hidalgo</v>
      </c>
      <c r="C1483" s="130">
        <f>VLOOKUP(A1483,[3]PROY_COVID!$1:$1048576,7,FALSE)</f>
        <v>9427</v>
      </c>
      <c r="D1483" s="43">
        <v>2</v>
      </c>
      <c r="E1483" s="43">
        <f t="shared" si="477"/>
        <v>21.215657154980374</v>
      </c>
      <c r="F1483" s="6">
        <f t="shared" si="478"/>
        <v>0.19501930103344783</v>
      </c>
      <c r="G1483" s="44">
        <v>9</v>
      </c>
      <c r="H1483" s="44">
        <f t="shared" si="479"/>
        <v>95.47045719741169</v>
      </c>
      <c r="I1483" s="14">
        <f t="shared" si="480"/>
        <v>0.87575373229507603</v>
      </c>
      <c r="J1483" s="49">
        <v>42</v>
      </c>
      <c r="K1483" s="49">
        <f t="shared" si="481"/>
        <v>445.52880025458785</v>
      </c>
      <c r="L1483" s="50">
        <f t="shared" si="482"/>
        <v>0.42763364776454238</v>
      </c>
      <c r="M1483" s="45">
        <v>53</v>
      </c>
      <c r="N1483" s="45">
        <f t="shared" si="483"/>
        <v>562.21491460697996</v>
      </c>
      <c r="O1483" s="18">
        <f t="shared" si="484"/>
        <v>0.44632643982345388</v>
      </c>
      <c r="P1483" s="37">
        <f t="shared" si="474"/>
        <v>3.7735849056603774</v>
      </c>
      <c r="Q1483" s="37">
        <f t="shared" si="475"/>
        <v>0.43694319590519548</v>
      </c>
      <c r="R1483" s="37">
        <f t="shared" si="476"/>
        <v>-56.305680409480452</v>
      </c>
    </row>
    <row r="1484" spans="1:18" ht="15" customHeight="1" x14ac:dyDescent="0.25">
      <c r="A1484" s="143" t="s">
        <v>1415</v>
      </c>
      <c r="B1484" s="1" t="str">
        <f>VLOOKUP(A1484,'[2]Catálogo MUNICIPIOS'!$1:$1048576,5,FALSE)</f>
        <v>Santa Isabel Cholula</v>
      </c>
      <c r="C1484" s="130">
        <f>VLOOKUP(A1484,[3]PROY_COVID!$1:$1048576,7,FALSE)</f>
        <v>9425</v>
      </c>
      <c r="D1484" s="43">
        <v>13</v>
      </c>
      <c r="E1484" s="43">
        <f t="shared" si="477"/>
        <v>137.93103448275863</v>
      </c>
      <c r="F1484" s="6">
        <f t="shared" si="478"/>
        <v>1.2678944488567674</v>
      </c>
      <c r="G1484" s="44">
        <v>2</v>
      </c>
      <c r="H1484" s="44">
        <f t="shared" si="479"/>
        <v>21.220159151193634</v>
      </c>
      <c r="I1484" s="14">
        <f t="shared" si="480"/>
        <v>0.19465323747352037</v>
      </c>
      <c r="J1484" s="49">
        <v>10</v>
      </c>
      <c r="K1484" s="49">
        <f t="shared" si="481"/>
        <v>106.10079575596816</v>
      </c>
      <c r="L1484" s="50">
        <f t="shared" si="482"/>
        <v>0.10183914102504334</v>
      </c>
      <c r="M1484" s="45">
        <v>25</v>
      </c>
      <c r="N1484" s="45">
        <f t="shared" si="483"/>
        <v>265.25198938992042</v>
      </c>
      <c r="O1484" s="18">
        <f t="shared" si="484"/>
        <v>0.21057601462467843</v>
      </c>
      <c r="P1484" s="37">
        <f t="shared" si="474"/>
        <v>52</v>
      </c>
      <c r="Q1484" s="37">
        <f t="shared" si="475"/>
        <v>6.021077239573593</v>
      </c>
      <c r="R1484" s="37">
        <f t="shared" si="476"/>
        <v>502.10772395735933</v>
      </c>
    </row>
    <row r="1485" spans="1:18" ht="15" customHeight="1" x14ac:dyDescent="0.25">
      <c r="A1485" s="143" t="s">
        <v>1352</v>
      </c>
      <c r="B1485" s="1" t="str">
        <f>VLOOKUP(A1485,'[2]Catálogo MUNICIPIOS'!$1:$1048576,5,FALSE)</f>
        <v>Ixcaquixtla</v>
      </c>
      <c r="C1485" s="130">
        <f>VLOOKUP(A1485,[3]PROY_COVID!$1:$1048576,7,FALSE)</f>
        <v>9411</v>
      </c>
      <c r="D1485" s="43">
        <v>5</v>
      </c>
      <c r="E1485" s="43">
        <f t="shared" si="477"/>
        <v>53.129316756986505</v>
      </c>
      <c r="F1485" s="6">
        <f t="shared" si="478"/>
        <v>0.48837715196108616</v>
      </c>
      <c r="G1485" s="44">
        <v>4</v>
      </c>
      <c r="H1485" s="44">
        <f t="shared" si="479"/>
        <v>42.503453405589205</v>
      </c>
      <c r="I1485" s="14">
        <f t="shared" si="480"/>
        <v>0.38988561538368494</v>
      </c>
      <c r="J1485" s="49">
        <v>24</v>
      </c>
      <c r="K1485" s="49">
        <f t="shared" si="481"/>
        <v>255.02072043353522</v>
      </c>
      <c r="L1485" s="50">
        <f t="shared" si="482"/>
        <v>0.24477753373567956</v>
      </c>
      <c r="M1485" s="45">
        <v>33</v>
      </c>
      <c r="N1485" s="45">
        <f t="shared" si="483"/>
        <v>350.65349059611094</v>
      </c>
      <c r="O1485" s="18">
        <f t="shared" si="484"/>
        <v>0.27837383890613376</v>
      </c>
      <c r="P1485" s="37">
        <f t="shared" si="474"/>
        <v>15.151515151515152</v>
      </c>
      <c r="Q1485" s="37">
        <f t="shared" si="475"/>
        <v>1.7543931350738908</v>
      </c>
      <c r="R1485" s="37">
        <f t="shared" si="476"/>
        <v>75.439313507389087</v>
      </c>
    </row>
    <row r="1486" spans="1:18" ht="15" customHeight="1" x14ac:dyDescent="0.25">
      <c r="A1486" s="143" t="s">
        <v>1197</v>
      </c>
      <c r="B1486" s="1" t="str">
        <f>VLOOKUP(A1486,'[2]Catálogo MUNICIPIOS'!$1:$1048576,5,FALSE)</f>
        <v>Santa María del Tule</v>
      </c>
      <c r="C1486" s="130">
        <f>VLOOKUP(A1486,[3]PROY_COVID!$1:$1048576,7,FALSE)</f>
        <v>9409</v>
      </c>
      <c r="D1486" s="43">
        <v>17</v>
      </c>
      <c r="E1486" s="43">
        <f t="shared" si="477"/>
        <v>180.67807418429166</v>
      </c>
      <c r="F1486" s="6">
        <f t="shared" si="478"/>
        <v>1.6608352728408606</v>
      </c>
      <c r="G1486" s="44">
        <v>12</v>
      </c>
      <c r="H1486" s="44">
        <f t="shared" si="479"/>
        <v>127.53746413008822</v>
      </c>
      <c r="I1486" s="14">
        <f t="shared" si="480"/>
        <v>1.169905471264489</v>
      </c>
      <c r="J1486" s="49">
        <v>214</v>
      </c>
      <c r="K1486" s="49">
        <f t="shared" si="481"/>
        <v>2274.4181103199066</v>
      </c>
      <c r="L1486" s="50">
        <f t="shared" si="482"/>
        <v>2.1830636145229163</v>
      </c>
      <c r="M1486" s="45">
        <v>243</v>
      </c>
      <c r="N1486" s="45">
        <f t="shared" si="483"/>
        <v>2582.6336486342866</v>
      </c>
      <c r="O1486" s="18">
        <f t="shared" si="484"/>
        <v>2.0502794426380504</v>
      </c>
      <c r="P1486" s="37">
        <f t="shared" si="474"/>
        <v>6.9958847736625511</v>
      </c>
      <c r="Q1486" s="37">
        <f t="shared" si="475"/>
        <v>0.81005312656498163</v>
      </c>
      <c r="R1486" s="37">
        <f t="shared" si="476"/>
        <v>-18.994687343501838</v>
      </c>
    </row>
    <row r="1487" spans="1:18" ht="15" customHeight="1" x14ac:dyDescent="0.25">
      <c r="A1487" s="143" t="s">
        <v>1724</v>
      </c>
      <c r="B1487" s="1" t="str">
        <f>VLOOKUP(A1487,'[2]Catálogo MUNICIPIOS'!$1:$1048576,5,FALSE)</f>
        <v>Españita</v>
      </c>
      <c r="C1487" s="130">
        <f>VLOOKUP(A1487,[3]PROY_COVID!$1:$1048576,7,FALSE)</f>
        <v>9409</v>
      </c>
      <c r="D1487" s="43">
        <v>2</v>
      </c>
      <c r="E1487" s="43">
        <f t="shared" si="477"/>
        <v>21.256244021681372</v>
      </c>
      <c r="F1487" s="6">
        <f t="shared" si="478"/>
        <v>0.19539238504010129</v>
      </c>
      <c r="G1487" s="44">
        <v>6</v>
      </c>
      <c r="H1487" s="44">
        <f t="shared" si="479"/>
        <v>63.768732065044112</v>
      </c>
      <c r="I1487" s="14">
        <f t="shared" si="480"/>
        <v>0.58495273563224448</v>
      </c>
      <c r="J1487" s="49">
        <v>15</v>
      </c>
      <c r="K1487" s="49">
        <f t="shared" si="481"/>
        <v>159.42183016261029</v>
      </c>
      <c r="L1487" s="50">
        <f t="shared" si="482"/>
        <v>0.15301847765347543</v>
      </c>
      <c r="M1487" s="45">
        <v>23</v>
      </c>
      <c r="N1487" s="45">
        <f t="shared" si="483"/>
        <v>244.44680624933576</v>
      </c>
      <c r="O1487" s="18">
        <f t="shared" si="484"/>
        <v>0.19405937111388954</v>
      </c>
      <c r="P1487" s="37">
        <f t="shared" si="474"/>
        <v>8.695652173913043</v>
      </c>
      <c r="Q1487" s="37">
        <f t="shared" si="475"/>
        <v>1.0068691036076243</v>
      </c>
      <c r="R1487" s="37">
        <f t="shared" si="476"/>
        <v>0.68691036076242717</v>
      </c>
    </row>
    <row r="1488" spans="1:18" ht="15" customHeight="1" x14ac:dyDescent="0.25">
      <c r="A1488" s="143" t="s">
        <v>1196</v>
      </c>
      <c r="B1488" s="1" t="str">
        <f>VLOOKUP(A1488,'[2]Catálogo MUNICIPIOS'!$1:$1048576,5,FALSE)</f>
        <v>Santa María Chimalapa</v>
      </c>
      <c r="C1488" s="130">
        <f>VLOOKUP(A1488,[3]PROY_COVID!$1:$1048576,7,FALSE)</f>
        <v>9380</v>
      </c>
      <c r="D1488" s="43"/>
      <c r="E1488" s="43">
        <f t="shared" ref="E1488:E1519" si="485">((D1488/($C1488/100000)))</f>
        <v>0</v>
      </c>
      <c r="F1488" s="6">
        <f t="shared" ref="F1488:F1524" si="486">((D1488/$C1488)/(D$2345/$C$2345))</f>
        <v>0</v>
      </c>
      <c r="G1488" s="44"/>
      <c r="H1488" s="44">
        <f t="shared" ref="H1488:H1519" si="487">((G1488/($C1488/100000)))</f>
        <v>0</v>
      </c>
      <c r="I1488" s="14">
        <f t="shared" ref="I1488:I1524" si="488">((G1488/$C1488)/(G$2345/$C$2345))</f>
        <v>0</v>
      </c>
      <c r="J1488" s="49">
        <v>5</v>
      </c>
      <c r="K1488" s="49">
        <f t="shared" ref="K1488:K1519" si="489">((J1488/($C1488/100000)))</f>
        <v>53.304904051172713</v>
      </c>
      <c r="L1488" s="50">
        <f t="shared" ref="L1488:L1524" si="490">((J1488/$C1488)/(J$2345/$C$2345))</f>
        <v>5.1163854166366388E-2</v>
      </c>
      <c r="M1488" s="45">
        <v>5</v>
      </c>
      <c r="N1488" s="45">
        <f t="shared" ref="N1488:N1519" si="491">((M1488/($C1488/100000)))</f>
        <v>53.304904051172713</v>
      </c>
      <c r="O1488" s="18">
        <f t="shared" ref="O1488:O1524" si="492">((M1488/$C1488)/(M$2345/$C$2345))</f>
        <v>4.2317248141526528E-2</v>
      </c>
      <c r="P1488" s="37">
        <f t="shared" ref="P1488:P1551" si="493">D1488/M1488*100</f>
        <v>0</v>
      </c>
      <c r="Q1488" s="37">
        <f t="shared" ref="Q1488:Q1551" si="494">P1488/P$2345</f>
        <v>0</v>
      </c>
      <c r="R1488" s="37">
        <f t="shared" ref="R1488:R1551" si="495">(Q1488-1)*100</f>
        <v>-100</v>
      </c>
    </row>
    <row r="1489" spans="1:18" ht="15" customHeight="1" x14ac:dyDescent="0.25">
      <c r="A1489" s="143" t="s">
        <v>1610</v>
      </c>
      <c r="B1489" s="1" t="str">
        <f>VLOOKUP(A1489,'[2]Catálogo MUNICIPIOS'!$1:$1048576,5,FALSE)</f>
        <v>Fronteras</v>
      </c>
      <c r="C1489" s="130">
        <f>VLOOKUP(A1489,[3]PROY_COVID!$1:$1048576,7,FALSE)</f>
        <v>9356</v>
      </c>
      <c r="D1489" s="43">
        <v>14</v>
      </c>
      <c r="E1489" s="43">
        <f t="shared" si="485"/>
        <v>149.6365968362548</v>
      </c>
      <c r="F1489" s="6">
        <f t="shared" si="486"/>
        <v>1.3754947259401655</v>
      </c>
      <c r="G1489" s="44">
        <v>1</v>
      </c>
      <c r="H1489" s="44">
        <f t="shared" si="487"/>
        <v>10.688328345446772</v>
      </c>
      <c r="I1489" s="14">
        <f t="shared" si="488"/>
        <v>9.804439734864949E-2</v>
      </c>
      <c r="J1489" s="49">
        <v>27</v>
      </c>
      <c r="K1489" s="49">
        <f t="shared" si="489"/>
        <v>288.58486532706286</v>
      </c>
      <c r="L1489" s="50">
        <f t="shared" si="490"/>
        <v>0.27699353796866077</v>
      </c>
      <c r="M1489" s="45">
        <v>42</v>
      </c>
      <c r="N1489" s="45">
        <f t="shared" si="491"/>
        <v>448.90979050876439</v>
      </c>
      <c r="O1489" s="18">
        <f t="shared" si="492"/>
        <v>0.35637672248473268</v>
      </c>
      <c r="P1489" s="37">
        <f t="shared" si="493"/>
        <v>33.333333333333329</v>
      </c>
      <c r="Q1489" s="37">
        <f t="shared" si="494"/>
        <v>3.8596648971625593</v>
      </c>
      <c r="R1489" s="37">
        <f t="shared" si="495"/>
        <v>285.96648971625592</v>
      </c>
    </row>
    <row r="1490" spans="1:18" ht="15" customHeight="1" x14ac:dyDescent="0.25">
      <c r="A1490" s="143" t="s">
        <v>1140</v>
      </c>
      <c r="B1490" s="1" t="str">
        <f>VLOOKUP(A1490,'[2]Catálogo MUNICIPIOS'!$1:$1048576,5,FALSE)</f>
        <v>San Pedro Ixtlahuaca</v>
      </c>
      <c r="C1490" s="130">
        <f>VLOOKUP(A1490,[3]PROY_COVID!$1:$1048576,7,FALSE)</f>
        <v>9333</v>
      </c>
      <c r="D1490" s="43">
        <v>10</v>
      </c>
      <c r="E1490" s="43">
        <f t="shared" si="485"/>
        <v>107.14668381013608</v>
      </c>
      <c r="F1490" s="6">
        <f t="shared" si="486"/>
        <v>0.98491747071805036</v>
      </c>
      <c r="G1490" s="44">
        <v>7</v>
      </c>
      <c r="H1490" s="44">
        <f t="shared" si="487"/>
        <v>75.002678667095253</v>
      </c>
      <c r="I1490" s="14">
        <f t="shared" si="488"/>
        <v>0.68800210769931991</v>
      </c>
      <c r="J1490" s="49">
        <v>105</v>
      </c>
      <c r="K1490" s="49">
        <f t="shared" si="489"/>
        <v>1125.040180006429</v>
      </c>
      <c r="L1490" s="50">
        <f t="shared" si="490"/>
        <v>1.0798517083136023</v>
      </c>
      <c r="M1490" s="45">
        <v>122</v>
      </c>
      <c r="N1490" s="45">
        <f t="shared" si="491"/>
        <v>1307.1895424836603</v>
      </c>
      <c r="O1490" s="18">
        <f t="shared" si="492"/>
        <v>1.0377406210915525</v>
      </c>
      <c r="P1490" s="37">
        <f t="shared" si="493"/>
        <v>8.1967213114754092</v>
      </c>
      <c r="Q1490" s="37">
        <f t="shared" si="494"/>
        <v>0.94909792553177696</v>
      </c>
      <c r="R1490" s="37">
        <f t="shared" si="495"/>
        <v>-5.0902074468223031</v>
      </c>
    </row>
    <row r="1491" spans="1:18" ht="15" customHeight="1" x14ac:dyDescent="0.25">
      <c r="A1491" s="143" t="s">
        <v>1397</v>
      </c>
      <c r="B1491" s="1" t="str">
        <f>VLOOKUP(A1491,'[2]Catálogo MUNICIPIOS'!$1:$1048576,5,FALSE)</f>
        <v>San José Chiapa</v>
      </c>
      <c r="C1491" s="130">
        <f>VLOOKUP(A1491,[3]PROY_COVID!$1:$1048576,7,FALSE)</f>
        <v>9309</v>
      </c>
      <c r="D1491" s="43">
        <v>6</v>
      </c>
      <c r="E1491" s="43">
        <f t="shared" si="485"/>
        <v>64.45375443119562</v>
      </c>
      <c r="F1491" s="6">
        <f t="shared" si="486"/>
        <v>0.59247404152185401</v>
      </c>
      <c r="G1491" s="44">
        <v>4</v>
      </c>
      <c r="H1491" s="44">
        <f t="shared" si="487"/>
        <v>42.969169620797075</v>
      </c>
      <c r="I1491" s="14">
        <f t="shared" si="488"/>
        <v>0.39415764597441816</v>
      </c>
      <c r="J1491" s="49">
        <v>35</v>
      </c>
      <c r="K1491" s="49">
        <f t="shared" si="489"/>
        <v>375.98023418197442</v>
      </c>
      <c r="L1491" s="50">
        <f t="shared" si="490"/>
        <v>0.3608785760622642</v>
      </c>
      <c r="M1491" s="45">
        <v>45</v>
      </c>
      <c r="N1491" s="45">
        <f t="shared" si="491"/>
        <v>483.40315823396708</v>
      </c>
      <c r="O1491" s="18">
        <f t="shared" si="492"/>
        <v>0.38376002665245135</v>
      </c>
      <c r="P1491" s="37">
        <f t="shared" si="493"/>
        <v>13.333333333333334</v>
      </c>
      <c r="Q1491" s="37">
        <f t="shared" si="494"/>
        <v>1.5438659588650241</v>
      </c>
      <c r="R1491" s="37">
        <f t="shared" si="495"/>
        <v>54.386595886502406</v>
      </c>
    </row>
    <row r="1492" spans="1:18" ht="15" customHeight="1" x14ac:dyDescent="0.25">
      <c r="A1492" s="143" t="s">
        <v>998</v>
      </c>
      <c r="B1492" s="1" t="str">
        <f>VLOOKUP(A1492,'[2]Catálogo MUNICIPIOS'!$1:$1048576,5,FALSE)</f>
        <v>Magdalena Apasco</v>
      </c>
      <c r="C1492" s="130">
        <f>VLOOKUP(A1492,[3]PROY_COVID!$1:$1048576,7,FALSE)</f>
        <v>9300</v>
      </c>
      <c r="D1492" s="43">
        <v>9</v>
      </c>
      <c r="E1492" s="43">
        <f t="shared" si="485"/>
        <v>96.774193548387103</v>
      </c>
      <c r="F1492" s="6">
        <f t="shared" si="486"/>
        <v>0.88957110524628036</v>
      </c>
      <c r="G1492" s="44">
        <v>12</v>
      </c>
      <c r="H1492" s="44">
        <f t="shared" si="487"/>
        <v>129.03225806451613</v>
      </c>
      <c r="I1492" s="14">
        <f t="shared" si="488"/>
        <v>1.1836172665728577</v>
      </c>
      <c r="J1492" s="49">
        <v>142</v>
      </c>
      <c r="K1492" s="49">
        <f t="shared" si="489"/>
        <v>1526.8817204301076</v>
      </c>
      <c r="L1492" s="50">
        <f t="shared" si="490"/>
        <v>1.4655528429125457</v>
      </c>
      <c r="M1492" s="45">
        <v>163</v>
      </c>
      <c r="N1492" s="45">
        <f t="shared" si="491"/>
        <v>1752.6881720430108</v>
      </c>
      <c r="O1492" s="18">
        <f t="shared" si="492"/>
        <v>1.391409319860335</v>
      </c>
      <c r="P1492" s="37">
        <f t="shared" si="493"/>
        <v>5.5214723926380369</v>
      </c>
      <c r="Q1492" s="37">
        <f t="shared" si="494"/>
        <v>0.63933099523551606</v>
      </c>
      <c r="R1492" s="37">
        <f t="shared" si="495"/>
        <v>-36.066900476448396</v>
      </c>
    </row>
    <row r="1493" spans="1:18" ht="15" customHeight="1" x14ac:dyDescent="0.25">
      <c r="A1493" s="143" t="s">
        <v>1049</v>
      </c>
      <c r="B1493" s="1" t="str">
        <f>VLOOKUP(A1493,'[2]Catálogo MUNICIPIOS'!$1:$1048576,5,FALSE)</f>
        <v>San Francisco Ixhuatán</v>
      </c>
      <c r="C1493" s="130">
        <f>VLOOKUP(A1493,[3]PROY_COVID!$1:$1048576,7,FALSE)</f>
        <v>9296</v>
      </c>
      <c r="D1493" s="43">
        <v>2</v>
      </c>
      <c r="E1493" s="43">
        <f t="shared" si="485"/>
        <v>21.514629948364888</v>
      </c>
      <c r="F1493" s="6">
        <f t="shared" si="486"/>
        <v>0.19776752913536066</v>
      </c>
      <c r="G1493" s="44">
        <v>2</v>
      </c>
      <c r="H1493" s="44">
        <f t="shared" si="487"/>
        <v>21.514629948364888</v>
      </c>
      <c r="I1493" s="14">
        <f t="shared" si="488"/>
        <v>0.19735442805377898</v>
      </c>
      <c r="J1493" s="49">
        <v>7</v>
      </c>
      <c r="K1493" s="49">
        <f t="shared" si="489"/>
        <v>75.301204819277103</v>
      </c>
      <c r="L1493" s="50">
        <f t="shared" si="490"/>
        <v>7.2276649409716384E-2</v>
      </c>
      <c r="M1493" s="45">
        <v>11</v>
      </c>
      <c r="N1493" s="45">
        <f t="shared" si="491"/>
        <v>118.33046471600689</v>
      </c>
      <c r="O1493" s="18">
        <f t="shared" si="492"/>
        <v>9.3939192410557384E-2</v>
      </c>
      <c r="P1493" s="37">
        <f t="shared" si="493"/>
        <v>18.181818181818183</v>
      </c>
      <c r="Q1493" s="37">
        <f t="shared" si="494"/>
        <v>2.1052717620886692</v>
      </c>
      <c r="R1493" s="37">
        <f t="shared" si="495"/>
        <v>110.52717620886692</v>
      </c>
    </row>
    <row r="1494" spans="1:18" ht="15" customHeight="1" x14ac:dyDescent="0.25">
      <c r="A1494" s="143" t="s">
        <v>1070</v>
      </c>
      <c r="B1494" s="1" t="str">
        <f>VLOOKUP(A1494,'[2]Catálogo MUNICIPIOS'!$1:$1048576,5,FALSE)</f>
        <v>San Juan Cacahuatepec</v>
      </c>
      <c r="C1494" s="130">
        <f>VLOOKUP(A1494,[3]PROY_COVID!$1:$1048576,7,FALSE)</f>
        <v>9264</v>
      </c>
      <c r="D1494" s="43">
        <v>1</v>
      </c>
      <c r="E1494" s="43">
        <f t="shared" si="485"/>
        <v>10.794473229706391</v>
      </c>
      <c r="F1494" s="6">
        <f t="shared" si="486"/>
        <v>9.922533197551342E-2</v>
      </c>
      <c r="G1494" s="44"/>
      <c r="H1494" s="44">
        <f t="shared" si="487"/>
        <v>0</v>
      </c>
      <c r="I1494" s="14">
        <f t="shared" si="488"/>
        <v>0</v>
      </c>
      <c r="J1494" s="49">
        <v>17</v>
      </c>
      <c r="K1494" s="49">
        <f t="shared" si="489"/>
        <v>183.50604490500862</v>
      </c>
      <c r="L1494" s="50">
        <f t="shared" si="490"/>
        <v>0.17613532351832437</v>
      </c>
      <c r="M1494" s="45">
        <v>18</v>
      </c>
      <c r="N1494" s="45">
        <f t="shared" si="491"/>
        <v>194.30051813471502</v>
      </c>
      <c r="O1494" s="18">
        <f t="shared" si="492"/>
        <v>0.15424965838116017</v>
      </c>
      <c r="P1494" s="37">
        <f t="shared" si="493"/>
        <v>5.5555555555555554</v>
      </c>
      <c r="Q1494" s="37">
        <f t="shared" si="494"/>
        <v>0.64327748286042663</v>
      </c>
      <c r="R1494" s="37">
        <f t="shared" si="495"/>
        <v>-35.672251713957337</v>
      </c>
    </row>
    <row r="1495" spans="1:18" ht="15" customHeight="1" x14ac:dyDescent="0.25">
      <c r="A1495" s="143" t="s">
        <v>783</v>
      </c>
      <c r="B1495" s="1" t="str">
        <f>VLOOKUP(A1495,'[2]Catálogo MUNICIPIOS'!$1:$1048576,5,FALSE)</f>
        <v>Huiramba</v>
      </c>
      <c r="C1495" s="130">
        <f>VLOOKUP(A1495,[3]PROY_COVID!$1:$1048576,7,FALSE)</f>
        <v>9250</v>
      </c>
      <c r="D1495" s="43">
        <v>3</v>
      </c>
      <c r="E1495" s="43">
        <f t="shared" si="485"/>
        <v>32.432432432432435</v>
      </c>
      <c r="F1495" s="6">
        <f t="shared" si="486"/>
        <v>0.29812653256902366</v>
      </c>
      <c r="G1495" s="44">
        <v>1</v>
      </c>
      <c r="H1495" s="44">
        <f t="shared" si="487"/>
        <v>10.810810810810811</v>
      </c>
      <c r="I1495" s="14">
        <f t="shared" si="488"/>
        <v>9.9167933145293485E-2</v>
      </c>
      <c r="J1495" s="49">
        <v>17</v>
      </c>
      <c r="K1495" s="49">
        <f t="shared" si="489"/>
        <v>183.78378378378378</v>
      </c>
      <c r="L1495" s="50">
        <f t="shared" si="490"/>
        <v>0.17640190671067643</v>
      </c>
      <c r="M1495" s="45">
        <v>21</v>
      </c>
      <c r="N1495" s="45">
        <f t="shared" si="491"/>
        <v>227.02702702702703</v>
      </c>
      <c r="O1495" s="18">
        <f t="shared" si="492"/>
        <v>0.18023030354417072</v>
      </c>
      <c r="P1495" s="37">
        <f t="shared" si="493"/>
        <v>14.285714285714285</v>
      </c>
      <c r="Q1495" s="37">
        <f t="shared" si="494"/>
        <v>1.6541420987839541</v>
      </c>
      <c r="R1495" s="37">
        <f t="shared" si="495"/>
        <v>65.414209878395411</v>
      </c>
    </row>
    <row r="1496" spans="1:18" ht="15" customHeight="1" x14ac:dyDescent="0.25">
      <c r="A1496" s="143" t="s">
        <v>1295</v>
      </c>
      <c r="B1496" s="1" t="str">
        <f>VLOOKUP(A1496,'[2]Catálogo MUNICIPIOS'!$1:$1048576,5,FALSE)</f>
        <v>Aquixtla</v>
      </c>
      <c r="C1496" s="130">
        <f>VLOOKUP(A1496,[3]PROY_COVID!$1:$1048576,7,FALSE)</f>
        <v>9196</v>
      </c>
      <c r="D1496" s="43">
        <v>3</v>
      </c>
      <c r="E1496" s="43">
        <f t="shared" si="485"/>
        <v>32.622879512831666</v>
      </c>
      <c r="F1496" s="6">
        <f t="shared" si="486"/>
        <v>0.29987716684030769</v>
      </c>
      <c r="G1496" s="44">
        <v>2</v>
      </c>
      <c r="H1496" s="44">
        <f t="shared" si="487"/>
        <v>21.748586341887776</v>
      </c>
      <c r="I1496" s="14">
        <f t="shared" si="488"/>
        <v>0.19950051796301974</v>
      </c>
      <c r="J1496" s="49">
        <v>18</v>
      </c>
      <c r="K1496" s="49">
        <f t="shared" si="489"/>
        <v>195.73727707698998</v>
      </c>
      <c r="L1496" s="50">
        <f t="shared" si="490"/>
        <v>0.18787527484665728</v>
      </c>
      <c r="M1496" s="45">
        <v>23</v>
      </c>
      <c r="N1496" s="45">
        <f t="shared" si="491"/>
        <v>250.10874293170943</v>
      </c>
      <c r="O1496" s="18">
        <f t="shared" si="492"/>
        <v>0.1985542217062404</v>
      </c>
      <c r="P1496" s="37">
        <f t="shared" si="493"/>
        <v>13.043478260869565</v>
      </c>
      <c r="Q1496" s="37">
        <f t="shared" si="494"/>
        <v>1.5103036554114364</v>
      </c>
      <c r="R1496" s="37">
        <f t="shared" si="495"/>
        <v>51.030365541143638</v>
      </c>
    </row>
    <row r="1497" spans="1:18" ht="15" customHeight="1" x14ac:dyDescent="0.25">
      <c r="A1497" s="143" t="s">
        <v>2115</v>
      </c>
      <c r="B1497" s="1" t="str">
        <f>VLOOKUP(A1497,'[2]Catálogo MUNICIPIOS'!$1:$1048576,5,FALSE)</f>
        <v>Tepechitlán</v>
      </c>
      <c r="C1497" s="130">
        <f>VLOOKUP(A1497,[3]PROY_COVID!$1:$1048576,7,FALSE)</f>
        <v>9180</v>
      </c>
      <c r="D1497" s="43">
        <v>10</v>
      </c>
      <c r="E1497" s="43">
        <f t="shared" si="485"/>
        <v>108.93246187363833</v>
      </c>
      <c r="F1497" s="6">
        <f t="shared" si="486"/>
        <v>1.0013327618966845</v>
      </c>
      <c r="G1497" s="44">
        <v>18</v>
      </c>
      <c r="H1497" s="44">
        <f t="shared" si="487"/>
        <v>196.07843137254901</v>
      </c>
      <c r="I1497" s="14">
        <f t="shared" si="488"/>
        <v>1.7986340815567936</v>
      </c>
      <c r="J1497" s="49">
        <v>88</v>
      </c>
      <c r="K1497" s="49">
        <f t="shared" si="489"/>
        <v>958.6056644880174</v>
      </c>
      <c r="L1497" s="50">
        <f t="shared" si="490"/>
        <v>0.92010221749641552</v>
      </c>
      <c r="M1497" s="45">
        <v>116</v>
      </c>
      <c r="N1497" s="45">
        <f t="shared" si="491"/>
        <v>1263.6165577342047</v>
      </c>
      <c r="O1497" s="18">
        <f t="shared" si="492"/>
        <v>1.0031492670551676</v>
      </c>
      <c r="P1497" s="37">
        <f t="shared" si="493"/>
        <v>8.6206896551724146</v>
      </c>
      <c r="Q1497" s="37">
        <f t="shared" si="494"/>
        <v>0.99818919754204138</v>
      </c>
      <c r="R1497" s="37">
        <f t="shared" si="495"/>
        <v>-0.18108024579586157</v>
      </c>
    </row>
    <row r="1498" spans="1:18" ht="15" customHeight="1" x14ac:dyDescent="0.25">
      <c r="A1498" s="143" t="s">
        <v>824</v>
      </c>
      <c r="B1498" s="1" t="str">
        <f>VLOOKUP(A1498,'[2]Catálogo MUNICIPIOS'!$1:$1048576,5,FALSE)</f>
        <v>Susupuato</v>
      </c>
      <c r="C1498" s="130">
        <f>VLOOKUP(A1498,[3]PROY_COVID!$1:$1048576,7,FALSE)</f>
        <v>9161</v>
      </c>
      <c r="D1498" s="43">
        <v>4</v>
      </c>
      <c r="E1498" s="43">
        <f t="shared" si="485"/>
        <v>43.663355528872394</v>
      </c>
      <c r="F1498" s="6">
        <f t="shared" si="486"/>
        <v>0.40136381417799644</v>
      </c>
      <c r="G1498" s="44"/>
      <c r="H1498" s="44">
        <f t="shared" si="487"/>
        <v>0</v>
      </c>
      <c r="I1498" s="14">
        <f t="shared" si="488"/>
        <v>0</v>
      </c>
      <c r="J1498" s="49">
        <v>17</v>
      </c>
      <c r="K1498" s="49">
        <f t="shared" si="489"/>
        <v>185.56926099770769</v>
      </c>
      <c r="L1498" s="50">
        <f t="shared" si="490"/>
        <v>0.17811566827570757</v>
      </c>
      <c r="M1498" s="45">
        <v>21</v>
      </c>
      <c r="N1498" s="45">
        <f t="shared" si="491"/>
        <v>229.23261652658007</v>
      </c>
      <c r="O1498" s="18">
        <f t="shared" si="492"/>
        <v>0.18198125835428219</v>
      </c>
      <c r="P1498" s="37">
        <f t="shared" si="493"/>
        <v>19.047619047619047</v>
      </c>
      <c r="Q1498" s="37">
        <f t="shared" si="494"/>
        <v>2.2055227983786057</v>
      </c>
      <c r="R1498" s="37">
        <f t="shared" si="495"/>
        <v>120.55227983786057</v>
      </c>
    </row>
    <row r="1499" spans="1:18" ht="15" customHeight="1" x14ac:dyDescent="0.25">
      <c r="A1499" s="143" t="s">
        <v>1773</v>
      </c>
      <c r="B1499" s="1" t="str">
        <f>VLOOKUP(A1499,'[2]Catálogo MUNICIPIOS'!$1:$1048576,5,FALSE)</f>
        <v>Acajete</v>
      </c>
      <c r="C1499" s="130">
        <f>VLOOKUP(A1499,[3]PROY_COVID!$1:$1048576,7,FALSE)</f>
        <v>9131</v>
      </c>
      <c r="D1499" s="43">
        <v>3</v>
      </c>
      <c r="E1499" s="43">
        <f t="shared" si="485"/>
        <v>32.85510896944475</v>
      </c>
      <c r="F1499" s="6">
        <f t="shared" si="486"/>
        <v>0.30201187452233813</v>
      </c>
      <c r="G1499" s="44"/>
      <c r="H1499" s="44">
        <f t="shared" si="487"/>
        <v>0</v>
      </c>
      <c r="I1499" s="14">
        <f t="shared" si="488"/>
        <v>0</v>
      </c>
      <c r="J1499" s="49">
        <v>12</v>
      </c>
      <c r="K1499" s="49">
        <f t="shared" si="489"/>
        <v>131.420435877779</v>
      </c>
      <c r="L1499" s="50">
        <f t="shared" si="490"/>
        <v>0.12614179005511339</v>
      </c>
      <c r="M1499" s="45">
        <v>15</v>
      </c>
      <c r="N1499" s="45">
        <f t="shared" si="491"/>
        <v>164.27554484722373</v>
      </c>
      <c r="O1499" s="18">
        <f t="shared" si="492"/>
        <v>0.13041368554403204</v>
      </c>
      <c r="P1499" s="37">
        <f t="shared" si="493"/>
        <v>20</v>
      </c>
      <c r="Q1499" s="37">
        <f t="shared" si="494"/>
        <v>2.3157989382975357</v>
      </c>
      <c r="R1499" s="37">
        <f t="shared" si="495"/>
        <v>131.57989382975356</v>
      </c>
    </row>
    <row r="1500" spans="1:18" ht="15" customHeight="1" x14ac:dyDescent="0.25">
      <c r="A1500" s="143" t="s">
        <v>1212</v>
      </c>
      <c r="B1500" s="1" t="str">
        <f>VLOOKUP(A1500,'[2]Catálogo MUNICIPIOS'!$1:$1048576,5,FALSE)</f>
        <v>Santa María Xadani</v>
      </c>
      <c r="C1500" s="130">
        <f>VLOOKUP(A1500,[3]PROY_COVID!$1:$1048576,7,FALSE)</f>
        <v>9124</v>
      </c>
      <c r="D1500" s="43">
        <v>1</v>
      </c>
      <c r="E1500" s="43">
        <f t="shared" si="485"/>
        <v>10.960105217010083</v>
      </c>
      <c r="F1500" s="6">
        <f t="shared" si="486"/>
        <v>0.10074786008561556</v>
      </c>
      <c r="G1500" s="44"/>
      <c r="H1500" s="44">
        <f t="shared" si="487"/>
        <v>0</v>
      </c>
      <c r="I1500" s="14">
        <f t="shared" si="488"/>
        <v>0</v>
      </c>
      <c r="J1500" s="49">
        <v>6</v>
      </c>
      <c r="K1500" s="49">
        <f t="shared" si="489"/>
        <v>65.760631302060503</v>
      </c>
      <c r="L1500" s="50">
        <f t="shared" si="490"/>
        <v>6.3119283482751004E-2</v>
      </c>
      <c r="M1500" s="45">
        <v>7</v>
      </c>
      <c r="N1500" s="45">
        <f t="shared" si="491"/>
        <v>76.720736519070584</v>
      </c>
      <c r="O1500" s="18">
        <f t="shared" si="492"/>
        <v>6.0906411945914771E-2</v>
      </c>
      <c r="P1500" s="37">
        <f t="shared" si="493"/>
        <v>14.285714285714285</v>
      </c>
      <c r="Q1500" s="37">
        <f t="shared" si="494"/>
        <v>1.6541420987839541</v>
      </c>
      <c r="R1500" s="37">
        <f t="shared" si="495"/>
        <v>65.414209878395411</v>
      </c>
    </row>
    <row r="1501" spans="1:18" ht="15" customHeight="1" x14ac:dyDescent="0.25">
      <c r="A1501" s="143" t="s">
        <v>987</v>
      </c>
      <c r="B1501" s="1" t="str">
        <f>VLOOKUP(A1501,'[2]Catálogo MUNICIPIOS'!$1:$1048576,5,FALSE)</f>
        <v>El Espinal</v>
      </c>
      <c r="C1501" s="130">
        <f>VLOOKUP(A1501,[3]PROY_COVID!$1:$1048576,7,FALSE)</f>
        <v>9121</v>
      </c>
      <c r="D1501" s="43">
        <v>7</v>
      </c>
      <c r="E1501" s="43">
        <f t="shared" si="485"/>
        <v>76.745970836531086</v>
      </c>
      <c r="F1501" s="6">
        <f t="shared" si="486"/>
        <v>0.70546698036926814</v>
      </c>
      <c r="G1501" s="44">
        <v>2</v>
      </c>
      <c r="H1501" s="44">
        <f t="shared" si="487"/>
        <v>21.927420239008882</v>
      </c>
      <c r="I1501" s="14">
        <f t="shared" si="488"/>
        <v>0.20114096734874787</v>
      </c>
      <c r="J1501" s="49">
        <v>46</v>
      </c>
      <c r="K1501" s="49">
        <f t="shared" si="489"/>
        <v>504.33066549720428</v>
      </c>
      <c r="L1501" s="50">
        <f t="shared" si="490"/>
        <v>0.4840736716523138</v>
      </c>
      <c r="M1501" s="45">
        <v>55</v>
      </c>
      <c r="N1501" s="45">
        <f t="shared" si="491"/>
        <v>603.00405657274428</v>
      </c>
      <c r="O1501" s="18">
        <f t="shared" si="492"/>
        <v>0.47870778020422183</v>
      </c>
      <c r="P1501" s="37">
        <f t="shared" si="493"/>
        <v>12.727272727272727</v>
      </c>
      <c r="Q1501" s="37">
        <f t="shared" si="494"/>
        <v>1.4736902334620683</v>
      </c>
      <c r="R1501" s="37">
        <f t="shared" si="495"/>
        <v>47.369023346206831</v>
      </c>
    </row>
    <row r="1502" spans="1:18" ht="15" customHeight="1" x14ac:dyDescent="0.25">
      <c r="A1502" s="143" t="s">
        <v>1303</v>
      </c>
      <c r="B1502" s="1" t="str">
        <f>VLOOKUP(A1502,'[2]Catálogo MUNICIPIOS'!$1:$1048576,5,FALSE)</f>
        <v>Ayotoxco de Guerrero</v>
      </c>
      <c r="C1502" s="130">
        <f>VLOOKUP(A1502,[3]PROY_COVID!$1:$1048576,7,FALSE)</f>
        <v>9105</v>
      </c>
      <c r="D1502" s="43">
        <v>5</v>
      </c>
      <c r="E1502" s="43">
        <f t="shared" si="485"/>
        <v>54.914881933003841</v>
      </c>
      <c r="F1502" s="6">
        <f t="shared" si="486"/>
        <v>0.50479048622798262</v>
      </c>
      <c r="G1502" s="44"/>
      <c r="H1502" s="44">
        <f t="shared" si="487"/>
        <v>0</v>
      </c>
      <c r="I1502" s="14">
        <f t="shared" si="488"/>
        <v>0</v>
      </c>
      <c r="J1502" s="49">
        <v>11</v>
      </c>
      <c r="K1502" s="49">
        <f t="shared" si="489"/>
        <v>120.81274025260845</v>
      </c>
      <c r="L1502" s="50">
        <f t="shared" si="490"/>
        <v>0.11596016414905401</v>
      </c>
      <c r="M1502" s="45">
        <v>16</v>
      </c>
      <c r="N1502" s="45">
        <f t="shared" si="491"/>
        <v>175.72762218561229</v>
      </c>
      <c r="O1502" s="18">
        <f t="shared" si="492"/>
        <v>0.13950516421922685</v>
      </c>
      <c r="P1502" s="37">
        <f t="shared" si="493"/>
        <v>31.25</v>
      </c>
      <c r="Q1502" s="37">
        <f t="shared" si="494"/>
        <v>3.6184358410898998</v>
      </c>
      <c r="R1502" s="37">
        <f t="shared" si="495"/>
        <v>261.84358410899</v>
      </c>
    </row>
    <row r="1503" spans="1:18" ht="15" customHeight="1" x14ac:dyDescent="0.25">
      <c r="A1503" s="143" t="s">
        <v>1417</v>
      </c>
      <c r="B1503" s="1" t="str">
        <f>VLOOKUP(A1503,'[2]Catálogo MUNICIPIOS'!$1:$1048576,5,FALSE)</f>
        <v>Santo Tomás Hueyotlipan</v>
      </c>
      <c r="C1503" s="130">
        <f>VLOOKUP(A1503,[3]PROY_COVID!$1:$1048576,7,FALSE)</f>
        <v>9100</v>
      </c>
      <c r="D1503" s="43">
        <v>3</v>
      </c>
      <c r="E1503" s="43">
        <f t="shared" si="485"/>
        <v>32.967032967032971</v>
      </c>
      <c r="F1503" s="6">
        <f t="shared" si="486"/>
        <v>0.30304070618279882</v>
      </c>
      <c r="G1503" s="44"/>
      <c r="H1503" s="44">
        <f t="shared" si="487"/>
        <v>0</v>
      </c>
      <c r="I1503" s="14">
        <f t="shared" si="488"/>
        <v>0</v>
      </c>
      <c r="J1503" s="49">
        <v>20</v>
      </c>
      <c r="K1503" s="49">
        <f t="shared" si="489"/>
        <v>219.7802197802198</v>
      </c>
      <c r="L1503" s="50">
        <f t="shared" si="490"/>
        <v>0.21095250640901836</v>
      </c>
      <c r="M1503" s="45">
        <v>23</v>
      </c>
      <c r="N1503" s="45">
        <f t="shared" si="491"/>
        <v>252.74725274725276</v>
      </c>
      <c r="O1503" s="18">
        <f t="shared" si="492"/>
        <v>0.20064885964951504</v>
      </c>
      <c r="P1503" s="37">
        <f t="shared" si="493"/>
        <v>13.043478260869565</v>
      </c>
      <c r="Q1503" s="37">
        <f t="shared" si="494"/>
        <v>1.5103036554114364</v>
      </c>
      <c r="R1503" s="37">
        <f t="shared" si="495"/>
        <v>51.030365541143638</v>
      </c>
    </row>
    <row r="1504" spans="1:18" ht="15" customHeight="1" x14ac:dyDescent="0.25">
      <c r="A1504" s="143" t="s">
        <v>1442</v>
      </c>
      <c r="B1504" s="1" t="str">
        <f>VLOOKUP(A1504,'[2]Catálogo MUNICIPIOS'!$1:$1048576,5,FALSE)</f>
        <v>Tilapa</v>
      </c>
      <c r="C1504" s="130">
        <f>VLOOKUP(A1504,[3]PROY_COVID!$1:$1048576,7,FALSE)</f>
        <v>9094</v>
      </c>
      <c r="D1504" s="43">
        <v>3</v>
      </c>
      <c r="E1504" s="43">
        <f t="shared" si="485"/>
        <v>32.98878381350341</v>
      </c>
      <c r="F1504" s="6">
        <f t="shared" si="486"/>
        <v>0.30324064506965792</v>
      </c>
      <c r="G1504" s="44">
        <v>8</v>
      </c>
      <c r="H1504" s="44">
        <f t="shared" si="487"/>
        <v>87.970090169342427</v>
      </c>
      <c r="I1504" s="14">
        <f t="shared" si="488"/>
        <v>0.80695261191463796</v>
      </c>
      <c r="J1504" s="49">
        <v>12</v>
      </c>
      <c r="K1504" s="49">
        <f t="shared" si="489"/>
        <v>131.95513525401364</v>
      </c>
      <c r="L1504" s="50">
        <f t="shared" si="490"/>
        <v>0.12665501264495713</v>
      </c>
      <c r="M1504" s="45">
        <v>23</v>
      </c>
      <c r="N1504" s="45">
        <f t="shared" si="491"/>
        <v>252.9140092368595</v>
      </c>
      <c r="O1504" s="18">
        <f t="shared" si="492"/>
        <v>0.20078124288658311</v>
      </c>
      <c r="P1504" s="37">
        <f t="shared" si="493"/>
        <v>13.043478260869565</v>
      </c>
      <c r="Q1504" s="37">
        <f t="shared" si="494"/>
        <v>1.5103036554114364</v>
      </c>
      <c r="R1504" s="37">
        <f t="shared" si="495"/>
        <v>51.030365541143638</v>
      </c>
    </row>
    <row r="1505" spans="1:18" ht="15" customHeight="1" x14ac:dyDescent="0.25">
      <c r="A1505" s="143" t="s">
        <v>844</v>
      </c>
      <c r="B1505" s="1" t="str">
        <f>VLOOKUP(A1505,'[2]Catálogo MUNICIPIOS'!$1:$1048576,5,FALSE)</f>
        <v>Tzitzio</v>
      </c>
      <c r="C1505" s="130">
        <f>VLOOKUP(A1505,[3]PROY_COVID!$1:$1048576,7,FALSE)</f>
        <v>9026</v>
      </c>
      <c r="D1505" s="43">
        <v>4</v>
      </c>
      <c r="E1505" s="43">
        <f t="shared" si="485"/>
        <v>44.316419233325945</v>
      </c>
      <c r="F1505" s="6">
        <f t="shared" si="486"/>
        <v>0.40736692905878857</v>
      </c>
      <c r="G1505" s="44">
        <v>7</v>
      </c>
      <c r="H1505" s="44">
        <f t="shared" si="487"/>
        <v>77.553733658320397</v>
      </c>
      <c r="I1505" s="14">
        <f t="shared" si="488"/>
        <v>0.71140302140014988</v>
      </c>
      <c r="J1505" s="49">
        <v>28</v>
      </c>
      <c r="K1505" s="49">
        <f t="shared" si="489"/>
        <v>310.21493463328159</v>
      </c>
      <c r="L1505" s="50">
        <f t="shared" si="490"/>
        <v>0.29775481183812252</v>
      </c>
      <c r="M1505" s="45">
        <v>39</v>
      </c>
      <c r="N1505" s="45">
        <f t="shared" si="491"/>
        <v>432.08508752492793</v>
      </c>
      <c r="O1505" s="18">
        <f t="shared" si="492"/>
        <v>0.3430200690257752</v>
      </c>
      <c r="P1505" s="37">
        <f t="shared" si="493"/>
        <v>10.256410256410255</v>
      </c>
      <c r="Q1505" s="37">
        <f t="shared" si="494"/>
        <v>1.1875891991269414</v>
      </c>
      <c r="R1505" s="37">
        <f t="shared" si="495"/>
        <v>18.758919912694139</v>
      </c>
    </row>
    <row r="1506" spans="1:18" ht="15" customHeight="1" x14ac:dyDescent="0.25">
      <c r="A1506" s="143" t="s">
        <v>1432</v>
      </c>
      <c r="B1506" s="1" t="str">
        <f>VLOOKUP(A1506,'[2]Catálogo MUNICIPIOS'!$1:$1048576,5,FALSE)</f>
        <v>Tepeojuma</v>
      </c>
      <c r="C1506" s="130">
        <f>VLOOKUP(A1506,[3]PROY_COVID!$1:$1048576,7,FALSE)</f>
        <v>9003</v>
      </c>
      <c r="D1506" s="43">
        <v>6</v>
      </c>
      <c r="E1506" s="43">
        <f t="shared" si="485"/>
        <v>66.644451849383543</v>
      </c>
      <c r="F1506" s="6">
        <f t="shared" si="486"/>
        <v>0.61261144646528254</v>
      </c>
      <c r="G1506" s="44">
        <v>8</v>
      </c>
      <c r="H1506" s="44">
        <f t="shared" si="487"/>
        <v>88.859269132511386</v>
      </c>
      <c r="I1506" s="14">
        <f t="shared" si="488"/>
        <v>0.81510908061220899</v>
      </c>
      <c r="J1506" s="49">
        <v>17</v>
      </c>
      <c r="K1506" s="49">
        <f t="shared" si="489"/>
        <v>188.82594690658669</v>
      </c>
      <c r="L1506" s="50">
        <f t="shared" si="490"/>
        <v>0.18124154582625313</v>
      </c>
      <c r="M1506" s="45">
        <v>31</v>
      </c>
      <c r="N1506" s="45">
        <f t="shared" si="491"/>
        <v>344.32966788848159</v>
      </c>
      <c r="O1506" s="18">
        <f t="shared" si="492"/>
        <v>0.27335353581235333</v>
      </c>
      <c r="P1506" s="37">
        <f t="shared" si="493"/>
        <v>19.35483870967742</v>
      </c>
      <c r="Q1506" s="37">
        <f t="shared" si="494"/>
        <v>2.2410957467395511</v>
      </c>
      <c r="R1506" s="37">
        <f t="shared" si="495"/>
        <v>124.10957467395511</v>
      </c>
    </row>
    <row r="1507" spans="1:18" ht="15" customHeight="1" x14ac:dyDescent="0.25">
      <c r="A1507" s="143" t="s">
        <v>1344</v>
      </c>
      <c r="B1507" s="1" t="str">
        <f>VLOOKUP(A1507,'[2]Catálogo MUNICIPIOS'!$1:$1048576,5,FALSE)</f>
        <v>Huehuetlán el Chico</v>
      </c>
      <c r="C1507" s="130">
        <f>VLOOKUP(A1507,[3]PROY_COVID!$1:$1048576,7,FALSE)</f>
        <v>8989</v>
      </c>
      <c r="D1507" s="43">
        <v>10</v>
      </c>
      <c r="E1507" s="43">
        <f t="shared" si="485"/>
        <v>111.2470797641562</v>
      </c>
      <c r="F1507" s="6">
        <f t="shared" si="486"/>
        <v>1.0226092729126226</v>
      </c>
      <c r="G1507" s="44">
        <v>11</v>
      </c>
      <c r="H1507" s="44">
        <f t="shared" si="487"/>
        <v>122.37178774057182</v>
      </c>
      <c r="I1507" s="14">
        <f t="shared" si="488"/>
        <v>1.1225205470612538</v>
      </c>
      <c r="J1507" s="49">
        <v>42</v>
      </c>
      <c r="K1507" s="49">
        <f t="shared" si="489"/>
        <v>467.237735009456</v>
      </c>
      <c r="L1507" s="50">
        <f t="shared" si="490"/>
        <v>0.4484706193654846</v>
      </c>
      <c r="M1507" s="45">
        <v>63</v>
      </c>
      <c r="N1507" s="45">
        <f t="shared" si="491"/>
        <v>700.85660251418403</v>
      </c>
      <c r="O1507" s="18">
        <f t="shared" si="492"/>
        <v>0.55639013498172629</v>
      </c>
      <c r="P1507" s="37">
        <f t="shared" si="493"/>
        <v>15.873015873015872</v>
      </c>
      <c r="Q1507" s="37">
        <f t="shared" si="494"/>
        <v>1.8379356653155046</v>
      </c>
      <c r="R1507" s="37">
        <f t="shared" si="495"/>
        <v>83.793566531550454</v>
      </c>
    </row>
    <row r="1508" spans="1:18" ht="15" customHeight="1" x14ac:dyDescent="0.25">
      <c r="A1508" s="143" t="s">
        <v>1474</v>
      </c>
      <c r="B1508" s="1" t="str">
        <f>VLOOKUP(A1508,'[2]Catálogo MUNICIPIOS'!$1:$1048576,5,FALSE)</f>
        <v>Zapotitlán</v>
      </c>
      <c r="C1508" s="130">
        <f>VLOOKUP(A1508,[3]PROY_COVID!$1:$1048576,7,FALSE)</f>
        <v>8979</v>
      </c>
      <c r="D1508" s="43">
        <v>3</v>
      </c>
      <c r="E1508" s="43">
        <f t="shared" si="485"/>
        <v>33.41129301703976</v>
      </c>
      <c r="F1508" s="6">
        <f t="shared" si="486"/>
        <v>0.30712444885437901</v>
      </c>
      <c r="G1508" s="44">
        <v>2</v>
      </c>
      <c r="H1508" s="44">
        <f t="shared" si="487"/>
        <v>22.274195344693176</v>
      </c>
      <c r="I1508" s="14">
        <f t="shared" si="488"/>
        <v>0.20432194711971594</v>
      </c>
      <c r="J1508" s="49">
        <v>9</v>
      </c>
      <c r="K1508" s="49">
        <f t="shared" si="489"/>
        <v>100.23387905111929</v>
      </c>
      <c r="L1508" s="50">
        <f t="shared" si="490"/>
        <v>9.6207875458840644E-2</v>
      </c>
      <c r="M1508" s="45">
        <v>14</v>
      </c>
      <c r="N1508" s="45">
        <f t="shared" si="491"/>
        <v>155.91936741285221</v>
      </c>
      <c r="O1508" s="18">
        <f t="shared" si="492"/>
        <v>0.12377995380209965</v>
      </c>
      <c r="P1508" s="37">
        <f t="shared" si="493"/>
        <v>21.428571428571427</v>
      </c>
      <c r="Q1508" s="37">
        <f t="shared" si="494"/>
        <v>2.481213148175931</v>
      </c>
      <c r="R1508" s="37">
        <f t="shared" si="495"/>
        <v>148.12131481759309</v>
      </c>
    </row>
    <row r="1509" spans="1:18" ht="15" customHeight="1" x14ac:dyDescent="0.25">
      <c r="A1509" s="143" t="s">
        <v>1451</v>
      </c>
      <c r="B1509" s="1" t="str">
        <f>VLOOKUP(A1509,'[2]Catálogo MUNICIPIOS'!$1:$1048576,5,FALSE)</f>
        <v>Tlapanalá</v>
      </c>
      <c r="C1509" s="130">
        <f>VLOOKUP(A1509,[3]PROY_COVID!$1:$1048576,7,FALSE)</f>
        <v>8960</v>
      </c>
      <c r="D1509" s="43">
        <v>1</v>
      </c>
      <c r="E1509" s="43">
        <f t="shared" si="485"/>
        <v>11.160714285714286</v>
      </c>
      <c r="F1509" s="6">
        <f t="shared" si="486"/>
        <v>0.10259190573896834</v>
      </c>
      <c r="G1509" s="44">
        <v>4</v>
      </c>
      <c r="H1509" s="44">
        <f t="shared" si="487"/>
        <v>44.642857142857146</v>
      </c>
      <c r="I1509" s="14">
        <f t="shared" si="488"/>
        <v>0.40951043821159139</v>
      </c>
      <c r="J1509" s="49">
        <v>9</v>
      </c>
      <c r="K1509" s="49">
        <f t="shared" si="489"/>
        <v>100.44642857142857</v>
      </c>
      <c r="L1509" s="50">
        <f t="shared" si="490"/>
        <v>9.6411887694746665E-2</v>
      </c>
      <c r="M1509" s="45">
        <v>14</v>
      </c>
      <c r="N1509" s="45">
        <f t="shared" si="491"/>
        <v>156.25</v>
      </c>
      <c r="O1509" s="18">
        <f t="shared" si="492"/>
        <v>0.12404243361484965</v>
      </c>
      <c r="P1509" s="37">
        <f t="shared" si="493"/>
        <v>7.1428571428571423</v>
      </c>
      <c r="Q1509" s="37">
        <f t="shared" si="494"/>
        <v>0.82707104939197706</v>
      </c>
      <c r="R1509" s="37">
        <f t="shared" si="495"/>
        <v>-17.292895060802294</v>
      </c>
    </row>
    <row r="1510" spans="1:18" ht="15" customHeight="1" x14ac:dyDescent="0.25">
      <c r="A1510" s="143" t="s">
        <v>1991</v>
      </c>
      <c r="B1510" s="1" t="str">
        <f>VLOOKUP(A1510,'[2]Catálogo MUNICIPIOS'!$1:$1048576,5,FALSE)</f>
        <v>Chichimilá</v>
      </c>
      <c r="C1510" s="130">
        <f>VLOOKUP(A1510,[3]PROY_COVID!$1:$1048576,7,FALSE)</f>
        <v>8960</v>
      </c>
      <c r="D1510" s="43">
        <v>5</v>
      </c>
      <c r="E1510" s="43">
        <f t="shared" si="485"/>
        <v>55.803571428571431</v>
      </c>
      <c r="F1510" s="6">
        <f t="shared" si="486"/>
        <v>0.51295952869484174</v>
      </c>
      <c r="G1510" s="44">
        <v>6</v>
      </c>
      <c r="H1510" s="44">
        <f t="shared" si="487"/>
        <v>66.964285714285708</v>
      </c>
      <c r="I1510" s="14">
        <f t="shared" si="488"/>
        <v>0.61426565731738714</v>
      </c>
      <c r="J1510" s="49">
        <v>77</v>
      </c>
      <c r="K1510" s="49">
        <f t="shared" si="489"/>
        <v>859.375</v>
      </c>
      <c r="L1510" s="50">
        <f t="shared" si="490"/>
        <v>0.82485726138838822</v>
      </c>
      <c r="M1510" s="45">
        <v>88</v>
      </c>
      <c r="N1510" s="45">
        <f t="shared" si="491"/>
        <v>982.14285714285711</v>
      </c>
      <c r="O1510" s="18">
        <f t="shared" si="492"/>
        <v>0.7796952970076263</v>
      </c>
      <c r="P1510" s="37">
        <f t="shared" si="493"/>
        <v>5.6818181818181817</v>
      </c>
      <c r="Q1510" s="37">
        <f t="shared" si="494"/>
        <v>0.65789742565270903</v>
      </c>
      <c r="R1510" s="37">
        <f t="shared" si="495"/>
        <v>-34.210257434729094</v>
      </c>
    </row>
    <row r="1511" spans="1:18" ht="15" customHeight="1" x14ac:dyDescent="0.25">
      <c r="A1511" s="143" t="s">
        <v>362</v>
      </c>
      <c r="B1511" s="1" t="str">
        <f>VLOOKUP(A1511,'[2]Catálogo MUNICIPIOS'!$1:$1048576,5,FALSE)</f>
        <v>Cuetzala del Progreso</v>
      </c>
      <c r="C1511" s="130">
        <f>VLOOKUP(A1511,[3]PROY_COVID!$1:$1048576,7,FALSE)</f>
        <v>8951</v>
      </c>
      <c r="D1511" s="43">
        <v>2</v>
      </c>
      <c r="E1511" s="43">
        <f t="shared" si="485"/>
        <v>22.343872193051055</v>
      </c>
      <c r="F1511" s="6">
        <f t="shared" si="486"/>
        <v>0.20539011851662525</v>
      </c>
      <c r="G1511" s="44"/>
      <c r="H1511" s="44">
        <f t="shared" si="487"/>
        <v>0</v>
      </c>
      <c r="I1511" s="14">
        <f t="shared" si="488"/>
        <v>0</v>
      </c>
      <c r="J1511" s="49">
        <v>4</v>
      </c>
      <c r="K1511" s="49">
        <f t="shared" si="489"/>
        <v>44.687744386102111</v>
      </c>
      <c r="L1511" s="50">
        <f t="shared" si="490"/>
        <v>4.2892812162262699E-2</v>
      </c>
      <c r="M1511" s="45">
        <v>6</v>
      </c>
      <c r="N1511" s="45">
        <f t="shared" si="491"/>
        <v>67.031616579153166</v>
      </c>
      <c r="O1511" s="18">
        <f t="shared" si="492"/>
        <v>5.3214495037540235E-2</v>
      </c>
      <c r="P1511" s="37">
        <f t="shared" si="493"/>
        <v>33.333333333333329</v>
      </c>
      <c r="Q1511" s="37">
        <f t="shared" si="494"/>
        <v>3.8596648971625593</v>
      </c>
      <c r="R1511" s="37">
        <f t="shared" si="495"/>
        <v>285.96648971625592</v>
      </c>
    </row>
    <row r="1512" spans="1:18" ht="15" customHeight="1" x14ac:dyDescent="0.25">
      <c r="A1512" s="143" t="s">
        <v>345</v>
      </c>
      <c r="B1512" s="1" t="str">
        <f>VLOOKUP(A1512,'[2]Catálogo MUNICIPIOS'!$1:$1048576,5,FALSE)</f>
        <v>Atenango del Río</v>
      </c>
      <c r="C1512" s="130">
        <f>VLOOKUP(A1512,[3]PROY_COVID!$1:$1048576,7,FALSE)</f>
        <v>8914</v>
      </c>
      <c r="D1512" s="43">
        <v>4</v>
      </c>
      <c r="E1512" s="43">
        <f t="shared" si="485"/>
        <v>44.873233116446045</v>
      </c>
      <c r="F1512" s="6">
        <f t="shared" si="486"/>
        <v>0.41248529298683256</v>
      </c>
      <c r="G1512" s="44">
        <v>1</v>
      </c>
      <c r="H1512" s="44">
        <f t="shared" si="487"/>
        <v>11.218308279111511</v>
      </c>
      <c r="I1512" s="14">
        <f t="shared" si="488"/>
        <v>0.1029059212019256</v>
      </c>
      <c r="J1512" s="49">
        <v>15</v>
      </c>
      <c r="K1512" s="49">
        <f t="shared" si="489"/>
        <v>168.27462418667267</v>
      </c>
      <c r="L1512" s="50">
        <f t="shared" si="490"/>
        <v>0.16151568950432468</v>
      </c>
      <c r="M1512" s="45">
        <v>20</v>
      </c>
      <c r="N1512" s="45">
        <f t="shared" si="491"/>
        <v>224.3661655822302</v>
      </c>
      <c r="O1512" s="18">
        <f t="shared" si="492"/>
        <v>0.17811792127777376</v>
      </c>
      <c r="P1512" s="37">
        <f t="shared" si="493"/>
        <v>20</v>
      </c>
      <c r="Q1512" s="37">
        <f t="shared" si="494"/>
        <v>2.3157989382975357</v>
      </c>
      <c r="R1512" s="37">
        <f t="shared" si="495"/>
        <v>131.57989382975356</v>
      </c>
    </row>
    <row r="1513" spans="1:18" ht="15" customHeight="1" x14ac:dyDescent="0.25">
      <c r="A1513" s="143" t="s">
        <v>1929</v>
      </c>
      <c r="B1513" s="1" t="str">
        <f>VLOOKUP(A1513,'[2]Catálogo MUNICIPIOS'!$1:$1048576,5,FALSE)</f>
        <v>Tepatlaxco</v>
      </c>
      <c r="C1513" s="130">
        <f>VLOOKUP(A1513,[3]PROY_COVID!$1:$1048576,7,FALSE)</f>
        <v>8888</v>
      </c>
      <c r="D1513" s="43">
        <v>1</v>
      </c>
      <c r="E1513" s="43">
        <f t="shared" si="485"/>
        <v>11.251125112511252</v>
      </c>
      <c r="F1513" s="6">
        <f t="shared" si="486"/>
        <v>0.10342298328320841</v>
      </c>
      <c r="G1513" s="44"/>
      <c r="H1513" s="44">
        <f t="shared" si="487"/>
        <v>0</v>
      </c>
      <c r="I1513" s="14">
        <f t="shared" si="488"/>
        <v>0</v>
      </c>
      <c r="J1513" s="49">
        <v>2</v>
      </c>
      <c r="K1513" s="49">
        <f t="shared" si="489"/>
        <v>22.502250225022504</v>
      </c>
      <c r="L1513" s="50">
        <f t="shared" si="490"/>
        <v>2.1598422685891842E-2</v>
      </c>
      <c r="M1513" s="45">
        <v>3</v>
      </c>
      <c r="N1513" s="45">
        <f t="shared" si="491"/>
        <v>33.753375337533754</v>
      </c>
      <c r="O1513" s="18">
        <f t="shared" si="492"/>
        <v>2.6795845245332055E-2</v>
      </c>
      <c r="P1513" s="37">
        <f t="shared" si="493"/>
        <v>33.333333333333329</v>
      </c>
      <c r="Q1513" s="37">
        <f t="shared" si="494"/>
        <v>3.8596648971625593</v>
      </c>
      <c r="R1513" s="37">
        <f t="shared" si="495"/>
        <v>285.96648971625592</v>
      </c>
    </row>
    <row r="1514" spans="1:18" ht="15" customHeight="1" x14ac:dyDescent="0.25">
      <c r="A1514" s="143" t="s">
        <v>1997</v>
      </c>
      <c r="B1514" s="1" t="str">
        <f>VLOOKUP(A1514,'[2]Catálogo MUNICIPIOS'!$1:$1048576,5,FALSE)</f>
        <v>Dzidzantún</v>
      </c>
      <c r="C1514" s="130">
        <f>VLOOKUP(A1514,[3]PROY_COVID!$1:$1048576,7,FALSE)</f>
        <v>8874</v>
      </c>
      <c r="D1514" s="43">
        <v>9</v>
      </c>
      <c r="E1514" s="43">
        <f t="shared" si="485"/>
        <v>101.41987829614605</v>
      </c>
      <c r="F1514" s="6">
        <f t="shared" si="486"/>
        <v>0.93227533004174079</v>
      </c>
      <c r="G1514" s="44">
        <v>3</v>
      </c>
      <c r="H1514" s="44">
        <f t="shared" si="487"/>
        <v>33.806626098715348</v>
      </c>
      <c r="I1514" s="14">
        <f t="shared" si="488"/>
        <v>0.3101093244063437</v>
      </c>
      <c r="J1514" s="49">
        <v>19</v>
      </c>
      <c r="K1514" s="49">
        <f t="shared" si="489"/>
        <v>214.10863195853054</v>
      </c>
      <c r="L1514" s="50">
        <f t="shared" si="490"/>
        <v>0.20550872412733417</v>
      </c>
      <c r="M1514" s="45">
        <v>31</v>
      </c>
      <c r="N1514" s="45">
        <f t="shared" si="491"/>
        <v>349.33513635339193</v>
      </c>
      <c r="O1514" s="18">
        <f t="shared" si="492"/>
        <v>0.27732723494688044</v>
      </c>
      <c r="P1514" s="37">
        <f t="shared" si="493"/>
        <v>29.032258064516132</v>
      </c>
      <c r="Q1514" s="37">
        <f t="shared" si="494"/>
        <v>3.3616436201093265</v>
      </c>
      <c r="R1514" s="37">
        <f t="shared" si="495"/>
        <v>236.16436201093265</v>
      </c>
    </row>
    <row r="1515" spans="1:18" ht="15" customHeight="1" x14ac:dyDescent="0.25">
      <c r="A1515" s="143" t="s">
        <v>2345</v>
      </c>
      <c r="B1515" s="1" t="str">
        <f>VLOOKUP(A1515,'[2]Catálogo MUNICIPIOS'!$1:$1048576,5,FALSE)</f>
        <v>Coahuitlán</v>
      </c>
      <c r="C1515" s="130">
        <f>VLOOKUP(A1515,[3]PROY_COVID!$1:$1048576,7,FALSE)</f>
        <v>8852</v>
      </c>
      <c r="D1515" s="43"/>
      <c r="E1515" s="43">
        <f t="shared" si="485"/>
        <v>0</v>
      </c>
      <c r="F1515" s="6">
        <f t="shared" si="486"/>
        <v>0</v>
      </c>
      <c r="G1515" s="44"/>
      <c r="H1515" s="44">
        <f t="shared" si="487"/>
        <v>0</v>
      </c>
      <c r="I1515" s="14">
        <f t="shared" si="488"/>
        <v>0</v>
      </c>
      <c r="J1515" s="49">
        <v>1</v>
      </c>
      <c r="K1515" s="49">
        <f t="shared" si="489"/>
        <v>11.296882060551289</v>
      </c>
      <c r="L1515" s="50">
        <f t="shared" si="490"/>
        <v>1.0843130413025684E-2</v>
      </c>
      <c r="M1515" s="45">
        <v>1</v>
      </c>
      <c r="N1515" s="45">
        <f t="shared" si="491"/>
        <v>11.296882060551289</v>
      </c>
      <c r="O1515" s="18">
        <f t="shared" si="492"/>
        <v>8.9682735555246026E-3</v>
      </c>
      <c r="P1515" s="37">
        <f t="shared" si="493"/>
        <v>0</v>
      </c>
      <c r="Q1515" s="37">
        <f t="shared" si="494"/>
        <v>0</v>
      </c>
      <c r="R1515" s="37">
        <f t="shared" si="495"/>
        <v>-100</v>
      </c>
    </row>
    <row r="1516" spans="1:18" ht="15" customHeight="1" x14ac:dyDescent="0.25">
      <c r="A1516" s="143" t="s">
        <v>156</v>
      </c>
      <c r="B1516" s="1" t="str">
        <f>VLOOKUP(A1516,'[2]Catálogo MUNICIPIOS'!$1:$1048576,5,FALSE)</f>
        <v>Solosuchiapa</v>
      </c>
      <c r="C1516" s="130">
        <f>VLOOKUP(A1516,[3]PROY_COVID!$1:$1048576,7,FALSE)</f>
        <v>8812</v>
      </c>
      <c r="D1516" s="43"/>
      <c r="E1516" s="43">
        <f t="shared" si="485"/>
        <v>0</v>
      </c>
      <c r="F1516" s="6">
        <f t="shared" si="486"/>
        <v>0</v>
      </c>
      <c r="G1516" s="44"/>
      <c r="H1516" s="44">
        <f t="shared" si="487"/>
        <v>0</v>
      </c>
      <c r="I1516" s="14">
        <f t="shared" si="488"/>
        <v>0</v>
      </c>
      <c r="J1516" s="49">
        <v>6</v>
      </c>
      <c r="K1516" s="49">
        <f t="shared" si="489"/>
        <v>68.088969586926922</v>
      </c>
      <c r="L1516" s="50">
        <f t="shared" si="490"/>
        <v>6.535410150892193E-2</v>
      </c>
      <c r="M1516" s="45">
        <v>6</v>
      </c>
      <c r="N1516" s="45">
        <f t="shared" si="491"/>
        <v>68.088969586926922</v>
      </c>
      <c r="O1516" s="18">
        <f t="shared" si="492"/>
        <v>5.4053897535295353E-2</v>
      </c>
      <c r="P1516" s="37">
        <f t="shared" si="493"/>
        <v>0</v>
      </c>
      <c r="Q1516" s="37">
        <f t="shared" si="494"/>
        <v>0</v>
      </c>
      <c r="R1516" s="37">
        <f t="shared" si="495"/>
        <v>-100</v>
      </c>
    </row>
    <row r="1517" spans="1:18" ht="15" customHeight="1" x14ac:dyDescent="0.25">
      <c r="A1517" s="143" t="s">
        <v>566</v>
      </c>
      <c r="B1517" s="1" t="str">
        <f>VLOOKUP(A1517,'[2]Catálogo MUNICIPIOS'!$1:$1048576,5,FALSE)</f>
        <v>Quitupan</v>
      </c>
      <c r="C1517" s="130">
        <f>VLOOKUP(A1517,[3]PROY_COVID!$1:$1048576,7,FALSE)</f>
        <v>8797</v>
      </c>
      <c r="D1517" s="43">
        <v>1</v>
      </c>
      <c r="E1517" s="43">
        <f t="shared" si="485"/>
        <v>11.367511651699441</v>
      </c>
      <c r="F1517" s="6">
        <f t="shared" si="486"/>
        <v>0.10449283567365651</v>
      </c>
      <c r="G1517" s="44">
        <v>3</v>
      </c>
      <c r="H1517" s="44">
        <f t="shared" si="487"/>
        <v>34.102534955098328</v>
      </c>
      <c r="I1517" s="14">
        <f t="shared" si="488"/>
        <v>0.31282370635238083</v>
      </c>
      <c r="J1517" s="49">
        <v>12</v>
      </c>
      <c r="K1517" s="49">
        <f t="shared" si="489"/>
        <v>136.41013982039331</v>
      </c>
      <c r="L1517" s="50">
        <f t="shared" si="490"/>
        <v>0.13093107707096058</v>
      </c>
      <c r="M1517" s="45">
        <v>16</v>
      </c>
      <c r="N1517" s="45">
        <f t="shared" si="491"/>
        <v>181.88018642719106</v>
      </c>
      <c r="O1517" s="18">
        <f t="shared" si="492"/>
        <v>0.14438951008480849</v>
      </c>
      <c r="P1517" s="37">
        <f t="shared" si="493"/>
        <v>6.25</v>
      </c>
      <c r="Q1517" s="37">
        <f t="shared" si="494"/>
        <v>0.72368716821797996</v>
      </c>
      <c r="R1517" s="37">
        <f t="shared" si="495"/>
        <v>-27.631283178202004</v>
      </c>
    </row>
    <row r="1518" spans="1:18" ht="15" customHeight="1" x14ac:dyDescent="0.25">
      <c r="A1518" s="143" t="s">
        <v>2344</v>
      </c>
      <c r="B1518" s="1" t="str">
        <f>VLOOKUP(A1518,'[2]Catálogo MUNICIPIOS'!$1:$1048576,5,FALSE)</f>
        <v>Santa María Peñoles</v>
      </c>
      <c r="C1518" s="130">
        <f>VLOOKUP(A1518,[3]PROY_COVID!$1:$1048576,7,FALSE)</f>
        <v>8781</v>
      </c>
      <c r="D1518" s="43">
        <v>1</v>
      </c>
      <c r="E1518" s="43">
        <f t="shared" si="485"/>
        <v>11.388224575788634</v>
      </c>
      <c r="F1518" s="6">
        <f t="shared" si="486"/>
        <v>0.10468323373433054</v>
      </c>
      <c r="G1518" s="44"/>
      <c r="H1518" s="44">
        <f t="shared" si="487"/>
        <v>0</v>
      </c>
      <c r="I1518" s="14">
        <f t="shared" si="488"/>
        <v>0</v>
      </c>
      <c r="J1518" s="49">
        <v>1</v>
      </c>
      <c r="K1518" s="49">
        <f t="shared" si="489"/>
        <v>11.388224575788634</v>
      </c>
      <c r="L1518" s="50">
        <f t="shared" si="490"/>
        <v>1.0930804056041835E-2</v>
      </c>
      <c r="M1518" s="45">
        <v>2</v>
      </c>
      <c r="N1518" s="45">
        <f t="shared" si="491"/>
        <v>22.776449151577268</v>
      </c>
      <c r="O1518" s="18">
        <f t="shared" si="492"/>
        <v>1.808157556394574E-2</v>
      </c>
      <c r="P1518" s="37">
        <f t="shared" si="493"/>
        <v>50</v>
      </c>
      <c r="Q1518" s="37">
        <f t="shared" si="494"/>
        <v>5.7894973457438397</v>
      </c>
      <c r="R1518" s="37">
        <f t="shared" si="495"/>
        <v>478.94973457438397</v>
      </c>
    </row>
    <row r="1519" spans="1:18" ht="15" customHeight="1" x14ac:dyDescent="0.25">
      <c r="A1519" s="143" t="s">
        <v>513</v>
      </c>
      <c r="B1519" s="1" t="str">
        <f>VLOOKUP(A1519,'[2]Catálogo MUNICIPIOS'!$1:$1048576,5,FALSE)</f>
        <v>Atoyac</v>
      </c>
      <c r="C1519" s="130">
        <f>VLOOKUP(A1519,[3]PROY_COVID!$1:$1048576,7,FALSE)</f>
        <v>8721</v>
      </c>
      <c r="D1519" s="43">
        <v>3</v>
      </c>
      <c r="E1519" s="43">
        <f t="shared" si="485"/>
        <v>34.399724802201582</v>
      </c>
      <c r="F1519" s="6">
        <f t="shared" si="486"/>
        <v>0.31621034586211089</v>
      </c>
      <c r="G1519" s="44">
        <v>22</v>
      </c>
      <c r="H1519" s="44">
        <f t="shared" si="487"/>
        <v>252.2646485494783</v>
      </c>
      <c r="I1519" s="14">
        <f t="shared" si="488"/>
        <v>2.3140321517104945</v>
      </c>
      <c r="J1519" s="49">
        <v>28</v>
      </c>
      <c r="K1519" s="49">
        <f t="shared" si="489"/>
        <v>321.06409815388145</v>
      </c>
      <c r="L1519" s="50">
        <f t="shared" si="490"/>
        <v>0.30816820681698132</v>
      </c>
      <c r="M1519" s="45">
        <v>53</v>
      </c>
      <c r="N1519" s="45">
        <f t="shared" si="491"/>
        <v>607.72847150556129</v>
      </c>
      <c r="O1519" s="18">
        <f t="shared" si="492"/>
        <v>0.48245835892852884</v>
      </c>
      <c r="P1519" s="37">
        <f t="shared" si="493"/>
        <v>5.6603773584905666</v>
      </c>
      <c r="Q1519" s="37">
        <f t="shared" si="494"/>
        <v>0.65541479385779322</v>
      </c>
      <c r="R1519" s="37">
        <f t="shared" si="495"/>
        <v>-34.458520614220674</v>
      </c>
    </row>
    <row r="1520" spans="1:18" ht="15" customHeight="1" x14ac:dyDescent="0.25">
      <c r="A1520" s="143" t="s">
        <v>2079</v>
      </c>
      <c r="B1520" s="1" t="str">
        <f>VLOOKUP(A1520,'[2]Catálogo MUNICIPIOS'!$1:$1048576,5,FALSE)</f>
        <v>Cañitas de Felipe Pescador</v>
      </c>
      <c r="C1520" s="130">
        <f>VLOOKUP(A1520,[3]PROY_COVID!$1:$1048576,7,FALSE)</f>
        <v>8712</v>
      </c>
      <c r="D1520" s="43">
        <v>8</v>
      </c>
      <c r="E1520" s="43">
        <f t="shared" ref="E1520:E1551" si="496">((D1520/($C1520/100000)))</f>
        <v>91.827364554637285</v>
      </c>
      <c r="F1520" s="6">
        <f t="shared" si="486"/>
        <v>0.84409869184679187</v>
      </c>
      <c r="G1520" s="44">
        <v>5</v>
      </c>
      <c r="H1520" s="44">
        <f t="shared" ref="H1520:H1551" si="497">((G1520/($C1520/100000)))</f>
        <v>57.392102846648299</v>
      </c>
      <c r="I1520" s="14">
        <f t="shared" si="488"/>
        <v>0.52645970018019095</v>
      </c>
      <c r="J1520" s="49">
        <v>34</v>
      </c>
      <c r="K1520" s="49">
        <f t="shared" ref="K1520:K1551" si="498">((J1520/($C1520/100000)))</f>
        <v>390.26629935720842</v>
      </c>
      <c r="L1520" s="50">
        <f t="shared" si="490"/>
        <v>0.37459082577450803</v>
      </c>
      <c r="M1520" s="45">
        <v>47</v>
      </c>
      <c r="N1520" s="45">
        <f t="shared" ref="N1520:N1551" si="499">((M1520/($C1520/100000)))</f>
        <v>539.48576675849404</v>
      </c>
      <c r="O1520" s="18">
        <f t="shared" si="492"/>
        <v>0.42828241541949919</v>
      </c>
      <c r="P1520" s="37">
        <f t="shared" si="493"/>
        <v>17.021276595744681</v>
      </c>
      <c r="Q1520" s="37">
        <f t="shared" si="494"/>
        <v>1.9708927134447114</v>
      </c>
      <c r="R1520" s="37">
        <f t="shared" si="495"/>
        <v>97.089271344471143</v>
      </c>
    </row>
    <row r="1521" spans="1:18" ht="15" customHeight="1" x14ac:dyDescent="0.25">
      <c r="A1521" s="143" t="s">
        <v>1510</v>
      </c>
      <c r="B1521" s="1" t="str">
        <f>VLOOKUP(A1521,'[2]Catálogo MUNICIPIOS'!$1:$1048576,5,FALSE)</f>
        <v>Alaquines</v>
      </c>
      <c r="C1521" s="130">
        <f>VLOOKUP(A1521,[3]PROY_COVID!$1:$1048576,7,FALSE)</f>
        <v>8682</v>
      </c>
      <c r="D1521" s="43">
        <v>3</v>
      </c>
      <c r="E1521" s="43">
        <f t="shared" si="496"/>
        <v>34.554250172771255</v>
      </c>
      <c r="F1521" s="6">
        <f t="shared" si="486"/>
        <v>0.3176307793438688</v>
      </c>
      <c r="G1521" s="44"/>
      <c r="H1521" s="44">
        <f t="shared" si="497"/>
        <v>0</v>
      </c>
      <c r="I1521" s="14">
        <f t="shared" si="488"/>
        <v>0</v>
      </c>
      <c r="J1521" s="49">
        <v>6</v>
      </c>
      <c r="K1521" s="49">
        <f t="shared" si="498"/>
        <v>69.10850034554251</v>
      </c>
      <c r="L1521" s="50">
        <f t="shared" si="490"/>
        <v>6.6332681697376189E-2</v>
      </c>
      <c r="M1521" s="45">
        <v>9</v>
      </c>
      <c r="N1521" s="45">
        <f t="shared" si="499"/>
        <v>103.66275051831376</v>
      </c>
      <c r="O1521" s="18">
        <f t="shared" si="492"/>
        <v>8.2294911036804183E-2</v>
      </c>
      <c r="P1521" s="37">
        <f t="shared" si="493"/>
        <v>33.333333333333329</v>
      </c>
      <c r="Q1521" s="37">
        <f t="shared" si="494"/>
        <v>3.8596648971625593</v>
      </c>
      <c r="R1521" s="37">
        <f t="shared" si="495"/>
        <v>285.96648971625592</v>
      </c>
    </row>
    <row r="1522" spans="1:18" ht="15" customHeight="1" x14ac:dyDescent="0.25">
      <c r="A1522" s="143" t="s">
        <v>1239</v>
      </c>
      <c r="B1522" s="1" t="str">
        <f>VLOOKUP(A1522,'[2]Catálogo MUNICIPIOS'!$1:$1048576,5,FALSE)</f>
        <v>Santiago Yosondúa</v>
      </c>
      <c r="C1522" s="130">
        <f>VLOOKUP(A1522,[3]PROY_COVID!$1:$1048576,7,FALSE)</f>
        <v>8672</v>
      </c>
      <c r="D1522" s="43"/>
      <c r="E1522" s="43">
        <f t="shared" si="496"/>
        <v>0</v>
      </c>
      <c r="F1522" s="6">
        <f t="shared" si="486"/>
        <v>0</v>
      </c>
      <c r="G1522" s="44"/>
      <c r="H1522" s="44">
        <f t="shared" si="497"/>
        <v>0</v>
      </c>
      <c r="I1522" s="14">
        <f t="shared" si="488"/>
        <v>0</v>
      </c>
      <c r="J1522" s="49">
        <v>8</v>
      </c>
      <c r="K1522" s="49">
        <f t="shared" si="498"/>
        <v>92.250922509225092</v>
      </c>
      <c r="L1522" s="50">
        <f t="shared" si="490"/>
        <v>8.8545563114486484E-2</v>
      </c>
      <c r="M1522" s="45">
        <v>8</v>
      </c>
      <c r="N1522" s="45">
        <f t="shared" si="499"/>
        <v>92.250922509225092</v>
      </c>
      <c r="O1522" s="18">
        <f t="shared" si="492"/>
        <v>7.3235385160058827E-2</v>
      </c>
      <c r="P1522" s="37">
        <f t="shared" si="493"/>
        <v>0</v>
      </c>
      <c r="Q1522" s="37">
        <f t="shared" si="494"/>
        <v>0</v>
      </c>
      <c r="R1522" s="37">
        <f t="shared" si="495"/>
        <v>-100</v>
      </c>
    </row>
    <row r="1523" spans="1:18" ht="15" customHeight="1" x14ac:dyDescent="0.25">
      <c r="A1523" s="143" t="s">
        <v>1107</v>
      </c>
      <c r="B1523" s="1" t="str">
        <f>VLOOKUP(A1523,'[2]Catálogo MUNICIPIOS'!$1:$1048576,5,FALSE)</f>
        <v>San Miguel del Puerto</v>
      </c>
      <c r="C1523" s="130">
        <f>VLOOKUP(A1523,[3]PROY_COVID!$1:$1048576,7,FALSE)</f>
        <v>8607</v>
      </c>
      <c r="D1523" s="43"/>
      <c r="E1523" s="43">
        <f t="shared" si="496"/>
        <v>0</v>
      </c>
      <c r="F1523" s="6">
        <f t="shared" si="486"/>
        <v>0</v>
      </c>
      <c r="G1523" s="44">
        <v>1</v>
      </c>
      <c r="H1523" s="44">
        <f t="shared" si="497"/>
        <v>11.618450098756826</v>
      </c>
      <c r="I1523" s="14">
        <f t="shared" si="488"/>
        <v>0.10657643564470369</v>
      </c>
      <c r="J1523" s="49">
        <v>7</v>
      </c>
      <c r="K1523" s="49">
        <f t="shared" si="498"/>
        <v>81.329150691297784</v>
      </c>
      <c r="L1523" s="50">
        <f t="shared" si="490"/>
        <v>7.8062476230129366E-2</v>
      </c>
      <c r="M1523" s="45">
        <v>8</v>
      </c>
      <c r="N1523" s="45">
        <f t="shared" si="499"/>
        <v>92.947600790054608</v>
      </c>
      <c r="O1523" s="18">
        <f t="shared" si="492"/>
        <v>7.3788458244223323E-2</v>
      </c>
      <c r="P1523" s="37">
        <f t="shared" si="493"/>
        <v>0</v>
      </c>
      <c r="Q1523" s="37">
        <f t="shared" si="494"/>
        <v>0</v>
      </c>
      <c r="R1523" s="37">
        <f t="shared" si="495"/>
        <v>-100</v>
      </c>
    </row>
    <row r="1524" spans="1:18" ht="15" customHeight="1" x14ac:dyDescent="0.25">
      <c r="A1524" s="143" t="s">
        <v>211</v>
      </c>
      <c r="B1524" s="1" t="str">
        <f>VLOOKUP(A1524,'[2]Catálogo MUNICIPIOS'!$1:$1048576,5,FALSE)</f>
        <v>Guazapares</v>
      </c>
      <c r="C1524" s="130">
        <f>VLOOKUP(A1524,[3]PROY_COVID!$1:$1048576,7,FALSE)</f>
        <v>8603</v>
      </c>
      <c r="D1524" s="43">
        <v>1</v>
      </c>
      <c r="E1524" s="43">
        <f t="shared" si="496"/>
        <v>11.623852144600722</v>
      </c>
      <c r="F1524" s="6">
        <f t="shared" si="486"/>
        <v>0.10684917766141536</v>
      </c>
      <c r="G1524" s="44">
        <v>1</v>
      </c>
      <c r="H1524" s="44">
        <f t="shared" si="497"/>
        <v>11.623852144600722</v>
      </c>
      <c r="I1524" s="14">
        <f t="shared" si="488"/>
        <v>0.106625988793905</v>
      </c>
      <c r="J1524" s="49">
        <v>33</v>
      </c>
      <c r="K1524" s="49">
        <f t="shared" si="498"/>
        <v>383.58712077182378</v>
      </c>
      <c r="L1524" s="50">
        <f t="shared" si="490"/>
        <v>0.36817992371630948</v>
      </c>
      <c r="M1524" s="45">
        <v>35</v>
      </c>
      <c r="N1524" s="45">
        <f t="shared" si="499"/>
        <v>406.83482506102524</v>
      </c>
      <c r="O1524" s="18">
        <f t="shared" si="492"/>
        <v>0.32297460339098361</v>
      </c>
      <c r="P1524" s="37">
        <f t="shared" si="493"/>
        <v>2.8571428571428572</v>
      </c>
      <c r="Q1524" s="37">
        <f t="shared" si="494"/>
        <v>0.33082841975679084</v>
      </c>
      <c r="R1524" s="37">
        <f t="shared" si="495"/>
        <v>-66.917158024320926</v>
      </c>
    </row>
    <row r="1525" spans="1:18" ht="15" customHeight="1" x14ac:dyDescent="0.25">
      <c r="A1525" s="143" t="s">
        <v>2085</v>
      </c>
      <c r="B1525" s="1" t="s">
        <v>2445</v>
      </c>
      <c r="C1525" s="130">
        <f>VLOOKUP(A1525,[3]PROY_COVID!$1:$1048576,7,FALSE)</f>
        <v>8559</v>
      </c>
      <c r="D1525" s="43">
        <v>3</v>
      </c>
      <c r="E1525" s="43"/>
      <c r="F1525" s="6"/>
      <c r="G1525" s="44">
        <v>1</v>
      </c>
      <c r="H1525" s="44"/>
      <c r="I1525" s="14"/>
      <c r="J1525" s="49">
        <v>31</v>
      </c>
      <c r="K1525" s="49"/>
      <c r="L1525" s="50"/>
      <c r="M1525" s="45">
        <v>35</v>
      </c>
      <c r="N1525" s="45"/>
      <c r="O1525" s="18"/>
      <c r="P1525" s="37">
        <f t="shared" si="493"/>
        <v>8.5714285714285712</v>
      </c>
      <c r="Q1525" s="37">
        <f t="shared" si="494"/>
        <v>0.99248525927037246</v>
      </c>
      <c r="R1525" s="37">
        <f t="shared" si="495"/>
        <v>-0.75147407296275448</v>
      </c>
    </row>
    <row r="1526" spans="1:18" ht="15" customHeight="1" x14ac:dyDescent="0.25">
      <c r="A1526" s="143" t="s">
        <v>125</v>
      </c>
      <c r="B1526" s="1" t="str">
        <f>VLOOKUP(A1526,'[2]Catálogo MUNICIPIOS'!$1:$1048576,5,FALSE)</f>
        <v>Mazapa de Madero</v>
      </c>
      <c r="C1526" s="130">
        <f>VLOOKUP(A1526,[3]PROY_COVID!$1:$1048576,7,FALSE)</f>
        <v>8552</v>
      </c>
      <c r="D1526" s="43">
        <v>1</v>
      </c>
      <c r="E1526" s="43">
        <f t="shared" ref="E1526:E1557" si="500">((D1526/($C1526/100000)))</f>
        <v>11.693171188026193</v>
      </c>
      <c r="F1526" s="6">
        <f t="shared" ref="F1526:F1557" si="501">((D1526/$C1526)/(D$2345/$C$2345))</f>
        <v>0.10748637458151969</v>
      </c>
      <c r="G1526" s="44"/>
      <c r="H1526" s="44">
        <f t="shared" ref="H1526:H1557" si="502">((G1526/($C1526/100000)))</f>
        <v>0</v>
      </c>
      <c r="I1526" s="14">
        <f t="shared" ref="I1526:I1557" si="503">((G1526/$C1526)/(G$2345/$C$2345))</f>
        <v>0</v>
      </c>
      <c r="J1526" s="49">
        <v>9</v>
      </c>
      <c r="K1526" s="49">
        <f t="shared" ref="K1526:K1557" si="504">((J1526/($C1526/100000)))</f>
        <v>105.23854069223573</v>
      </c>
      <c r="L1526" s="50">
        <f t="shared" ref="L1526:L1557" si="505">((J1526/$C1526)/(J$2345/$C$2345))</f>
        <v>0.10101151938083842</v>
      </c>
      <c r="M1526" s="45">
        <v>10</v>
      </c>
      <c r="N1526" s="45">
        <f t="shared" ref="N1526:N1557" si="506">((M1526/($C1526/100000)))</f>
        <v>116.93171188026193</v>
      </c>
      <c r="O1526" s="18">
        <f t="shared" ref="O1526:O1557" si="507">((M1526/$C1526)/(M$2345/$C$2345))</f>
        <v>9.2828762293619943E-2</v>
      </c>
      <c r="P1526" s="37">
        <f t="shared" si="493"/>
        <v>10</v>
      </c>
      <c r="Q1526" s="37">
        <f t="shared" si="494"/>
        <v>1.1578994691487678</v>
      </c>
      <c r="R1526" s="37">
        <f t="shared" si="495"/>
        <v>15.789946914876785</v>
      </c>
    </row>
    <row r="1527" spans="1:18" ht="15" customHeight="1" x14ac:dyDescent="0.25">
      <c r="A1527" s="143" t="s">
        <v>203</v>
      </c>
      <c r="B1527" s="1" t="str">
        <f>VLOOKUP(A1527,'[2]Catálogo MUNICIPIOS'!$1:$1048576,5,FALSE)</f>
        <v>Chínipas</v>
      </c>
      <c r="C1527" s="130">
        <f>VLOOKUP(A1527,[3]PROY_COVID!$1:$1048576,7,FALSE)</f>
        <v>8541</v>
      </c>
      <c r="D1527" s="43"/>
      <c r="E1527" s="43">
        <f t="shared" si="500"/>
        <v>0</v>
      </c>
      <c r="F1527" s="6">
        <f t="shared" si="501"/>
        <v>0</v>
      </c>
      <c r="G1527" s="44">
        <v>3</v>
      </c>
      <c r="H1527" s="44">
        <f t="shared" si="502"/>
        <v>35.124692658939232</v>
      </c>
      <c r="I1527" s="14">
        <f t="shared" si="503"/>
        <v>0.32219999353493667</v>
      </c>
      <c r="J1527" s="49">
        <v>55</v>
      </c>
      <c r="K1527" s="49">
        <f t="shared" si="504"/>
        <v>643.9526987472193</v>
      </c>
      <c r="L1527" s="50">
        <f t="shared" si="505"/>
        <v>0.61808763293357738</v>
      </c>
      <c r="M1527" s="45">
        <v>58</v>
      </c>
      <c r="N1527" s="45">
        <f t="shared" si="506"/>
        <v>679.07739140615854</v>
      </c>
      <c r="O1527" s="18">
        <f t="shared" si="507"/>
        <v>0.53910023835419962</v>
      </c>
      <c r="P1527" s="37">
        <f t="shared" si="493"/>
        <v>0</v>
      </c>
      <c r="Q1527" s="37">
        <f t="shared" si="494"/>
        <v>0</v>
      </c>
      <c r="R1527" s="37">
        <f t="shared" si="495"/>
        <v>-100</v>
      </c>
    </row>
    <row r="1528" spans="1:18" ht="15" customHeight="1" x14ac:dyDescent="0.25">
      <c r="A1528" s="143" t="s">
        <v>1689</v>
      </c>
      <c r="B1528" s="1" t="str">
        <f>VLOOKUP(A1528,'[2]Catálogo MUNICIPIOS'!$1:$1048576,5,FALSE)</f>
        <v>Jiménez</v>
      </c>
      <c r="C1528" s="130">
        <f>VLOOKUP(A1528,[3]PROY_COVID!$1:$1048576,7,FALSE)</f>
        <v>8538</v>
      </c>
      <c r="D1528" s="43">
        <v>1</v>
      </c>
      <c r="E1528" s="43">
        <f t="shared" si="500"/>
        <v>11.712344811431249</v>
      </c>
      <c r="F1528" s="6">
        <f t="shared" si="501"/>
        <v>0.10766262302894782</v>
      </c>
      <c r="G1528" s="44"/>
      <c r="H1528" s="44">
        <f t="shared" si="502"/>
        <v>0</v>
      </c>
      <c r="I1528" s="14">
        <f t="shared" si="503"/>
        <v>0</v>
      </c>
      <c r="J1528" s="49">
        <v>10</v>
      </c>
      <c r="K1528" s="49">
        <f t="shared" si="504"/>
        <v>117.1234481143125</v>
      </c>
      <c r="L1528" s="50">
        <f t="shared" si="505"/>
        <v>0.11241905647236279</v>
      </c>
      <c r="M1528" s="45">
        <v>11</v>
      </c>
      <c r="N1528" s="45">
        <f t="shared" si="506"/>
        <v>128.83579292574373</v>
      </c>
      <c r="O1528" s="18">
        <f t="shared" si="507"/>
        <v>0.10227907386373172</v>
      </c>
      <c r="P1528" s="37">
        <f t="shared" si="493"/>
        <v>9.0909090909090917</v>
      </c>
      <c r="Q1528" s="37">
        <f t="shared" si="494"/>
        <v>1.0526358810443346</v>
      </c>
      <c r="R1528" s="37">
        <f t="shared" si="495"/>
        <v>5.2635881044334587</v>
      </c>
    </row>
    <row r="1529" spans="1:18" ht="15" customHeight="1" x14ac:dyDescent="0.25">
      <c r="A1529" s="143" t="s">
        <v>1160</v>
      </c>
      <c r="B1529" s="1" t="str">
        <f>VLOOKUP(A1529,'[2]Catálogo MUNICIPIOS'!$1:$1048576,5,FALSE)</f>
        <v>San Sebastián Tecomaxtlahuaca</v>
      </c>
      <c r="C1529" s="130">
        <f>VLOOKUP(A1529,[3]PROY_COVID!$1:$1048576,7,FALSE)</f>
        <v>8531</v>
      </c>
      <c r="D1529" s="43">
        <v>1</v>
      </c>
      <c r="E1529" s="43">
        <f t="shared" si="500"/>
        <v>11.721955222131053</v>
      </c>
      <c r="F1529" s="6">
        <f t="shared" si="501"/>
        <v>0.10775096418018479</v>
      </c>
      <c r="G1529" s="44"/>
      <c r="H1529" s="44">
        <f t="shared" si="502"/>
        <v>0</v>
      </c>
      <c r="I1529" s="14">
        <f t="shared" si="503"/>
        <v>0</v>
      </c>
      <c r="J1529" s="49">
        <v>19</v>
      </c>
      <c r="K1529" s="49">
        <f t="shared" si="504"/>
        <v>222.71714922048997</v>
      </c>
      <c r="L1529" s="50">
        <f t="shared" si="505"/>
        <v>0.21377147085991835</v>
      </c>
      <c r="M1529" s="45">
        <v>20</v>
      </c>
      <c r="N1529" s="45">
        <f t="shared" si="506"/>
        <v>234.43910444262104</v>
      </c>
      <c r="O1529" s="18">
        <f t="shared" si="507"/>
        <v>0.1861145411171112</v>
      </c>
      <c r="P1529" s="37">
        <f t="shared" si="493"/>
        <v>5</v>
      </c>
      <c r="Q1529" s="37">
        <f t="shared" si="494"/>
        <v>0.57894973457438392</v>
      </c>
      <c r="R1529" s="37">
        <f t="shared" si="495"/>
        <v>-42.10502654256161</v>
      </c>
    </row>
    <row r="1530" spans="1:18" ht="15" customHeight="1" x14ac:dyDescent="0.25">
      <c r="A1530" s="143" t="s">
        <v>995</v>
      </c>
      <c r="B1530" s="1" t="str">
        <f>VLOOKUP(A1530,'[2]Catálogo MUNICIPIOS'!$1:$1048576,5,FALSE)</f>
        <v>Ixtlán de Juárez</v>
      </c>
      <c r="C1530" s="130">
        <f>VLOOKUP(A1530,[3]PROY_COVID!$1:$1048576,7,FALSE)</f>
        <v>8521</v>
      </c>
      <c r="D1530" s="43">
        <v>2</v>
      </c>
      <c r="E1530" s="43">
        <f t="shared" si="500"/>
        <v>23.471423541837815</v>
      </c>
      <c r="F1530" s="6">
        <f t="shared" si="501"/>
        <v>0.21575483521210101</v>
      </c>
      <c r="G1530" s="44">
        <v>7</v>
      </c>
      <c r="H1530" s="44">
        <f t="shared" si="502"/>
        <v>82.14998239643235</v>
      </c>
      <c r="I1530" s="14">
        <f t="shared" si="503"/>
        <v>0.75356456650132064</v>
      </c>
      <c r="J1530" s="49">
        <v>20</v>
      </c>
      <c r="K1530" s="49">
        <f t="shared" si="504"/>
        <v>234.71423541837814</v>
      </c>
      <c r="L1530" s="50">
        <f t="shared" si="505"/>
        <v>0.22528668094379381</v>
      </c>
      <c r="M1530" s="45">
        <v>29</v>
      </c>
      <c r="N1530" s="45">
        <f t="shared" si="506"/>
        <v>340.3356413566483</v>
      </c>
      <c r="O1530" s="18">
        <f t="shared" si="507"/>
        <v>0.27018279167839565</v>
      </c>
      <c r="P1530" s="37">
        <f t="shared" si="493"/>
        <v>6.8965517241379306</v>
      </c>
      <c r="Q1530" s="37">
        <f t="shared" si="494"/>
        <v>0.79855135803363297</v>
      </c>
      <c r="R1530" s="37">
        <f t="shared" si="495"/>
        <v>-20.144864196636703</v>
      </c>
    </row>
    <row r="1531" spans="1:18" ht="15" customHeight="1" x14ac:dyDescent="0.25">
      <c r="A1531" s="143" t="s">
        <v>1088</v>
      </c>
      <c r="B1531" s="1" t="str">
        <f>VLOOKUP(A1531,'[2]Catálogo MUNICIPIOS'!$1:$1048576,5,FALSE)</f>
        <v>San Lorenzo Texmelúcan</v>
      </c>
      <c r="C1531" s="130">
        <f>VLOOKUP(A1531,[3]PROY_COVID!$1:$1048576,7,FALSE)</f>
        <v>8520</v>
      </c>
      <c r="D1531" s="43"/>
      <c r="E1531" s="43">
        <f t="shared" si="500"/>
        <v>0</v>
      </c>
      <c r="F1531" s="6">
        <f t="shared" si="501"/>
        <v>0</v>
      </c>
      <c r="G1531" s="44"/>
      <c r="H1531" s="44">
        <f t="shared" si="502"/>
        <v>0</v>
      </c>
      <c r="I1531" s="14">
        <f t="shared" si="503"/>
        <v>0</v>
      </c>
      <c r="J1531" s="49">
        <v>1</v>
      </c>
      <c r="K1531" s="49">
        <f t="shared" si="504"/>
        <v>11.737089201877934</v>
      </c>
      <c r="L1531" s="50">
        <f t="shared" si="505"/>
        <v>1.1265656152124806E-2</v>
      </c>
      <c r="M1531" s="45">
        <v>1</v>
      </c>
      <c r="N1531" s="45">
        <f t="shared" si="506"/>
        <v>11.737089201877934</v>
      </c>
      <c r="O1531" s="18">
        <f t="shared" si="507"/>
        <v>9.3177414921952785E-3</v>
      </c>
      <c r="P1531" s="37">
        <f t="shared" si="493"/>
        <v>0</v>
      </c>
      <c r="Q1531" s="37">
        <f t="shared" si="494"/>
        <v>0</v>
      </c>
      <c r="R1531" s="37">
        <f t="shared" si="495"/>
        <v>-100</v>
      </c>
    </row>
    <row r="1532" spans="1:18" ht="15" customHeight="1" x14ac:dyDescent="0.25">
      <c r="A1532" s="143" t="s">
        <v>2347</v>
      </c>
      <c r="B1532" s="1" t="str">
        <f>VLOOKUP(A1532,'[2]Catálogo MUNICIPIOS'!$1:$1048576,5,FALSE)</f>
        <v>San Miguel Quetzaltepec</v>
      </c>
      <c r="C1532" s="130">
        <f>VLOOKUP(A1532,[3]PROY_COVID!$1:$1048576,7,FALSE)</f>
        <v>8512</v>
      </c>
      <c r="D1532" s="43"/>
      <c r="E1532" s="43">
        <f t="shared" si="500"/>
        <v>0</v>
      </c>
      <c r="F1532" s="6">
        <f t="shared" si="501"/>
        <v>0</v>
      </c>
      <c r="G1532" s="44"/>
      <c r="H1532" s="44">
        <f t="shared" si="502"/>
        <v>0</v>
      </c>
      <c r="I1532" s="14">
        <f t="shared" si="503"/>
        <v>0</v>
      </c>
      <c r="J1532" s="49">
        <v>1</v>
      </c>
      <c r="K1532" s="49">
        <f t="shared" si="504"/>
        <v>11.74812030075188</v>
      </c>
      <c r="L1532" s="50">
        <f t="shared" si="505"/>
        <v>1.127624417482417E-2</v>
      </c>
      <c r="M1532" s="45">
        <v>1</v>
      </c>
      <c r="N1532" s="45">
        <f t="shared" si="506"/>
        <v>11.74812030075188</v>
      </c>
      <c r="O1532" s="18">
        <f t="shared" si="507"/>
        <v>9.3264987680338075E-3</v>
      </c>
      <c r="P1532" s="37">
        <f t="shared" si="493"/>
        <v>0</v>
      </c>
      <c r="Q1532" s="37">
        <f t="shared" si="494"/>
        <v>0</v>
      </c>
      <c r="R1532" s="37">
        <f t="shared" si="495"/>
        <v>-100</v>
      </c>
    </row>
    <row r="1533" spans="1:18" ht="15" customHeight="1" x14ac:dyDescent="0.25">
      <c r="A1533" s="143" t="s">
        <v>1904</v>
      </c>
      <c r="B1533" s="1" t="str">
        <f>VLOOKUP(A1533,'[2]Catálogo MUNICIPIOS'!$1:$1048576,5,FALSE)</f>
        <v>Rafael Lucio</v>
      </c>
      <c r="C1533" s="130">
        <f>VLOOKUP(A1533,[3]PROY_COVID!$1:$1048576,7,FALSE)</f>
        <v>8510</v>
      </c>
      <c r="D1533" s="43">
        <v>5</v>
      </c>
      <c r="E1533" s="43">
        <f t="shared" si="500"/>
        <v>58.754406580493537</v>
      </c>
      <c r="F1533" s="6">
        <f t="shared" si="501"/>
        <v>0.54008429813228931</v>
      </c>
      <c r="G1533" s="44">
        <v>1</v>
      </c>
      <c r="H1533" s="44">
        <f t="shared" si="502"/>
        <v>11.750881316098708</v>
      </c>
      <c r="I1533" s="14">
        <f t="shared" si="503"/>
        <v>0.10779123167966682</v>
      </c>
      <c r="J1533" s="49">
        <v>10</v>
      </c>
      <c r="K1533" s="49">
        <f t="shared" si="504"/>
        <v>117.50881316098707</v>
      </c>
      <c r="L1533" s="50">
        <f t="shared" si="505"/>
        <v>0.11278894290963966</v>
      </c>
      <c r="M1533" s="45">
        <v>16</v>
      </c>
      <c r="N1533" s="45">
        <f t="shared" si="506"/>
        <v>188.01410105757932</v>
      </c>
      <c r="O1533" s="18">
        <f t="shared" si="507"/>
        <v>0.14925905055417865</v>
      </c>
      <c r="P1533" s="37">
        <f t="shared" si="493"/>
        <v>31.25</v>
      </c>
      <c r="Q1533" s="37">
        <f t="shared" si="494"/>
        <v>3.6184358410898998</v>
      </c>
      <c r="R1533" s="37">
        <f t="shared" si="495"/>
        <v>261.84358410899</v>
      </c>
    </row>
    <row r="1534" spans="1:18" ht="15" customHeight="1" x14ac:dyDescent="0.25">
      <c r="A1534" s="143" t="s">
        <v>800</v>
      </c>
      <c r="B1534" s="1" t="str">
        <f>VLOOKUP(A1534,'[2]Catálogo MUNICIPIOS'!$1:$1048576,5,FALSE)</f>
        <v>Nocupétaro</v>
      </c>
      <c r="C1534" s="130">
        <f>VLOOKUP(A1534,[3]PROY_COVID!$1:$1048576,7,FALSE)</f>
        <v>8501</v>
      </c>
      <c r="D1534" s="43">
        <v>6</v>
      </c>
      <c r="E1534" s="43">
        <f t="shared" si="500"/>
        <v>70.579931772732621</v>
      </c>
      <c r="F1534" s="6">
        <f t="shared" si="501"/>
        <v>0.64878730179119382</v>
      </c>
      <c r="G1534" s="44"/>
      <c r="H1534" s="44">
        <f t="shared" si="502"/>
        <v>0</v>
      </c>
      <c r="I1534" s="14">
        <f t="shared" si="503"/>
        <v>0</v>
      </c>
      <c r="J1534" s="49">
        <v>60</v>
      </c>
      <c r="K1534" s="49">
        <f t="shared" si="504"/>
        <v>705.79931772732618</v>
      </c>
      <c r="L1534" s="50">
        <f t="shared" si="505"/>
        <v>0.67745011468841332</v>
      </c>
      <c r="M1534" s="45">
        <v>66</v>
      </c>
      <c r="N1534" s="45">
        <f t="shared" si="506"/>
        <v>776.37924950005879</v>
      </c>
      <c r="O1534" s="18">
        <f t="shared" si="507"/>
        <v>0.61634541770277018</v>
      </c>
      <c r="P1534" s="37">
        <f t="shared" si="493"/>
        <v>9.0909090909090917</v>
      </c>
      <c r="Q1534" s="37">
        <f t="shared" si="494"/>
        <v>1.0526358810443346</v>
      </c>
      <c r="R1534" s="37">
        <f t="shared" si="495"/>
        <v>5.2635881044334587</v>
      </c>
    </row>
    <row r="1535" spans="1:18" ht="15" customHeight="1" x14ac:dyDescent="0.25">
      <c r="A1535" s="143" t="s">
        <v>802</v>
      </c>
      <c r="B1535" s="1" t="str">
        <f>VLOOKUP(A1535,'[2]Catálogo MUNICIPIOS'!$1:$1048576,5,FALSE)</f>
        <v>Nuevo Urecho</v>
      </c>
      <c r="C1535" s="130">
        <f>VLOOKUP(A1535,[3]PROY_COVID!$1:$1048576,7,FALSE)</f>
        <v>8480</v>
      </c>
      <c r="D1535" s="43">
        <v>5</v>
      </c>
      <c r="E1535" s="43">
        <f t="shared" si="500"/>
        <v>58.962264150943398</v>
      </c>
      <c r="F1535" s="6">
        <f t="shared" si="501"/>
        <v>0.54199497371530447</v>
      </c>
      <c r="G1535" s="44">
        <v>1</v>
      </c>
      <c r="H1535" s="44">
        <f t="shared" si="502"/>
        <v>11.79245283018868</v>
      </c>
      <c r="I1535" s="14">
        <f t="shared" si="503"/>
        <v>0.10817256858419395</v>
      </c>
      <c r="J1535" s="49">
        <v>3</v>
      </c>
      <c r="K1535" s="49">
        <f t="shared" si="504"/>
        <v>35.377358490566039</v>
      </c>
      <c r="L1535" s="50">
        <f t="shared" si="505"/>
        <v>3.3956388118904487E-2</v>
      </c>
      <c r="M1535" s="45">
        <v>9</v>
      </c>
      <c r="N1535" s="45">
        <f t="shared" si="506"/>
        <v>106.13207547169812</v>
      </c>
      <c r="O1535" s="18">
        <f t="shared" si="507"/>
        <v>8.4255237927067683E-2</v>
      </c>
      <c r="P1535" s="37">
        <f t="shared" si="493"/>
        <v>55.555555555555557</v>
      </c>
      <c r="Q1535" s="37">
        <f t="shared" si="494"/>
        <v>6.4327748286042663</v>
      </c>
      <c r="R1535" s="37">
        <f t="shared" si="495"/>
        <v>543.27748286042663</v>
      </c>
    </row>
    <row r="1536" spans="1:18" ht="15" customHeight="1" x14ac:dyDescent="0.25">
      <c r="A1536" s="143" t="s">
        <v>1469</v>
      </c>
      <c r="B1536" s="1" t="str">
        <f>VLOOKUP(A1536,'[2]Catálogo MUNICIPIOS'!$1:$1048576,5,FALSE)</f>
        <v>Yaonáhuac</v>
      </c>
      <c r="C1536" s="130">
        <f>VLOOKUP(A1536,[3]PROY_COVID!$1:$1048576,7,FALSE)</f>
        <v>8478</v>
      </c>
      <c r="D1536" s="43">
        <v>4</v>
      </c>
      <c r="E1536" s="43">
        <f t="shared" si="500"/>
        <v>47.180938900684126</v>
      </c>
      <c r="F1536" s="6">
        <f t="shared" si="501"/>
        <v>0.43369826629920094</v>
      </c>
      <c r="G1536" s="44">
        <v>1</v>
      </c>
      <c r="H1536" s="44">
        <f t="shared" si="502"/>
        <v>11.795234725171031</v>
      </c>
      <c r="I1536" s="14">
        <f t="shared" si="503"/>
        <v>0.10819808700093946</v>
      </c>
      <c r="J1536" s="49">
        <v>5</v>
      </c>
      <c r="K1536" s="49">
        <f t="shared" si="504"/>
        <v>58.976173625855161</v>
      </c>
      <c r="L1536" s="50">
        <f t="shared" si="505"/>
        <v>5.6607330983783531E-2</v>
      </c>
      <c r="M1536" s="45">
        <v>10</v>
      </c>
      <c r="N1536" s="45">
        <f t="shared" si="506"/>
        <v>117.95234725171032</v>
      </c>
      <c r="O1536" s="18">
        <f t="shared" si="507"/>
        <v>9.3639015703590206E-2</v>
      </c>
      <c r="P1536" s="37">
        <f t="shared" si="493"/>
        <v>40</v>
      </c>
      <c r="Q1536" s="37">
        <f t="shared" si="494"/>
        <v>4.6315978765950714</v>
      </c>
      <c r="R1536" s="37">
        <f t="shared" si="495"/>
        <v>363.15978765950712</v>
      </c>
    </row>
    <row r="1537" spans="1:18" ht="15" customHeight="1" x14ac:dyDescent="0.25">
      <c r="A1537" s="143" t="s">
        <v>1784</v>
      </c>
      <c r="B1537" s="1" t="str">
        <f>VLOOKUP(A1537,'[2]Catálogo MUNICIPIOS'!$1:$1048576,5,FALSE)</f>
        <v>Amatitlán</v>
      </c>
      <c r="C1537" s="130">
        <f>VLOOKUP(A1537,[3]PROY_COVID!$1:$1048576,7,FALSE)</f>
        <v>8469</v>
      </c>
      <c r="D1537" s="43">
        <v>5</v>
      </c>
      <c r="E1537" s="43">
        <f t="shared" si="500"/>
        <v>59.038847561695597</v>
      </c>
      <c r="F1537" s="6">
        <f t="shared" si="501"/>
        <v>0.54269894640521688</v>
      </c>
      <c r="G1537" s="44">
        <v>5</v>
      </c>
      <c r="H1537" s="44">
        <f t="shared" si="502"/>
        <v>59.038847561695597</v>
      </c>
      <c r="I1537" s="14">
        <f t="shared" si="503"/>
        <v>0.54156534513753962</v>
      </c>
      <c r="J1537" s="49">
        <v>41</v>
      </c>
      <c r="K1537" s="49">
        <f t="shared" si="504"/>
        <v>484.1185500059039</v>
      </c>
      <c r="L1537" s="50">
        <f t="shared" si="505"/>
        <v>0.46467339792894524</v>
      </c>
      <c r="M1537" s="45">
        <v>51</v>
      </c>
      <c r="N1537" s="45">
        <f t="shared" si="506"/>
        <v>602.19624512929511</v>
      </c>
      <c r="O1537" s="18">
        <f t="shared" si="507"/>
        <v>0.47806648166119875</v>
      </c>
      <c r="P1537" s="37">
        <f t="shared" si="493"/>
        <v>9.8039215686274517</v>
      </c>
      <c r="Q1537" s="37">
        <f t="shared" si="494"/>
        <v>1.1351955579889883</v>
      </c>
      <c r="R1537" s="37">
        <f t="shared" si="495"/>
        <v>13.51955579889883</v>
      </c>
    </row>
    <row r="1538" spans="1:18" ht="15" customHeight="1" x14ac:dyDescent="0.25">
      <c r="A1538" s="143" t="s">
        <v>1677</v>
      </c>
      <c r="B1538" s="1" t="str">
        <f>VLOOKUP(A1538,'[2]Catálogo MUNICIPIOS'!$1:$1048576,5,FALSE)</f>
        <v>Bustamante</v>
      </c>
      <c r="C1538" s="130">
        <f>VLOOKUP(A1538,[3]PROY_COVID!$1:$1048576,7,FALSE)</f>
        <v>8446</v>
      </c>
      <c r="D1538" s="43"/>
      <c r="E1538" s="43">
        <f t="shared" si="500"/>
        <v>0</v>
      </c>
      <c r="F1538" s="6">
        <f t="shared" si="501"/>
        <v>0</v>
      </c>
      <c r="G1538" s="44">
        <v>1</v>
      </c>
      <c r="H1538" s="44">
        <f t="shared" si="502"/>
        <v>11.839924224484964</v>
      </c>
      <c r="I1538" s="14">
        <f t="shared" si="503"/>
        <v>0.10860802528936357</v>
      </c>
      <c r="J1538" s="49">
        <v>7</v>
      </c>
      <c r="K1538" s="49">
        <f t="shared" si="504"/>
        <v>82.87946957139475</v>
      </c>
      <c r="L1538" s="50">
        <f t="shared" si="505"/>
        <v>7.9550524853507387E-2</v>
      </c>
      <c r="M1538" s="45">
        <v>8</v>
      </c>
      <c r="N1538" s="45">
        <f t="shared" si="506"/>
        <v>94.719393795879711</v>
      </c>
      <c r="O1538" s="18">
        <f t="shared" si="507"/>
        <v>7.5195034348570944E-2</v>
      </c>
      <c r="P1538" s="37">
        <f t="shared" si="493"/>
        <v>0</v>
      </c>
      <c r="Q1538" s="37">
        <f t="shared" si="494"/>
        <v>0</v>
      </c>
      <c r="R1538" s="37">
        <f t="shared" si="495"/>
        <v>-100</v>
      </c>
    </row>
    <row r="1539" spans="1:18" ht="15" customHeight="1" x14ac:dyDescent="0.25">
      <c r="A1539" s="143" t="s">
        <v>598</v>
      </c>
      <c r="B1539" s="1" t="str">
        <f>VLOOKUP(A1539,'[2]Catálogo MUNICIPIOS'!$1:$1048576,5,FALSE)</f>
        <v>Tonila</v>
      </c>
      <c r="C1539" s="130">
        <f>VLOOKUP(A1539,[3]PROY_COVID!$1:$1048576,7,FALSE)</f>
        <v>8426</v>
      </c>
      <c r="D1539" s="43">
        <v>3</v>
      </c>
      <c r="E1539" s="43">
        <f t="shared" si="500"/>
        <v>35.604082601471632</v>
      </c>
      <c r="F1539" s="6">
        <f t="shared" si="501"/>
        <v>0.32728108548106682</v>
      </c>
      <c r="G1539" s="44">
        <v>2</v>
      </c>
      <c r="H1539" s="44">
        <f t="shared" si="502"/>
        <v>23.736055067647758</v>
      </c>
      <c r="I1539" s="14">
        <f t="shared" si="503"/>
        <v>0.21773163579253851</v>
      </c>
      <c r="J1539" s="49">
        <v>16</v>
      </c>
      <c r="K1539" s="49">
        <f t="shared" si="504"/>
        <v>189.88844054118206</v>
      </c>
      <c r="L1539" s="50">
        <f t="shared" si="505"/>
        <v>0.18226136323969305</v>
      </c>
      <c r="M1539" s="45">
        <v>21</v>
      </c>
      <c r="N1539" s="45">
        <f t="shared" si="506"/>
        <v>249.22857821030144</v>
      </c>
      <c r="O1539" s="18">
        <f t="shared" si="507"/>
        <v>0.19785548395247796</v>
      </c>
      <c r="P1539" s="37">
        <f t="shared" si="493"/>
        <v>14.285714285714285</v>
      </c>
      <c r="Q1539" s="37">
        <f t="shared" si="494"/>
        <v>1.6541420987839541</v>
      </c>
      <c r="R1539" s="37">
        <f t="shared" si="495"/>
        <v>65.414209878395411</v>
      </c>
    </row>
    <row r="1540" spans="1:18" ht="15" customHeight="1" x14ac:dyDescent="0.25">
      <c r="A1540" s="143" t="s">
        <v>781</v>
      </c>
      <c r="B1540" s="1" t="str">
        <f>VLOOKUP(A1540,'[2]Catálogo MUNICIPIOS'!$1:$1048576,5,FALSE)</f>
        <v>Huaniqueo</v>
      </c>
      <c r="C1540" s="130">
        <f>VLOOKUP(A1540,[3]PROY_COVID!$1:$1048576,7,FALSE)</f>
        <v>8412</v>
      </c>
      <c r="D1540" s="43">
        <v>3</v>
      </c>
      <c r="E1540" s="43">
        <f t="shared" si="500"/>
        <v>35.66333808844508</v>
      </c>
      <c r="F1540" s="6">
        <f t="shared" si="501"/>
        <v>0.32782577582780187</v>
      </c>
      <c r="G1540" s="44">
        <v>5</v>
      </c>
      <c r="H1540" s="44">
        <f t="shared" si="502"/>
        <v>59.438896814075129</v>
      </c>
      <c r="I1540" s="14">
        <f t="shared" si="503"/>
        <v>0.54523501045765854</v>
      </c>
      <c r="J1540" s="49">
        <v>39</v>
      </c>
      <c r="K1540" s="49">
        <f t="shared" si="504"/>
        <v>463.62339514978601</v>
      </c>
      <c r="L1540" s="50">
        <f t="shared" si="505"/>
        <v>0.44500145342701269</v>
      </c>
      <c r="M1540" s="45">
        <v>47</v>
      </c>
      <c r="N1540" s="45">
        <f t="shared" si="506"/>
        <v>558.7256300523062</v>
      </c>
      <c r="O1540" s="18">
        <f t="shared" si="507"/>
        <v>0.44355639599794072</v>
      </c>
      <c r="P1540" s="37">
        <f t="shared" si="493"/>
        <v>6.3829787234042552</v>
      </c>
      <c r="Q1540" s="37">
        <f t="shared" si="494"/>
        <v>0.73908476754176677</v>
      </c>
      <c r="R1540" s="37">
        <f t="shared" si="495"/>
        <v>-26.091523245823321</v>
      </c>
    </row>
    <row r="1541" spans="1:18" ht="15" customHeight="1" x14ac:dyDescent="0.25">
      <c r="A1541" s="143" t="s">
        <v>182</v>
      </c>
      <c r="B1541" s="1" t="str">
        <f>VLOOKUP(A1541,'[2]Catálogo MUNICIPIOS'!$1:$1048576,5,FALSE)</f>
        <v>Montecristo de Guerrero</v>
      </c>
      <c r="C1541" s="130">
        <f>VLOOKUP(A1541,[3]PROY_COVID!$1:$1048576,7,FALSE)</f>
        <v>8367</v>
      </c>
      <c r="D1541" s="43"/>
      <c r="E1541" s="43">
        <f t="shared" si="500"/>
        <v>0</v>
      </c>
      <c r="F1541" s="6">
        <f t="shared" si="501"/>
        <v>0</v>
      </c>
      <c r="G1541" s="44"/>
      <c r="H1541" s="44">
        <f t="shared" si="502"/>
        <v>0</v>
      </c>
      <c r="I1541" s="14">
        <f t="shared" si="503"/>
        <v>0</v>
      </c>
      <c r="J1541" s="49">
        <v>6</v>
      </c>
      <c r="K1541" s="49">
        <f t="shared" si="504"/>
        <v>71.710290426676238</v>
      </c>
      <c r="L1541" s="50">
        <f t="shared" si="505"/>
        <v>6.8829968028758237E-2</v>
      </c>
      <c r="M1541" s="45">
        <v>6</v>
      </c>
      <c r="N1541" s="45">
        <f t="shared" si="506"/>
        <v>71.710290426676238</v>
      </c>
      <c r="O1541" s="18">
        <f t="shared" si="507"/>
        <v>5.6928761214416479E-2</v>
      </c>
      <c r="P1541" s="37">
        <f t="shared" si="493"/>
        <v>0</v>
      </c>
      <c r="Q1541" s="37">
        <f t="shared" si="494"/>
        <v>0</v>
      </c>
      <c r="R1541" s="37">
        <f t="shared" si="495"/>
        <v>-100</v>
      </c>
    </row>
    <row r="1542" spans="1:18" ht="15" customHeight="1" x14ac:dyDescent="0.25">
      <c r="A1542" s="143" t="s">
        <v>1329</v>
      </c>
      <c r="B1542" s="1" t="str">
        <f>VLOOKUP(A1542,'[2]Catálogo MUNICIPIOS'!$1:$1048576,5,FALSE)</f>
        <v>Honey</v>
      </c>
      <c r="C1542" s="130">
        <f>VLOOKUP(A1542,[3]PROY_COVID!$1:$1048576,7,FALSE)</f>
        <v>8363</v>
      </c>
      <c r="D1542" s="43">
        <v>3</v>
      </c>
      <c r="E1542" s="43">
        <f t="shared" si="500"/>
        <v>35.872294631113242</v>
      </c>
      <c r="F1542" s="6">
        <f t="shared" si="501"/>
        <v>0.329746553421436</v>
      </c>
      <c r="G1542" s="44"/>
      <c r="H1542" s="44">
        <f t="shared" si="502"/>
        <v>0</v>
      </c>
      <c r="I1542" s="14">
        <f t="shared" si="503"/>
        <v>0</v>
      </c>
      <c r="J1542" s="49"/>
      <c r="K1542" s="49">
        <f t="shared" si="504"/>
        <v>0</v>
      </c>
      <c r="L1542" s="50">
        <f t="shared" si="505"/>
        <v>0</v>
      </c>
      <c r="M1542" s="45">
        <v>3</v>
      </c>
      <c r="N1542" s="45">
        <f t="shared" si="506"/>
        <v>35.872294631113242</v>
      </c>
      <c r="O1542" s="18">
        <f t="shared" si="507"/>
        <v>2.8477995042510022E-2</v>
      </c>
      <c r="P1542" s="37">
        <f t="shared" si="493"/>
        <v>100</v>
      </c>
      <c r="Q1542" s="37">
        <f t="shared" si="494"/>
        <v>11.578994691487679</v>
      </c>
      <c r="R1542" s="37">
        <f t="shared" si="495"/>
        <v>1057.8994691487678</v>
      </c>
    </row>
    <row r="1543" spans="1:18" ht="15" customHeight="1" x14ac:dyDescent="0.25">
      <c r="A1543" s="143" t="s">
        <v>1768</v>
      </c>
      <c r="B1543" s="1" t="str">
        <f>VLOOKUP(A1543,'[2]Catálogo MUNICIPIOS'!$1:$1048576,5,FALSE)</f>
        <v>Santa Ana Nopalucan</v>
      </c>
      <c r="C1543" s="130">
        <f>VLOOKUP(A1543,[3]PROY_COVID!$1:$1048576,7,FALSE)</f>
        <v>8337</v>
      </c>
      <c r="D1543" s="43">
        <v>14</v>
      </c>
      <c r="E1543" s="43">
        <f t="shared" si="500"/>
        <v>167.92611251049539</v>
      </c>
      <c r="F1543" s="6">
        <f t="shared" si="501"/>
        <v>1.5436162475586168</v>
      </c>
      <c r="G1543" s="44">
        <v>4</v>
      </c>
      <c r="H1543" s="44">
        <f t="shared" si="502"/>
        <v>47.978889288712963</v>
      </c>
      <c r="I1543" s="14">
        <f t="shared" si="503"/>
        <v>0.44011197389658857</v>
      </c>
      <c r="J1543" s="49">
        <v>49</v>
      </c>
      <c r="K1543" s="49">
        <f t="shared" si="504"/>
        <v>587.74139378673385</v>
      </c>
      <c r="L1543" s="50">
        <f t="shared" si="505"/>
        <v>0.56413411663536817</v>
      </c>
      <c r="M1543" s="45">
        <v>67</v>
      </c>
      <c r="N1543" s="45">
        <f t="shared" si="506"/>
        <v>803.64639558594217</v>
      </c>
      <c r="O1543" s="18">
        <f t="shared" si="507"/>
        <v>0.6379920299154076</v>
      </c>
      <c r="P1543" s="37">
        <f t="shared" si="493"/>
        <v>20.8955223880597</v>
      </c>
      <c r="Q1543" s="37">
        <f t="shared" si="494"/>
        <v>2.4194914280720523</v>
      </c>
      <c r="R1543" s="37">
        <f t="shared" si="495"/>
        <v>141.94914280720522</v>
      </c>
    </row>
    <row r="1544" spans="1:18" ht="15" customHeight="1" x14ac:dyDescent="0.25">
      <c r="A1544" s="143" t="s">
        <v>877</v>
      </c>
      <c r="B1544" s="1" t="str">
        <f>VLOOKUP(A1544,'[2]Catálogo MUNICIPIOS'!$1:$1048576,5,FALSE)</f>
        <v>Tetecala</v>
      </c>
      <c r="C1544" s="130">
        <f>VLOOKUP(A1544,[3]PROY_COVID!$1:$1048576,7,FALSE)</f>
        <v>8326</v>
      </c>
      <c r="D1544" s="43"/>
      <c r="E1544" s="43">
        <f t="shared" si="500"/>
        <v>0</v>
      </c>
      <c r="F1544" s="6">
        <f t="shared" si="501"/>
        <v>0</v>
      </c>
      <c r="G1544" s="44">
        <v>8</v>
      </c>
      <c r="H1544" s="44">
        <f t="shared" si="502"/>
        <v>96.084554407878926</v>
      </c>
      <c r="I1544" s="14">
        <f t="shared" si="503"/>
        <v>0.88138686677296629</v>
      </c>
      <c r="J1544" s="49">
        <v>26</v>
      </c>
      <c r="K1544" s="49">
        <f t="shared" si="504"/>
        <v>312.27480182560652</v>
      </c>
      <c r="L1544" s="50">
        <f t="shared" si="505"/>
        <v>0.29973194220738497</v>
      </c>
      <c r="M1544" s="45">
        <v>34</v>
      </c>
      <c r="N1544" s="45">
        <f t="shared" si="506"/>
        <v>408.35935623348547</v>
      </c>
      <c r="O1544" s="18">
        <f t="shared" si="507"/>
        <v>0.32418488535420709</v>
      </c>
      <c r="P1544" s="37">
        <f t="shared" si="493"/>
        <v>0</v>
      </c>
      <c r="Q1544" s="37">
        <f t="shared" si="494"/>
        <v>0</v>
      </c>
      <c r="R1544" s="37">
        <f t="shared" si="495"/>
        <v>-100</v>
      </c>
    </row>
    <row r="1545" spans="1:18" ht="15" customHeight="1" x14ac:dyDescent="0.25">
      <c r="A1545" s="143" t="s">
        <v>85</v>
      </c>
      <c r="B1545" s="1" t="str">
        <f>VLOOKUP(A1545,'[2]Catálogo MUNICIPIOS'!$1:$1048576,5,FALSE)</f>
        <v>Bejucal de Ocampo</v>
      </c>
      <c r="C1545" s="130">
        <f>VLOOKUP(A1545,[3]PROY_COVID!$1:$1048576,7,FALSE)</f>
        <v>8324</v>
      </c>
      <c r="D1545" s="43">
        <v>1</v>
      </c>
      <c r="E1545" s="43">
        <f t="shared" si="500"/>
        <v>12.01345506967804</v>
      </c>
      <c r="F1545" s="6">
        <f t="shared" si="501"/>
        <v>0.11043049920965359</v>
      </c>
      <c r="G1545" s="44"/>
      <c r="H1545" s="44">
        <f t="shared" si="502"/>
        <v>0</v>
      </c>
      <c r="I1545" s="14">
        <f t="shared" si="503"/>
        <v>0</v>
      </c>
      <c r="J1545" s="49"/>
      <c r="K1545" s="49">
        <f t="shared" si="504"/>
        <v>0</v>
      </c>
      <c r="L1545" s="50">
        <f t="shared" si="505"/>
        <v>0</v>
      </c>
      <c r="M1545" s="45">
        <v>1</v>
      </c>
      <c r="N1545" s="45">
        <f t="shared" si="506"/>
        <v>12.01345506967804</v>
      </c>
      <c r="O1545" s="18">
        <f t="shared" si="507"/>
        <v>9.5371404989793105E-3</v>
      </c>
      <c r="P1545" s="37">
        <f t="shared" si="493"/>
        <v>100</v>
      </c>
      <c r="Q1545" s="37">
        <f t="shared" si="494"/>
        <v>11.578994691487679</v>
      </c>
      <c r="R1545" s="37">
        <f t="shared" si="495"/>
        <v>1057.8994691487678</v>
      </c>
    </row>
    <row r="1546" spans="1:18" ht="15" customHeight="1" x14ac:dyDescent="0.25">
      <c r="A1546" s="143" t="s">
        <v>922</v>
      </c>
      <c r="B1546" s="1" t="str">
        <f>VLOOKUP(A1546,'[2]Catálogo MUNICIPIOS'!$1:$1048576,5,FALSE)</f>
        <v>Cerralvo</v>
      </c>
      <c r="C1546" s="130">
        <f>VLOOKUP(A1546,[3]PROY_COVID!$1:$1048576,7,FALSE)</f>
        <v>8324</v>
      </c>
      <c r="D1546" s="43">
        <v>8</v>
      </c>
      <c r="E1546" s="43">
        <f t="shared" si="500"/>
        <v>96.107640557424318</v>
      </c>
      <c r="F1546" s="6">
        <f t="shared" si="501"/>
        <v>0.8834439936772287</v>
      </c>
      <c r="G1546" s="44">
        <v>32</v>
      </c>
      <c r="H1546" s="44">
        <f t="shared" si="502"/>
        <v>384.43056222969727</v>
      </c>
      <c r="I1546" s="14">
        <f t="shared" si="503"/>
        <v>3.5263945472137039</v>
      </c>
      <c r="J1546" s="49">
        <v>263</v>
      </c>
      <c r="K1546" s="49">
        <f t="shared" si="504"/>
        <v>3159.5386833253247</v>
      </c>
      <c r="L1546" s="50">
        <f t="shared" si="505"/>
        <v>3.0326323497639569</v>
      </c>
      <c r="M1546" s="45">
        <v>303</v>
      </c>
      <c r="N1546" s="45">
        <f t="shared" si="506"/>
        <v>3640.0768861124461</v>
      </c>
      <c r="O1546" s="18">
        <f t="shared" si="507"/>
        <v>2.8897535711907305</v>
      </c>
      <c r="P1546" s="37">
        <f t="shared" si="493"/>
        <v>2.6402640264026402</v>
      </c>
      <c r="Q1546" s="37">
        <f t="shared" si="494"/>
        <v>0.30571603145842058</v>
      </c>
      <c r="R1546" s="37">
        <f t="shared" si="495"/>
        <v>-69.428396854157938</v>
      </c>
    </row>
    <row r="1547" spans="1:18" ht="15" customHeight="1" x14ac:dyDescent="0.25">
      <c r="A1547" s="143" t="s">
        <v>224</v>
      </c>
      <c r="B1547" s="1" t="str">
        <f>VLOOKUP(A1547,'[2]Catálogo MUNICIPIOS'!$1:$1048576,5,FALSE)</f>
        <v>Morelos</v>
      </c>
      <c r="C1547" s="130">
        <f>VLOOKUP(A1547,[3]PROY_COVID!$1:$1048576,7,FALSE)</f>
        <v>8309</v>
      </c>
      <c r="D1547" s="43"/>
      <c r="E1547" s="43">
        <f t="shared" si="500"/>
        <v>0</v>
      </c>
      <c r="F1547" s="6">
        <f t="shared" si="501"/>
        <v>0</v>
      </c>
      <c r="G1547" s="44"/>
      <c r="H1547" s="44">
        <f t="shared" si="502"/>
        <v>0</v>
      </c>
      <c r="I1547" s="14">
        <f t="shared" si="503"/>
        <v>0</v>
      </c>
      <c r="J1547" s="49">
        <v>1</v>
      </c>
      <c r="K1547" s="49">
        <f t="shared" si="504"/>
        <v>12.035142616440005</v>
      </c>
      <c r="L1547" s="50">
        <f t="shared" si="505"/>
        <v>1.1551737924672446E-2</v>
      </c>
      <c r="M1547" s="45">
        <v>1</v>
      </c>
      <c r="N1547" s="45">
        <f t="shared" si="506"/>
        <v>12.035142616440005</v>
      </c>
      <c r="O1547" s="18">
        <f t="shared" si="507"/>
        <v>9.5543576258880457E-3</v>
      </c>
      <c r="P1547" s="37">
        <f t="shared" si="493"/>
        <v>0</v>
      </c>
      <c r="Q1547" s="37">
        <f t="shared" si="494"/>
        <v>0</v>
      </c>
      <c r="R1547" s="37">
        <f t="shared" si="495"/>
        <v>-100</v>
      </c>
    </row>
    <row r="1548" spans="1:18" ht="15" customHeight="1" x14ac:dyDescent="0.25">
      <c r="A1548" s="143" t="s">
        <v>1240</v>
      </c>
      <c r="B1548" s="1" t="str">
        <f>VLOOKUP(A1548,'[2]Catálogo MUNICIPIOS'!$1:$1048576,5,FALSE)</f>
        <v>Santo Domingo Ingenio</v>
      </c>
      <c r="C1548" s="130">
        <f>VLOOKUP(A1548,[3]PROY_COVID!$1:$1048576,7,FALSE)</f>
        <v>8300</v>
      </c>
      <c r="D1548" s="43">
        <v>6</v>
      </c>
      <c r="E1548" s="43">
        <f t="shared" si="500"/>
        <v>72.289156626506013</v>
      </c>
      <c r="F1548" s="6">
        <f t="shared" si="501"/>
        <v>0.66449889789481187</v>
      </c>
      <c r="G1548" s="44">
        <v>2</v>
      </c>
      <c r="H1548" s="44">
        <f t="shared" si="502"/>
        <v>24.096385542168672</v>
      </c>
      <c r="I1548" s="14">
        <f t="shared" si="503"/>
        <v>0.22103695942023244</v>
      </c>
      <c r="J1548" s="49">
        <v>32</v>
      </c>
      <c r="K1548" s="49">
        <f t="shared" si="504"/>
        <v>385.54216867469876</v>
      </c>
      <c r="L1548" s="50">
        <f t="shared" si="505"/>
        <v>0.37005644497774781</v>
      </c>
      <c r="M1548" s="45">
        <v>40</v>
      </c>
      <c r="N1548" s="45">
        <f t="shared" si="506"/>
        <v>481.92771084337346</v>
      </c>
      <c r="O1548" s="18">
        <f t="shared" si="507"/>
        <v>0.38258871090845192</v>
      </c>
      <c r="P1548" s="37">
        <f t="shared" si="493"/>
        <v>15</v>
      </c>
      <c r="Q1548" s="37">
        <f t="shared" si="494"/>
        <v>1.736849203723152</v>
      </c>
      <c r="R1548" s="37">
        <f t="shared" si="495"/>
        <v>73.684920372315204</v>
      </c>
    </row>
    <row r="1549" spans="1:18" ht="15" customHeight="1" x14ac:dyDescent="0.25">
      <c r="A1549" s="143" t="s">
        <v>231</v>
      </c>
      <c r="B1549" s="1" t="str">
        <f>VLOOKUP(A1549,'[2]Catálogo MUNICIPIOS'!$1:$1048576,5,FALSE)</f>
        <v>Riva Palacio</v>
      </c>
      <c r="C1549" s="130">
        <f>VLOOKUP(A1549,[3]PROY_COVID!$1:$1048576,7,FALSE)</f>
        <v>8290</v>
      </c>
      <c r="D1549" s="43">
        <v>3</v>
      </c>
      <c r="E1549" s="43">
        <f t="shared" si="500"/>
        <v>36.188178528347407</v>
      </c>
      <c r="F1549" s="6">
        <f t="shared" si="501"/>
        <v>0.33265023235988772</v>
      </c>
      <c r="G1549" s="44"/>
      <c r="H1549" s="44">
        <f t="shared" si="502"/>
        <v>0</v>
      </c>
      <c r="I1549" s="14">
        <f t="shared" si="503"/>
        <v>0</v>
      </c>
      <c r="J1549" s="49">
        <v>3</v>
      </c>
      <c r="K1549" s="49">
        <f t="shared" si="504"/>
        <v>36.188178528347407</v>
      </c>
      <c r="L1549" s="50">
        <f t="shared" si="505"/>
        <v>3.4734640681340176E-2</v>
      </c>
      <c r="M1549" s="45">
        <v>6</v>
      </c>
      <c r="N1549" s="45">
        <f t="shared" si="506"/>
        <v>72.376357056694815</v>
      </c>
      <c r="O1549" s="18">
        <f t="shared" si="507"/>
        <v>5.7457532579134218E-2</v>
      </c>
      <c r="P1549" s="37">
        <f t="shared" si="493"/>
        <v>50</v>
      </c>
      <c r="Q1549" s="37">
        <f t="shared" si="494"/>
        <v>5.7894973457438397</v>
      </c>
      <c r="R1549" s="37">
        <f t="shared" si="495"/>
        <v>478.94973457438397</v>
      </c>
    </row>
    <row r="1550" spans="1:18" ht="15" customHeight="1" x14ac:dyDescent="0.25">
      <c r="A1550" s="143" t="s">
        <v>494</v>
      </c>
      <c r="B1550" s="1" t="str">
        <f>VLOOKUP(A1550,'[2]Catálogo MUNICIPIOS'!$1:$1048576,5,FALSE)</f>
        <v>Xochicoatlán</v>
      </c>
      <c r="C1550" s="130">
        <f>VLOOKUP(A1550,[3]PROY_COVID!$1:$1048576,7,FALSE)</f>
        <v>8289</v>
      </c>
      <c r="D1550" s="43">
        <v>3</v>
      </c>
      <c r="E1550" s="43">
        <f t="shared" si="500"/>
        <v>36.192544335866806</v>
      </c>
      <c r="F1550" s="6">
        <f t="shared" si="501"/>
        <v>0.33269036388749779</v>
      </c>
      <c r="G1550" s="44"/>
      <c r="H1550" s="44">
        <f t="shared" si="502"/>
        <v>0</v>
      </c>
      <c r="I1550" s="14">
        <f t="shared" si="503"/>
        <v>0</v>
      </c>
      <c r="J1550" s="49">
        <v>10</v>
      </c>
      <c r="K1550" s="49">
        <f t="shared" si="504"/>
        <v>120.64181445288936</v>
      </c>
      <c r="L1550" s="50">
        <f t="shared" si="505"/>
        <v>0.1157961037713878</v>
      </c>
      <c r="M1550" s="45">
        <v>13</v>
      </c>
      <c r="N1550" s="45">
        <f t="shared" si="506"/>
        <v>156.83435878875616</v>
      </c>
      <c r="O1550" s="18">
        <f t="shared" si="507"/>
        <v>0.12450633944692352</v>
      </c>
      <c r="P1550" s="37">
        <f t="shared" si="493"/>
        <v>23.076923076923077</v>
      </c>
      <c r="Q1550" s="37">
        <f t="shared" si="494"/>
        <v>2.6720756980356182</v>
      </c>
      <c r="R1550" s="37">
        <f t="shared" si="495"/>
        <v>167.20756980356182</v>
      </c>
    </row>
    <row r="1551" spans="1:18" ht="15" customHeight="1" x14ac:dyDescent="0.25">
      <c r="A1551" s="143" t="s">
        <v>106</v>
      </c>
      <c r="B1551" s="1" t="str">
        <f>VLOOKUP(A1551,'[2]Catálogo MUNICIPIOS'!$1:$1048576,5,FALSE)</f>
        <v>Francisco León</v>
      </c>
      <c r="C1551" s="130">
        <f>VLOOKUP(A1551,[3]PROY_COVID!$1:$1048576,7,FALSE)</f>
        <v>8278</v>
      </c>
      <c r="D1551" s="43">
        <v>1</v>
      </c>
      <c r="E1551" s="43">
        <f t="shared" si="500"/>
        <v>12.080212611741965</v>
      </c>
      <c r="F1551" s="6">
        <f t="shared" si="501"/>
        <v>0.11104415020791934</v>
      </c>
      <c r="G1551" s="44"/>
      <c r="H1551" s="44">
        <f t="shared" si="502"/>
        <v>0</v>
      </c>
      <c r="I1551" s="14">
        <f t="shared" si="503"/>
        <v>0</v>
      </c>
      <c r="J1551" s="49">
        <v>2</v>
      </c>
      <c r="K1551" s="49">
        <f t="shared" si="504"/>
        <v>24.16042522348393</v>
      </c>
      <c r="L1551" s="50">
        <f t="shared" si="505"/>
        <v>2.3189995268447294E-2</v>
      </c>
      <c r="M1551" s="45">
        <v>3</v>
      </c>
      <c r="N1551" s="45">
        <f t="shared" si="506"/>
        <v>36.240637835225897</v>
      </c>
      <c r="O1551" s="18">
        <f t="shared" si="507"/>
        <v>2.8770412242149226E-2</v>
      </c>
      <c r="P1551" s="37">
        <f t="shared" si="493"/>
        <v>33.333333333333329</v>
      </c>
      <c r="Q1551" s="37">
        <f t="shared" si="494"/>
        <v>3.8596648971625593</v>
      </c>
      <c r="R1551" s="37">
        <f t="shared" si="495"/>
        <v>285.96648971625592</v>
      </c>
    </row>
    <row r="1552" spans="1:18" ht="15" customHeight="1" x14ac:dyDescent="0.25">
      <c r="A1552" s="143" t="s">
        <v>1981</v>
      </c>
      <c r="B1552" s="1" t="str">
        <f>VLOOKUP(A1552,'[2]Catálogo MUNICIPIOS'!$1:$1048576,5,FALSE)</f>
        <v>Celestún</v>
      </c>
      <c r="C1552" s="130">
        <f>VLOOKUP(A1552,[3]PROY_COVID!$1:$1048576,7,FALSE)</f>
        <v>8260</v>
      </c>
      <c r="D1552" s="43">
        <v>5</v>
      </c>
      <c r="E1552" s="43">
        <f t="shared" si="500"/>
        <v>60.532687651331713</v>
      </c>
      <c r="F1552" s="6">
        <f t="shared" si="501"/>
        <v>0.55643067519440459</v>
      </c>
      <c r="G1552" s="44"/>
      <c r="H1552" s="44">
        <f t="shared" si="502"/>
        <v>0</v>
      </c>
      <c r="I1552" s="14">
        <f t="shared" si="503"/>
        <v>0</v>
      </c>
      <c r="J1552" s="49">
        <v>39</v>
      </c>
      <c r="K1552" s="49">
        <f t="shared" si="504"/>
        <v>472.15496368038737</v>
      </c>
      <c r="L1552" s="50">
        <f t="shared" si="505"/>
        <v>0.45319034215835718</v>
      </c>
      <c r="M1552" s="45">
        <v>44</v>
      </c>
      <c r="N1552" s="45">
        <f t="shared" si="506"/>
        <v>532.68765133171905</v>
      </c>
      <c r="O1552" s="18">
        <f t="shared" si="507"/>
        <v>0.42288558481769561</v>
      </c>
      <c r="P1552" s="37">
        <f t="shared" ref="P1552:P1615" si="508">D1552/M1552*100</f>
        <v>11.363636363636363</v>
      </c>
      <c r="Q1552" s="37">
        <f t="shared" ref="Q1552:Q1615" si="509">P1552/P$2345</f>
        <v>1.3157948513054181</v>
      </c>
      <c r="R1552" s="37">
        <f t="shared" ref="R1552:R1615" si="510">(Q1552-1)*100</f>
        <v>31.579485130541805</v>
      </c>
    </row>
    <row r="1553" spans="1:18" ht="15" customHeight="1" x14ac:dyDescent="0.25">
      <c r="A1553" s="143" t="s">
        <v>1320</v>
      </c>
      <c r="B1553" s="1" t="str">
        <f>VLOOKUP(A1553,'[2]Catálogo MUNICIPIOS'!$1:$1048576,5,FALSE)</f>
        <v>Chapulco</v>
      </c>
      <c r="C1553" s="130">
        <f>VLOOKUP(A1553,[3]PROY_COVID!$1:$1048576,7,FALSE)</f>
        <v>8254</v>
      </c>
      <c r="D1553" s="43">
        <v>2</v>
      </c>
      <c r="E1553" s="43">
        <f t="shared" si="500"/>
        <v>24.2306760358614</v>
      </c>
      <c r="F1553" s="6">
        <f t="shared" si="501"/>
        <v>0.22273406237488647</v>
      </c>
      <c r="G1553" s="44"/>
      <c r="H1553" s="44">
        <f t="shared" si="502"/>
        <v>0</v>
      </c>
      <c r="I1553" s="14">
        <f t="shared" si="503"/>
        <v>0</v>
      </c>
      <c r="J1553" s="49">
        <v>10</v>
      </c>
      <c r="K1553" s="49">
        <f t="shared" si="504"/>
        <v>121.15338017930699</v>
      </c>
      <c r="L1553" s="50">
        <f t="shared" si="505"/>
        <v>0.11628712189981021</v>
      </c>
      <c r="M1553" s="45">
        <v>12</v>
      </c>
      <c r="N1553" s="45">
        <f t="shared" si="506"/>
        <v>145.38405621516839</v>
      </c>
      <c r="O1553" s="18">
        <f t="shared" si="507"/>
        <v>0.11541626970705661</v>
      </c>
      <c r="P1553" s="37">
        <f t="shared" si="508"/>
        <v>16.666666666666664</v>
      </c>
      <c r="Q1553" s="37">
        <f t="shared" si="509"/>
        <v>1.9298324485812797</v>
      </c>
      <c r="R1553" s="37">
        <f t="shared" si="510"/>
        <v>92.983244858127961</v>
      </c>
    </row>
    <row r="1554" spans="1:18" ht="15" customHeight="1" x14ac:dyDescent="0.25">
      <c r="A1554" s="143" t="s">
        <v>2026</v>
      </c>
      <c r="B1554" s="1" t="str">
        <f>VLOOKUP(A1554,'[2]Catálogo MUNICIPIOS'!$1:$1048576,5,FALSE)</f>
        <v>Panabá</v>
      </c>
      <c r="C1554" s="130">
        <f>VLOOKUP(A1554,[3]PROY_COVID!$1:$1048576,7,FALSE)</f>
        <v>8254</v>
      </c>
      <c r="D1554" s="43">
        <v>10</v>
      </c>
      <c r="E1554" s="43">
        <f t="shared" si="500"/>
        <v>121.15338017930699</v>
      </c>
      <c r="F1554" s="6">
        <f t="shared" si="501"/>
        <v>1.1136703118744322</v>
      </c>
      <c r="G1554" s="44"/>
      <c r="H1554" s="44">
        <f t="shared" si="502"/>
        <v>0</v>
      </c>
      <c r="I1554" s="14">
        <f t="shared" si="503"/>
        <v>0</v>
      </c>
      <c r="J1554" s="49">
        <v>33</v>
      </c>
      <c r="K1554" s="49">
        <f t="shared" si="504"/>
        <v>399.8061545917131</v>
      </c>
      <c r="L1554" s="50">
        <f t="shared" si="505"/>
        <v>0.38374750226937365</v>
      </c>
      <c r="M1554" s="45">
        <v>43</v>
      </c>
      <c r="N1554" s="45">
        <f t="shared" si="506"/>
        <v>520.95953477102012</v>
      </c>
      <c r="O1554" s="18">
        <f t="shared" si="507"/>
        <v>0.41357496645028619</v>
      </c>
      <c r="P1554" s="37">
        <f t="shared" si="508"/>
        <v>23.255813953488371</v>
      </c>
      <c r="Q1554" s="37">
        <f t="shared" si="509"/>
        <v>2.6927894631366693</v>
      </c>
      <c r="R1554" s="37">
        <f t="shared" si="510"/>
        <v>169.27894631366692</v>
      </c>
    </row>
    <row r="1555" spans="1:18" ht="15" customHeight="1" x14ac:dyDescent="0.25">
      <c r="A1555" s="143" t="s">
        <v>98</v>
      </c>
      <c r="B1555" s="1" t="str">
        <f>VLOOKUP(A1555,'[2]Catálogo MUNICIPIOS'!$1:$1048576,5,FALSE)</f>
        <v>Chapultenango</v>
      </c>
      <c r="C1555" s="130">
        <f>VLOOKUP(A1555,[3]PROY_COVID!$1:$1048576,7,FALSE)</f>
        <v>8248</v>
      </c>
      <c r="D1555" s="43">
        <v>1</v>
      </c>
      <c r="E1555" s="43">
        <f t="shared" si="500"/>
        <v>12.124151309408342</v>
      </c>
      <c r="F1555" s="6">
        <f t="shared" si="501"/>
        <v>0.111448045031663</v>
      </c>
      <c r="G1555" s="44"/>
      <c r="H1555" s="44">
        <f t="shared" si="502"/>
        <v>0</v>
      </c>
      <c r="I1555" s="14">
        <f t="shared" si="503"/>
        <v>0</v>
      </c>
      <c r="J1555" s="49"/>
      <c r="K1555" s="49">
        <f t="shared" si="504"/>
        <v>0</v>
      </c>
      <c r="L1555" s="50">
        <f t="shared" si="505"/>
        <v>0</v>
      </c>
      <c r="M1555" s="45">
        <v>1</v>
      </c>
      <c r="N1555" s="45">
        <f t="shared" si="506"/>
        <v>12.124151309408342</v>
      </c>
      <c r="O1555" s="18">
        <f t="shared" si="507"/>
        <v>9.6250190971755301E-3</v>
      </c>
      <c r="P1555" s="37">
        <f t="shared" si="508"/>
        <v>100</v>
      </c>
      <c r="Q1555" s="37">
        <f t="shared" si="509"/>
        <v>11.578994691487679</v>
      </c>
      <c r="R1555" s="37">
        <f t="shared" si="510"/>
        <v>1057.8994691487678</v>
      </c>
    </row>
    <row r="1556" spans="1:18" ht="15" customHeight="1" x14ac:dyDescent="0.25">
      <c r="A1556" s="143" t="s">
        <v>1363</v>
      </c>
      <c r="B1556" s="1" t="str">
        <f>VLOOKUP(A1556,'[2]Catálogo MUNICIPIOS'!$1:$1048576,5,FALSE)</f>
        <v>Lafragua</v>
      </c>
      <c r="C1556" s="130">
        <f>VLOOKUP(A1556,[3]PROY_COVID!$1:$1048576,7,FALSE)</f>
        <v>8243</v>
      </c>
      <c r="D1556" s="43">
        <v>4</v>
      </c>
      <c r="E1556" s="43">
        <f t="shared" si="500"/>
        <v>48.526022079340045</v>
      </c>
      <c r="F1556" s="6">
        <f t="shared" si="501"/>
        <v>0.44606258664134724</v>
      </c>
      <c r="G1556" s="44"/>
      <c r="H1556" s="44">
        <f t="shared" si="502"/>
        <v>0</v>
      </c>
      <c r="I1556" s="14">
        <f t="shared" si="503"/>
        <v>0</v>
      </c>
      <c r="J1556" s="49">
        <v>3</v>
      </c>
      <c r="K1556" s="49">
        <f t="shared" si="504"/>
        <v>36.394516559505036</v>
      </c>
      <c r="L1556" s="50">
        <f t="shared" si="505"/>
        <v>3.4932690919363102E-2</v>
      </c>
      <c r="M1556" s="45">
        <v>7</v>
      </c>
      <c r="N1556" s="45">
        <f t="shared" si="506"/>
        <v>84.920538638845073</v>
      </c>
      <c r="O1556" s="18">
        <f t="shared" si="507"/>
        <v>6.7416001770535777E-2</v>
      </c>
      <c r="P1556" s="37">
        <f t="shared" si="508"/>
        <v>57.142857142857139</v>
      </c>
      <c r="Q1556" s="37">
        <f t="shared" si="509"/>
        <v>6.6165683951358165</v>
      </c>
      <c r="R1556" s="37">
        <f t="shared" si="510"/>
        <v>561.65683951358164</v>
      </c>
    </row>
    <row r="1557" spans="1:18" ht="15" customHeight="1" x14ac:dyDescent="0.25">
      <c r="A1557" s="143" t="s">
        <v>2005</v>
      </c>
      <c r="B1557" s="1" t="str">
        <f>VLOOKUP(A1557,'[2]Catálogo MUNICIPIOS'!$1:$1048576,5,FALSE)</f>
        <v>Homún</v>
      </c>
      <c r="C1557" s="130">
        <f>VLOOKUP(A1557,[3]PROY_COVID!$1:$1048576,7,FALSE)</f>
        <v>8243</v>
      </c>
      <c r="D1557" s="43">
        <v>8</v>
      </c>
      <c r="E1557" s="43">
        <f t="shared" si="500"/>
        <v>97.05204415868009</v>
      </c>
      <c r="F1557" s="6">
        <f t="shared" si="501"/>
        <v>0.89212517328269447</v>
      </c>
      <c r="G1557" s="44">
        <v>1</v>
      </c>
      <c r="H1557" s="44">
        <f t="shared" si="502"/>
        <v>12.131505519835011</v>
      </c>
      <c r="I1557" s="14">
        <f t="shared" si="503"/>
        <v>0.11128271037170503</v>
      </c>
      <c r="J1557" s="49">
        <v>9</v>
      </c>
      <c r="K1557" s="49">
        <f t="shared" si="504"/>
        <v>109.18354967851509</v>
      </c>
      <c r="L1557" s="50">
        <f t="shared" si="505"/>
        <v>0.10479807275808931</v>
      </c>
      <c r="M1557" s="45">
        <v>18</v>
      </c>
      <c r="N1557" s="45">
        <f t="shared" si="506"/>
        <v>218.36709935703018</v>
      </c>
      <c r="O1557" s="18">
        <f t="shared" si="507"/>
        <v>0.17335543312423485</v>
      </c>
      <c r="P1557" s="37">
        <f t="shared" si="508"/>
        <v>44.444444444444443</v>
      </c>
      <c r="Q1557" s="37">
        <f t="shared" si="509"/>
        <v>5.146219862883413</v>
      </c>
      <c r="R1557" s="37">
        <f t="shared" si="510"/>
        <v>414.6219862883413</v>
      </c>
    </row>
    <row r="1558" spans="1:18" ht="15" customHeight="1" x14ac:dyDescent="0.25">
      <c r="A1558" s="143" t="s">
        <v>904</v>
      </c>
      <c r="B1558" s="1" t="str">
        <f>VLOOKUP(A1558,'[2]Catálogo MUNICIPIOS'!$1:$1048576,5,FALSE)</f>
        <v>San Pedro Lagunillas</v>
      </c>
      <c r="C1558" s="130">
        <f>VLOOKUP(A1558,[3]PROY_COVID!$1:$1048576,7,FALSE)</f>
        <v>8231</v>
      </c>
      <c r="D1558" s="43">
        <v>5</v>
      </c>
      <c r="E1558" s="43">
        <f t="shared" ref="E1558:E1589" si="511">((D1558/($C1558/100000)))</f>
        <v>60.74596039363383</v>
      </c>
      <c r="F1558" s="6">
        <f t="shared" ref="F1558:F1589" si="512">((D1558/$C1558)/(D$2345/$C$2345))</f>
        <v>0.55839112830831994</v>
      </c>
      <c r="G1558" s="44">
        <v>3</v>
      </c>
      <c r="H1558" s="44">
        <f t="shared" ref="H1558:H1589" si="513">((G1558/($C1558/100000)))</f>
        <v>36.447576236180296</v>
      </c>
      <c r="I1558" s="14">
        <f t="shared" ref="I1558:I1589" si="514">((G1558/$C1558)/(G$2345/$C$2345))</f>
        <v>0.33433484932352009</v>
      </c>
      <c r="J1558" s="49">
        <v>12</v>
      </c>
      <c r="K1558" s="49">
        <f t="shared" ref="K1558:K1589" si="515">((J1558/($C1558/100000)))</f>
        <v>145.79030494472119</v>
      </c>
      <c r="L1558" s="50">
        <f t="shared" ref="L1558:L1589" si="516">((J1558/$C1558)/(J$2345/$C$2345))</f>
        <v>0.13993447758391936</v>
      </c>
      <c r="M1558" s="45">
        <v>20</v>
      </c>
      <c r="N1558" s="45">
        <f t="shared" ref="N1558:N1589" si="517">((M1558/($C1558/100000)))</f>
        <v>242.98384157453532</v>
      </c>
      <c r="O1558" s="18">
        <f t="shared" ref="O1558:O1589" si="518">((M1558/$C1558)/(M$2345/$C$2345))</f>
        <v>0.19289796504313877</v>
      </c>
      <c r="P1558" s="37">
        <f t="shared" si="508"/>
        <v>25</v>
      </c>
      <c r="Q1558" s="37">
        <f t="shared" si="509"/>
        <v>2.8947486728719198</v>
      </c>
      <c r="R1558" s="37">
        <f t="shared" si="510"/>
        <v>189.47486728719198</v>
      </c>
    </row>
    <row r="1559" spans="1:18" ht="15" customHeight="1" x14ac:dyDescent="0.25">
      <c r="A1559" s="143" t="s">
        <v>518</v>
      </c>
      <c r="B1559" s="1" t="str">
        <f>VLOOKUP(A1559,'[2]Catálogo MUNICIPIOS'!$1:$1048576,5,FALSE)</f>
        <v>Bolaños</v>
      </c>
      <c r="C1559" s="130">
        <f>VLOOKUP(A1559,[3]PROY_COVID!$1:$1048576,7,FALSE)</f>
        <v>8193</v>
      </c>
      <c r="D1559" s="43">
        <v>4</v>
      </c>
      <c r="E1559" s="43">
        <f t="shared" si="511"/>
        <v>48.822165263029412</v>
      </c>
      <c r="F1559" s="6">
        <f t="shared" si="512"/>
        <v>0.44878480430667955</v>
      </c>
      <c r="G1559" s="44">
        <v>8</v>
      </c>
      <c r="H1559" s="44">
        <f t="shared" si="513"/>
        <v>97.644330526058823</v>
      </c>
      <c r="I1559" s="14">
        <f t="shared" si="514"/>
        <v>0.8956947458503256</v>
      </c>
      <c r="J1559" s="49">
        <v>18</v>
      </c>
      <c r="K1559" s="49">
        <f t="shared" si="515"/>
        <v>219.69974368363236</v>
      </c>
      <c r="L1559" s="50">
        <f t="shared" si="516"/>
        <v>0.21087526272303922</v>
      </c>
      <c r="M1559" s="45">
        <v>30</v>
      </c>
      <c r="N1559" s="45">
        <f t="shared" si="517"/>
        <v>366.16623947272058</v>
      </c>
      <c r="O1559" s="18">
        <f t="shared" si="518"/>
        <v>0.29068896929148214</v>
      </c>
      <c r="P1559" s="37">
        <f t="shared" si="508"/>
        <v>13.333333333333334</v>
      </c>
      <c r="Q1559" s="37">
        <f t="shared" si="509"/>
        <v>1.5438659588650241</v>
      </c>
      <c r="R1559" s="37">
        <f t="shared" si="510"/>
        <v>54.386595886502406</v>
      </c>
    </row>
    <row r="1560" spans="1:18" ht="15" customHeight="1" x14ac:dyDescent="0.25">
      <c r="A1560" s="143" t="s">
        <v>1047</v>
      </c>
      <c r="B1560" s="1" t="str">
        <f>VLOOKUP(A1560,'[2]Catálogo MUNICIPIOS'!$1:$1048576,5,FALSE)</f>
        <v>San Felipe Tejalápam</v>
      </c>
      <c r="C1560" s="130">
        <f>VLOOKUP(A1560,[3]PROY_COVID!$1:$1048576,7,FALSE)</f>
        <v>8185</v>
      </c>
      <c r="D1560" s="43">
        <v>4</v>
      </c>
      <c r="E1560" s="43">
        <f t="shared" si="511"/>
        <v>48.869883934025651</v>
      </c>
      <c r="F1560" s="6">
        <f t="shared" si="512"/>
        <v>0.44922344553263599</v>
      </c>
      <c r="G1560" s="44">
        <v>3</v>
      </c>
      <c r="H1560" s="44">
        <f t="shared" si="513"/>
        <v>36.652412950519242</v>
      </c>
      <c r="I1560" s="14">
        <f t="shared" si="514"/>
        <v>0.33621382343089729</v>
      </c>
      <c r="J1560" s="49">
        <v>50</v>
      </c>
      <c r="K1560" s="49">
        <f t="shared" si="515"/>
        <v>610.8735491753207</v>
      </c>
      <c r="L1560" s="50">
        <f t="shared" si="516"/>
        <v>0.58633714365365519</v>
      </c>
      <c r="M1560" s="45">
        <v>57</v>
      </c>
      <c r="N1560" s="45">
        <f t="shared" si="517"/>
        <v>696.39584605986556</v>
      </c>
      <c r="O1560" s="18">
        <f t="shared" si="518"/>
        <v>0.5528488672290427</v>
      </c>
      <c r="P1560" s="37">
        <f t="shared" si="508"/>
        <v>7.0175438596491224</v>
      </c>
      <c r="Q1560" s="37">
        <f t="shared" si="509"/>
        <v>0.81256103098159149</v>
      </c>
      <c r="R1560" s="37">
        <f t="shared" si="510"/>
        <v>-18.743896901840852</v>
      </c>
    </row>
    <row r="1561" spans="1:18" ht="15" customHeight="1" x14ac:dyDescent="0.25">
      <c r="A1561" s="143" t="s">
        <v>1339</v>
      </c>
      <c r="B1561" s="1" t="str">
        <f>VLOOKUP(A1561,'[2]Catálogo MUNICIPIOS'!$1:$1048576,5,FALSE)</f>
        <v>Hermenegildo Galeana</v>
      </c>
      <c r="C1561" s="130">
        <f>VLOOKUP(A1561,[3]PROY_COVID!$1:$1048576,7,FALSE)</f>
        <v>8157</v>
      </c>
      <c r="D1561" s="43"/>
      <c r="E1561" s="43">
        <f t="shared" si="511"/>
        <v>0</v>
      </c>
      <c r="F1561" s="6">
        <f t="shared" si="512"/>
        <v>0</v>
      </c>
      <c r="G1561" s="44">
        <v>1</v>
      </c>
      <c r="H1561" s="44">
        <f t="shared" si="513"/>
        <v>12.25940909648155</v>
      </c>
      <c r="I1561" s="14">
        <f t="shared" si="514"/>
        <v>0.11245597420546337</v>
      </c>
      <c r="J1561" s="49">
        <v>1</v>
      </c>
      <c r="K1561" s="49">
        <f t="shared" si="515"/>
        <v>12.25940909648155</v>
      </c>
      <c r="L1561" s="50">
        <f t="shared" si="516"/>
        <v>1.1766996495783175E-2</v>
      </c>
      <c r="M1561" s="45">
        <v>2</v>
      </c>
      <c r="N1561" s="45">
        <f t="shared" si="517"/>
        <v>24.518818192963099</v>
      </c>
      <c r="O1561" s="18">
        <f t="shared" si="518"/>
        <v>1.9464792819297236E-2</v>
      </c>
      <c r="P1561" s="37">
        <f t="shared" si="508"/>
        <v>0</v>
      </c>
      <c r="Q1561" s="37">
        <f t="shared" si="509"/>
        <v>0</v>
      </c>
      <c r="R1561" s="37">
        <f t="shared" si="510"/>
        <v>-100</v>
      </c>
    </row>
    <row r="1562" spans="1:18" ht="15" customHeight="1" x14ac:dyDescent="0.25">
      <c r="A1562" s="143" t="s">
        <v>1765</v>
      </c>
      <c r="B1562" s="1" t="str">
        <f>VLOOKUP(A1562,'[2]Catálogo MUNICIPIOS'!$1:$1048576,5,FALSE)</f>
        <v>San Juan Huactzinco</v>
      </c>
      <c r="C1562" s="130">
        <f>VLOOKUP(A1562,[3]PROY_COVID!$1:$1048576,7,FALSE)</f>
        <v>8053</v>
      </c>
      <c r="D1562" s="43">
        <v>7</v>
      </c>
      <c r="E1562" s="43">
        <f t="shared" si="511"/>
        <v>86.924127654290317</v>
      </c>
      <c r="F1562" s="6">
        <f t="shared" si="512"/>
        <v>0.79902698720329002</v>
      </c>
      <c r="G1562" s="44">
        <v>7</v>
      </c>
      <c r="H1562" s="44">
        <f t="shared" si="513"/>
        <v>86.924127654290317</v>
      </c>
      <c r="I1562" s="14">
        <f t="shared" si="514"/>
        <v>0.79735796239385981</v>
      </c>
      <c r="J1562" s="49">
        <v>52</v>
      </c>
      <c r="K1562" s="49">
        <f t="shared" si="515"/>
        <v>645.72209114615669</v>
      </c>
      <c r="L1562" s="50">
        <f t="shared" si="516"/>
        <v>0.61978595574784234</v>
      </c>
      <c r="M1562" s="45">
        <v>66</v>
      </c>
      <c r="N1562" s="45">
        <f t="shared" si="517"/>
        <v>819.57034645473732</v>
      </c>
      <c r="O1562" s="18">
        <f t="shared" si="518"/>
        <v>0.65063360187399089</v>
      </c>
      <c r="P1562" s="37">
        <f t="shared" si="508"/>
        <v>10.606060606060606</v>
      </c>
      <c r="Q1562" s="37">
        <f t="shared" si="509"/>
        <v>1.2280751945517234</v>
      </c>
      <c r="R1562" s="37">
        <f t="shared" si="510"/>
        <v>22.807519455172343</v>
      </c>
    </row>
    <row r="1563" spans="1:18" ht="15" customHeight="1" x14ac:dyDescent="0.25">
      <c r="A1563" s="143" t="s">
        <v>1946</v>
      </c>
      <c r="B1563" s="1" t="str">
        <f>VLOOKUP(A1563,'[2]Catálogo MUNICIPIOS'!$1:$1048576,5,FALSE)</f>
        <v>Tlaquilpa</v>
      </c>
      <c r="C1563" s="130">
        <f>VLOOKUP(A1563,[3]PROY_COVID!$1:$1048576,7,FALSE)</f>
        <v>8035</v>
      </c>
      <c r="D1563" s="43">
        <v>2</v>
      </c>
      <c r="E1563" s="43">
        <f t="shared" si="511"/>
        <v>24.891101431238329</v>
      </c>
      <c r="F1563" s="6">
        <f t="shared" si="512"/>
        <v>0.22880484764683418</v>
      </c>
      <c r="G1563" s="44">
        <v>1</v>
      </c>
      <c r="H1563" s="44">
        <f t="shared" si="513"/>
        <v>12.445550715619165</v>
      </c>
      <c r="I1563" s="14">
        <f t="shared" si="514"/>
        <v>0.11416345757236647</v>
      </c>
      <c r="J1563" s="49">
        <v>2</v>
      </c>
      <c r="K1563" s="49">
        <f t="shared" si="515"/>
        <v>24.891101431238329</v>
      </c>
      <c r="L1563" s="50">
        <f t="shared" si="516"/>
        <v>2.3891323065613774E-2</v>
      </c>
      <c r="M1563" s="45">
        <v>5</v>
      </c>
      <c r="N1563" s="45">
        <f t="shared" si="517"/>
        <v>62.227753578095829</v>
      </c>
      <c r="O1563" s="18">
        <f t="shared" si="518"/>
        <v>4.9400844750157914E-2</v>
      </c>
      <c r="P1563" s="37">
        <f t="shared" si="508"/>
        <v>40</v>
      </c>
      <c r="Q1563" s="37">
        <f t="shared" si="509"/>
        <v>4.6315978765950714</v>
      </c>
      <c r="R1563" s="37">
        <f t="shared" si="510"/>
        <v>363.15978765950712</v>
      </c>
    </row>
    <row r="1564" spans="1:18" ht="15" customHeight="1" x14ac:dyDescent="0.25">
      <c r="A1564" s="143" t="s">
        <v>1552</v>
      </c>
      <c r="B1564" s="1" t="str">
        <f>VLOOKUP(A1564,'[2]Catálogo MUNICIPIOS'!$1:$1048576,5,FALSE)</f>
        <v>Vanegas</v>
      </c>
      <c r="C1564" s="130">
        <f>VLOOKUP(A1564,[3]PROY_COVID!$1:$1048576,7,FALSE)</f>
        <v>8032</v>
      </c>
      <c r="D1564" s="43">
        <v>6</v>
      </c>
      <c r="E1564" s="43">
        <f t="shared" si="511"/>
        <v>74.701195219123505</v>
      </c>
      <c r="F1564" s="6">
        <f t="shared" si="512"/>
        <v>0.68667092287436982</v>
      </c>
      <c r="G1564" s="44">
        <v>2</v>
      </c>
      <c r="H1564" s="44">
        <f t="shared" si="513"/>
        <v>24.900398406374503</v>
      </c>
      <c r="I1564" s="14">
        <f t="shared" si="514"/>
        <v>0.22841219661204301</v>
      </c>
      <c r="J1564" s="49">
        <v>21</v>
      </c>
      <c r="K1564" s="49">
        <f t="shared" si="515"/>
        <v>261.45418326693226</v>
      </c>
      <c r="L1564" s="50">
        <f t="shared" si="516"/>
        <v>0.25095258948433397</v>
      </c>
      <c r="M1564" s="45">
        <v>29</v>
      </c>
      <c r="N1564" s="45">
        <f t="shared" si="517"/>
        <v>361.05577689243029</v>
      </c>
      <c r="O1564" s="18">
        <f t="shared" si="518"/>
        <v>0.28663191831319834</v>
      </c>
      <c r="P1564" s="37">
        <f t="shared" si="508"/>
        <v>20.689655172413794</v>
      </c>
      <c r="Q1564" s="37">
        <f t="shared" si="509"/>
        <v>2.3956540741008991</v>
      </c>
      <c r="R1564" s="37">
        <f t="shared" si="510"/>
        <v>139.5654074100899</v>
      </c>
    </row>
    <row r="1565" spans="1:18" ht="15" customHeight="1" x14ac:dyDescent="0.25">
      <c r="A1565" s="143" t="s">
        <v>1259</v>
      </c>
      <c r="B1565" s="1" t="str">
        <f>VLOOKUP(A1565,'[2]Catálogo MUNICIPIOS'!$1:$1048576,5,FALSE)</f>
        <v>Villa de Tamazulápam del Progreso</v>
      </c>
      <c r="C1565" s="130">
        <f>VLOOKUP(A1565,[3]PROY_COVID!$1:$1048576,7,FALSE)</f>
        <v>8024</v>
      </c>
      <c r="D1565" s="43">
        <v>4</v>
      </c>
      <c r="E1565" s="43">
        <f t="shared" si="511"/>
        <v>49.850448654037884</v>
      </c>
      <c r="F1565" s="6">
        <f t="shared" si="512"/>
        <v>0.45823702663068611</v>
      </c>
      <c r="G1565" s="44">
        <v>19</v>
      </c>
      <c r="H1565" s="44">
        <f t="shared" si="513"/>
        <v>236.78963110667993</v>
      </c>
      <c r="I1565" s="14">
        <f t="shared" si="514"/>
        <v>2.1720792934054498</v>
      </c>
      <c r="J1565" s="49">
        <v>33</v>
      </c>
      <c r="K1565" s="49">
        <f t="shared" si="515"/>
        <v>411.26620139581252</v>
      </c>
      <c r="L1565" s="50">
        <f t="shared" si="516"/>
        <v>0.39474724373522069</v>
      </c>
      <c r="M1565" s="45">
        <v>56</v>
      </c>
      <c r="N1565" s="45">
        <f t="shared" si="517"/>
        <v>697.90628115653033</v>
      </c>
      <c r="O1565" s="18">
        <f t="shared" si="518"/>
        <v>0.55404795871837131</v>
      </c>
      <c r="P1565" s="37">
        <f t="shared" si="508"/>
        <v>7.1428571428571423</v>
      </c>
      <c r="Q1565" s="37">
        <f t="shared" si="509"/>
        <v>0.82707104939197706</v>
      </c>
      <c r="R1565" s="37">
        <f t="shared" si="510"/>
        <v>-17.292895060802294</v>
      </c>
    </row>
    <row r="1566" spans="1:18" ht="15" customHeight="1" x14ac:dyDescent="0.25">
      <c r="A1566" s="143" t="s">
        <v>228</v>
      </c>
      <c r="B1566" s="1" t="str">
        <f>VLOOKUP(A1566,'[2]Catálogo MUNICIPIOS'!$1:$1048576,5,FALSE)</f>
        <v>Ocampo</v>
      </c>
      <c r="C1566" s="130">
        <f>VLOOKUP(A1566,[3]PROY_COVID!$1:$1048576,7,FALSE)</f>
        <v>7989</v>
      </c>
      <c r="D1566" s="43">
        <v>2</v>
      </c>
      <c r="E1566" s="43">
        <f t="shared" si="511"/>
        <v>25.034422330704718</v>
      </c>
      <c r="F1566" s="6">
        <f t="shared" si="512"/>
        <v>0.23012228699991397</v>
      </c>
      <c r="G1566" s="44">
        <v>1</v>
      </c>
      <c r="H1566" s="44">
        <f t="shared" si="513"/>
        <v>12.517211165352359</v>
      </c>
      <c r="I1566" s="14">
        <f t="shared" si="514"/>
        <v>0.1148208013010345</v>
      </c>
      <c r="J1566" s="49">
        <v>5</v>
      </c>
      <c r="K1566" s="49">
        <f t="shared" si="515"/>
        <v>62.586055826761793</v>
      </c>
      <c r="L1566" s="50">
        <f t="shared" si="516"/>
        <v>6.0072218310241177E-2</v>
      </c>
      <c r="M1566" s="45">
        <v>8</v>
      </c>
      <c r="N1566" s="45">
        <f t="shared" si="517"/>
        <v>100.13768932281887</v>
      </c>
      <c r="O1566" s="18">
        <f t="shared" si="518"/>
        <v>7.9496465153089266E-2</v>
      </c>
      <c r="P1566" s="37">
        <f t="shared" si="508"/>
        <v>25</v>
      </c>
      <c r="Q1566" s="37">
        <f t="shared" si="509"/>
        <v>2.8947486728719198</v>
      </c>
      <c r="R1566" s="37">
        <f t="shared" si="510"/>
        <v>189.47486728719198</v>
      </c>
    </row>
    <row r="1567" spans="1:18" ht="15" customHeight="1" x14ac:dyDescent="0.25">
      <c r="A1567" s="143" t="s">
        <v>1332</v>
      </c>
      <c r="B1567" s="1" t="str">
        <f>VLOOKUP(A1567,'[2]Catálogo MUNICIPIOS'!$1:$1048576,5,FALSE)</f>
        <v>Domingo Arenas</v>
      </c>
      <c r="C1567" s="130">
        <f>VLOOKUP(A1567,[3]PROY_COVID!$1:$1048576,7,FALSE)</f>
        <v>7936</v>
      </c>
      <c r="D1567" s="43">
        <v>7</v>
      </c>
      <c r="E1567" s="43">
        <f t="shared" si="511"/>
        <v>88.20564516129032</v>
      </c>
      <c r="F1567" s="6">
        <f t="shared" si="512"/>
        <v>0.81080699696926595</v>
      </c>
      <c r="G1567" s="44"/>
      <c r="H1567" s="44">
        <f t="shared" si="513"/>
        <v>0</v>
      </c>
      <c r="I1567" s="14">
        <f t="shared" si="514"/>
        <v>0</v>
      </c>
      <c r="J1567" s="49">
        <v>4</v>
      </c>
      <c r="K1567" s="49">
        <f t="shared" si="515"/>
        <v>50.403225806451616</v>
      </c>
      <c r="L1567" s="50">
        <f t="shared" si="516"/>
        <v>4.8378725008116609E-2</v>
      </c>
      <c r="M1567" s="45">
        <v>11</v>
      </c>
      <c r="N1567" s="45">
        <f t="shared" si="517"/>
        <v>138.60887096774192</v>
      </c>
      <c r="O1567" s="18">
        <f t="shared" si="518"/>
        <v>0.11003764272285049</v>
      </c>
      <c r="P1567" s="37">
        <f t="shared" si="508"/>
        <v>63.636363636363633</v>
      </c>
      <c r="Q1567" s="37">
        <f t="shared" si="509"/>
        <v>7.368451167310341</v>
      </c>
      <c r="R1567" s="37">
        <f t="shared" si="510"/>
        <v>636.84511673103407</v>
      </c>
    </row>
    <row r="1568" spans="1:18" ht="15" customHeight="1" x14ac:dyDescent="0.25">
      <c r="A1568" s="143" t="s">
        <v>416</v>
      </c>
      <c r="B1568" s="1" t="str">
        <f>VLOOKUP(A1568,'[2]Catálogo MUNICIPIOS'!$1:$1048576,5,FALSE)</f>
        <v>Juchitán</v>
      </c>
      <c r="C1568" s="130">
        <f>VLOOKUP(A1568,[3]PROY_COVID!$1:$1048576,7,FALSE)</f>
        <v>7924</v>
      </c>
      <c r="D1568" s="43">
        <v>2</v>
      </c>
      <c r="E1568" s="43">
        <f t="shared" si="511"/>
        <v>25.239777889954567</v>
      </c>
      <c r="F1568" s="6">
        <f t="shared" si="512"/>
        <v>0.23200996350862099</v>
      </c>
      <c r="G1568" s="44"/>
      <c r="H1568" s="44">
        <f t="shared" si="513"/>
        <v>0</v>
      </c>
      <c r="I1568" s="14">
        <f t="shared" si="514"/>
        <v>0</v>
      </c>
      <c r="J1568" s="49">
        <v>16</v>
      </c>
      <c r="K1568" s="49">
        <f t="shared" si="515"/>
        <v>201.91822311963654</v>
      </c>
      <c r="L1568" s="50">
        <f t="shared" si="516"/>
        <v>0.19380795641817941</v>
      </c>
      <c r="M1568" s="45">
        <v>18</v>
      </c>
      <c r="N1568" s="45">
        <f t="shared" si="517"/>
        <v>227.15800100959109</v>
      </c>
      <c r="O1568" s="18">
        <f t="shared" si="518"/>
        <v>0.1803342800660106</v>
      </c>
      <c r="P1568" s="37">
        <f t="shared" si="508"/>
        <v>11.111111111111111</v>
      </c>
      <c r="Q1568" s="37">
        <f t="shared" si="509"/>
        <v>1.2865549657208533</v>
      </c>
      <c r="R1568" s="37">
        <f t="shared" si="510"/>
        <v>28.655496572085326</v>
      </c>
    </row>
    <row r="1569" spans="1:18" ht="15" customHeight="1" x14ac:dyDescent="0.25">
      <c r="A1569" s="143" t="s">
        <v>178</v>
      </c>
      <c r="B1569" s="1" t="str">
        <f>VLOOKUP(A1569,'[2]Catálogo MUNICIPIOS'!$1:$1048576,5,FALSE)</f>
        <v>San Lucas</v>
      </c>
      <c r="C1569" s="130">
        <f>VLOOKUP(A1569,[3]PROY_COVID!$1:$1048576,7,FALSE)</f>
        <v>7896</v>
      </c>
      <c r="D1569" s="43">
        <v>1</v>
      </c>
      <c r="E1569" s="43">
        <f t="shared" si="511"/>
        <v>12.664640324214792</v>
      </c>
      <c r="F1569" s="6">
        <f t="shared" si="512"/>
        <v>0.11641634693783642</v>
      </c>
      <c r="G1569" s="44"/>
      <c r="H1569" s="44">
        <f t="shared" si="513"/>
        <v>0</v>
      </c>
      <c r="I1569" s="14">
        <f t="shared" si="514"/>
        <v>0</v>
      </c>
      <c r="J1569" s="49">
        <v>1</v>
      </c>
      <c r="K1569" s="49">
        <f t="shared" si="515"/>
        <v>12.664640324214792</v>
      </c>
      <c r="L1569" s="50">
        <f t="shared" si="516"/>
        <v>1.2155951167186341E-2</v>
      </c>
      <c r="M1569" s="45">
        <v>2</v>
      </c>
      <c r="N1569" s="45">
        <f t="shared" si="517"/>
        <v>25.329280648429584</v>
      </c>
      <c r="O1569" s="18">
        <f t="shared" si="518"/>
        <v>2.0108195925406226E-2</v>
      </c>
      <c r="P1569" s="37">
        <f t="shared" si="508"/>
        <v>50</v>
      </c>
      <c r="Q1569" s="37">
        <f t="shared" si="509"/>
        <v>5.7894973457438397</v>
      </c>
      <c r="R1569" s="37">
        <f t="shared" si="510"/>
        <v>478.94973457438397</v>
      </c>
    </row>
    <row r="1570" spans="1:18" ht="15" customHeight="1" x14ac:dyDescent="0.25">
      <c r="A1570" s="143" t="s">
        <v>166</v>
      </c>
      <c r="B1570" s="1" t="str">
        <f>VLOOKUP(A1570,'[2]Catálogo MUNICIPIOS'!$1:$1048576,5,FALSE)</f>
        <v>Totolapa</v>
      </c>
      <c r="C1570" s="130">
        <f>VLOOKUP(A1570,[3]PROY_COVID!$1:$1048576,7,FALSE)</f>
        <v>7894</v>
      </c>
      <c r="D1570" s="43"/>
      <c r="E1570" s="43">
        <f t="shared" si="511"/>
        <v>0</v>
      </c>
      <c r="F1570" s="6">
        <f t="shared" si="512"/>
        <v>0</v>
      </c>
      <c r="G1570" s="44">
        <v>1</v>
      </c>
      <c r="H1570" s="44">
        <f t="shared" si="513"/>
        <v>12.667848999239929</v>
      </c>
      <c r="I1570" s="14">
        <f t="shared" si="514"/>
        <v>0.11620260724524509</v>
      </c>
      <c r="J1570" s="49">
        <v>2</v>
      </c>
      <c r="K1570" s="49">
        <f t="shared" si="515"/>
        <v>25.335697998479858</v>
      </c>
      <c r="L1570" s="50">
        <f t="shared" si="516"/>
        <v>2.4318061924525805E-2</v>
      </c>
      <c r="M1570" s="45">
        <v>3</v>
      </c>
      <c r="N1570" s="45">
        <f t="shared" si="517"/>
        <v>38.003546997719788</v>
      </c>
      <c r="O1570" s="18">
        <f t="shared" si="518"/>
        <v>3.0169935715798242E-2</v>
      </c>
      <c r="P1570" s="37">
        <f t="shared" si="508"/>
        <v>0</v>
      </c>
      <c r="Q1570" s="37">
        <f t="shared" si="509"/>
        <v>0</v>
      </c>
      <c r="R1570" s="37">
        <f t="shared" si="510"/>
        <v>-100</v>
      </c>
    </row>
    <row r="1571" spans="1:18" ht="15" customHeight="1" x14ac:dyDescent="0.25">
      <c r="A1571" s="143" t="s">
        <v>109</v>
      </c>
      <c r="B1571" s="1" t="str">
        <f>VLOOKUP(A1571,'[2]Catálogo MUNICIPIOS'!$1:$1048576,5,FALSE)</f>
        <v>La Grandeza</v>
      </c>
      <c r="C1571" s="130">
        <f>VLOOKUP(A1571,[3]PROY_COVID!$1:$1048576,7,FALSE)</f>
        <v>7882</v>
      </c>
      <c r="D1571" s="43">
        <v>1</v>
      </c>
      <c r="E1571" s="43">
        <f t="shared" si="511"/>
        <v>12.687135244861709</v>
      </c>
      <c r="F1571" s="6">
        <f t="shared" si="512"/>
        <v>0.11662312552920026</v>
      </c>
      <c r="G1571" s="44"/>
      <c r="H1571" s="44">
        <f t="shared" si="513"/>
        <v>0</v>
      </c>
      <c r="I1571" s="14">
        <f t="shared" si="514"/>
        <v>0</v>
      </c>
      <c r="J1571" s="49"/>
      <c r="K1571" s="49">
        <f t="shared" si="515"/>
        <v>0</v>
      </c>
      <c r="L1571" s="50">
        <f t="shared" si="516"/>
        <v>0</v>
      </c>
      <c r="M1571" s="45">
        <v>1</v>
      </c>
      <c r="N1571" s="45">
        <f t="shared" si="517"/>
        <v>12.687135244861709</v>
      </c>
      <c r="O1571" s="18">
        <f t="shared" si="518"/>
        <v>1.007195604078962E-2</v>
      </c>
      <c r="P1571" s="37">
        <f t="shared" si="508"/>
        <v>100</v>
      </c>
      <c r="Q1571" s="37">
        <f t="shared" si="509"/>
        <v>11.578994691487679</v>
      </c>
      <c r="R1571" s="37">
        <f t="shared" si="510"/>
        <v>1057.8994691487678</v>
      </c>
    </row>
    <row r="1572" spans="1:18" ht="15" customHeight="1" x14ac:dyDescent="0.25">
      <c r="A1572" s="143" t="s">
        <v>2058</v>
      </c>
      <c r="B1572" s="1" t="str">
        <f>VLOOKUP(A1572,'[2]Catálogo MUNICIPIOS'!$1:$1048576,5,FALSE)</f>
        <v>Timucuy</v>
      </c>
      <c r="C1572" s="130">
        <f>VLOOKUP(A1572,[3]PROY_COVID!$1:$1048576,7,FALSE)</f>
        <v>7877</v>
      </c>
      <c r="D1572" s="43">
        <v>10</v>
      </c>
      <c r="E1572" s="43">
        <f t="shared" si="511"/>
        <v>126.95188523549574</v>
      </c>
      <c r="F1572" s="6">
        <f t="shared" si="512"/>
        <v>1.166971531574402</v>
      </c>
      <c r="G1572" s="44">
        <v>1</v>
      </c>
      <c r="H1572" s="44">
        <f t="shared" si="513"/>
        <v>12.695188523549573</v>
      </c>
      <c r="I1572" s="14">
        <f t="shared" si="514"/>
        <v>0.11645339362624918</v>
      </c>
      <c r="J1572" s="49">
        <v>6</v>
      </c>
      <c r="K1572" s="49">
        <f t="shared" si="515"/>
        <v>76.171131141297437</v>
      </c>
      <c r="L1572" s="50">
        <f t="shared" si="516"/>
        <v>7.3111634187713603E-2</v>
      </c>
      <c r="M1572" s="45">
        <v>17</v>
      </c>
      <c r="N1572" s="45">
        <f t="shared" si="517"/>
        <v>215.81820490034275</v>
      </c>
      <c r="O1572" s="18">
        <f t="shared" si="518"/>
        <v>0.17133193826705145</v>
      </c>
      <c r="P1572" s="37">
        <f t="shared" si="508"/>
        <v>58.82352941176471</v>
      </c>
      <c r="Q1572" s="37">
        <f t="shared" si="509"/>
        <v>6.8111733479339298</v>
      </c>
      <c r="R1572" s="37">
        <f t="shared" si="510"/>
        <v>581.11733479339296</v>
      </c>
    </row>
    <row r="1573" spans="1:18" ht="15" customHeight="1" x14ac:dyDescent="0.25">
      <c r="A1573" s="143" t="s">
        <v>797</v>
      </c>
      <c r="B1573" s="1" t="str">
        <f>VLOOKUP(A1573,'[2]Catálogo MUNICIPIOS'!$1:$1048576,5,FALSE)</f>
        <v>Morelos</v>
      </c>
      <c r="C1573" s="130">
        <f>VLOOKUP(A1573,[3]PROY_COVID!$1:$1048576,7,FALSE)</f>
        <v>7866</v>
      </c>
      <c r="D1573" s="43">
        <v>2</v>
      </c>
      <c r="E1573" s="43">
        <f t="shared" si="511"/>
        <v>25.425883549453346</v>
      </c>
      <c r="F1573" s="6">
        <f t="shared" si="512"/>
        <v>0.23372069041982108</v>
      </c>
      <c r="G1573" s="44"/>
      <c r="H1573" s="44">
        <f t="shared" si="513"/>
        <v>0</v>
      </c>
      <c r="I1573" s="14">
        <f t="shared" si="514"/>
        <v>0</v>
      </c>
      <c r="J1573" s="49">
        <v>18</v>
      </c>
      <c r="K1573" s="49">
        <f t="shared" si="515"/>
        <v>228.83295194508011</v>
      </c>
      <c r="L1573" s="50">
        <f t="shared" si="516"/>
        <v>0.2196416256661404</v>
      </c>
      <c r="M1573" s="45">
        <v>20</v>
      </c>
      <c r="N1573" s="45">
        <f t="shared" si="517"/>
        <v>254.25883549453346</v>
      </c>
      <c r="O1573" s="18">
        <f t="shared" si="518"/>
        <v>0.2018488622260457</v>
      </c>
      <c r="P1573" s="37">
        <f t="shared" si="508"/>
        <v>10</v>
      </c>
      <c r="Q1573" s="37">
        <f t="shared" si="509"/>
        <v>1.1578994691487678</v>
      </c>
      <c r="R1573" s="37">
        <f t="shared" si="510"/>
        <v>15.789946914876785</v>
      </c>
    </row>
    <row r="1574" spans="1:18" ht="15" customHeight="1" x14ac:dyDescent="0.25">
      <c r="A1574" s="143" t="s">
        <v>1067</v>
      </c>
      <c r="B1574" s="1" t="str">
        <f>VLOOKUP(A1574,'[2]Catálogo MUNICIPIOS'!$1:$1048576,5,FALSE)</f>
        <v>San Juan Bautista Guelache</v>
      </c>
      <c r="C1574" s="130">
        <f>VLOOKUP(A1574,[3]PROY_COVID!$1:$1048576,7,FALSE)</f>
        <v>7863</v>
      </c>
      <c r="D1574" s="43">
        <v>5</v>
      </c>
      <c r="E1574" s="43">
        <f t="shared" si="511"/>
        <v>63.588960956377967</v>
      </c>
      <c r="F1574" s="6">
        <f t="shared" si="512"/>
        <v>0.58452465688741984</v>
      </c>
      <c r="G1574" s="44">
        <v>3</v>
      </c>
      <c r="H1574" s="44">
        <f t="shared" si="513"/>
        <v>38.153376573826783</v>
      </c>
      <c r="I1574" s="14">
        <f t="shared" si="514"/>
        <v>0.34998221350399267</v>
      </c>
      <c r="J1574" s="49">
        <v>72</v>
      </c>
      <c r="K1574" s="49">
        <f t="shared" si="515"/>
        <v>915.68103777184274</v>
      </c>
      <c r="L1574" s="50">
        <f t="shared" si="516"/>
        <v>0.87890170545077462</v>
      </c>
      <c r="M1574" s="45">
        <v>80</v>
      </c>
      <c r="N1574" s="45">
        <f t="shared" si="517"/>
        <v>1017.4233753020475</v>
      </c>
      <c r="O1574" s="18">
        <f t="shared" si="518"/>
        <v>0.80770349753024306</v>
      </c>
      <c r="P1574" s="37">
        <f t="shared" si="508"/>
        <v>6.25</v>
      </c>
      <c r="Q1574" s="37">
        <f t="shared" si="509"/>
        <v>0.72368716821797996</v>
      </c>
      <c r="R1574" s="37">
        <f t="shared" si="510"/>
        <v>-27.631283178202004</v>
      </c>
    </row>
    <row r="1575" spans="1:18" ht="15" customHeight="1" x14ac:dyDescent="0.25">
      <c r="A1575" s="143" t="s">
        <v>2470</v>
      </c>
      <c r="B1575" s="1" t="str">
        <f>VLOOKUP(A1575,'[2]Catálogo MUNICIPIOS'!$1:$1048576,5,FALSE)</f>
        <v>San Miguel Amatitlán</v>
      </c>
      <c r="C1575" s="130">
        <f>VLOOKUP(A1575,[3]PROY_COVID!$1:$1048576,7,FALSE)</f>
        <v>7808</v>
      </c>
      <c r="D1575" s="43">
        <v>1</v>
      </c>
      <c r="E1575" s="43">
        <f t="shared" si="511"/>
        <v>12.807377049180328</v>
      </c>
      <c r="F1575" s="6">
        <f t="shared" si="512"/>
        <v>0.11772841642176696</v>
      </c>
      <c r="G1575" s="44"/>
      <c r="H1575" s="44">
        <f t="shared" si="513"/>
        <v>0</v>
      </c>
      <c r="I1575" s="14">
        <f t="shared" si="514"/>
        <v>0</v>
      </c>
      <c r="J1575" s="49">
        <v>3</v>
      </c>
      <c r="K1575" s="49">
        <f t="shared" si="515"/>
        <v>38.422131147540988</v>
      </c>
      <c r="L1575" s="50">
        <f t="shared" si="516"/>
        <v>3.6878864145531515E-2</v>
      </c>
      <c r="M1575" s="45">
        <v>4</v>
      </c>
      <c r="N1575" s="45">
        <f t="shared" si="517"/>
        <v>51.229508196721312</v>
      </c>
      <c r="O1575" s="18">
        <f t="shared" si="518"/>
        <v>4.0669650365524473E-2</v>
      </c>
      <c r="P1575" s="37">
        <f t="shared" si="508"/>
        <v>25</v>
      </c>
      <c r="Q1575" s="37">
        <f t="shared" si="509"/>
        <v>2.8947486728719198</v>
      </c>
      <c r="R1575" s="37">
        <f t="shared" si="510"/>
        <v>189.47486728719198</v>
      </c>
    </row>
    <row r="1576" spans="1:18" ht="15" customHeight="1" x14ac:dyDescent="0.25">
      <c r="A1576" s="143" t="s">
        <v>2348</v>
      </c>
      <c r="B1576" s="1" t="str">
        <f>VLOOKUP(A1576,'[2]Catálogo MUNICIPIOS'!$1:$1048576,5,FALSE)</f>
        <v>Cualác</v>
      </c>
      <c r="C1576" s="130">
        <f>VLOOKUP(A1576,[3]PROY_COVID!$1:$1048576,7,FALSE)</f>
        <v>7807</v>
      </c>
      <c r="D1576" s="43"/>
      <c r="E1576" s="43">
        <f t="shared" si="511"/>
        <v>0</v>
      </c>
      <c r="F1576" s="6">
        <f t="shared" si="512"/>
        <v>0</v>
      </c>
      <c r="G1576" s="44"/>
      <c r="H1576" s="44">
        <f t="shared" si="513"/>
        <v>0</v>
      </c>
      <c r="I1576" s="14">
        <f t="shared" si="514"/>
        <v>0</v>
      </c>
      <c r="J1576" s="49">
        <v>5</v>
      </c>
      <c r="K1576" s="49">
        <f t="shared" si="515"/>
        <v>64.045087741770203</v>
      </c>
      <c r="L1576" s="50">
        <f t="shared" si="516"/>
        <v>6.1472646609519246E-2</v>
      </c>
      <c r="M1576" s="45">
        <v>5</v>
      </c>
      <c r="N1576" s="45">
        <f t="shared" si="517"/>
        <v>64.045087741770203</v>
      </c>
      <c r="O1576" s="18">
        <f t="shared" si="518"/>
        <v>5.0843574685220813E-2</v>
      </c>
      <c r="P1576" s="37">
        <f t="shared" si="508"/>
        <v>0</v>
      </c>
      <c r="Q1576" s="37">
        <f t="shared" si="509"/>
        <v>0</v>
      </c>
      <c r="R1576" s="37">
        <f t="shared" si="510"/>
        <v>-100</v>
      </c>
    </row>
    <row r="1577" spans="1:18" ht="15" customHeight="1" x14ac:dyDescent="0.25">
      <c r="A1577" s="143" t="s">
        <v>1978</v>
      </c>
      <c r="B1577" s="1" t="str">
        <f>VLOOKUP(A1577,'[2]Catálogo MUNICIPIOS'!$1:$1048576,5,FALSE)</f>
        <v>Cacalchén</v>
      </c>
      <c r="C1577" s="130">
        <f>VLOOKUP(A1577,[3]PROY_COVID!$1:$1048576,7,FALSE)</f>
        <v>7768</v>
      </c>
      <c r="D1577" s="43">
        <v>8</v>
      </c>
      <c r="E1577" s="43">
        <f t="shared" si="511"/>
        <v>102.98661174047373</v>
      </c>
      <c r="F1577" s="6">
        <f t="shared" si="512"/>
        <v>0.94667711165927537</v>
      </c>
      <c r="G1577" s="44"/>
      <c r="H1577" s="44">
        <f t="shared" si="513"/>
        <v>0</v>
      </c>
      <c r="I1577" s="14">
        <f t="shared" si="514"/>
        <v>0</v>
      </c>
      <c r="J1577" s="49">
        <v>26</v>
      </c>
      <c r="K1577" s="49">
        <f t="shared" si="515"/>
        <v>334.70648815653965</v>
      </c>
      <c r="L1577" s="50">
        <f t="shared" si="516"/>
        <v>0.32126263527532017</v>
      </c>
      <c r="M1577" s="45">
        <v>34</v>
      </c>
      <c r="N1577" s="45">
        <f t="shared" si="517"/>
        <v>437.69309989701338</v>
      </c>
      <c r="O1577" s="18">
        <f t="shared" si="518"/>
        <v>0.34747211064097949</v>
      </c>
      <c r="P1577" s="37">
        <f t="shared" si="508"/>
        <v>23.52941176470588</v>
      </c>
      <c r="Q1577" s="37">
        <f t="shared" si="509"/>
        <v>2.7244693391735715</v>
      </c>
      <c r="R1577" s="37">
        <f t="shared" si="510"/>
        <v>172.44693391735714</v>
      </c>
    </row>
    <row r="1578" spans="1:18" ht="15" customHeight="1" x14ac:dyDescent="0.25">
      <c r="A1578" s="143" t="s">
        <v>1728</v>
      </c>
      <c r="B1578" s="1" t="str">
        <f>VLOOKUP(A1578,'[2]Catálogo MUNICIPIOS'!$1:$1048576,5,FALSE)</f>
        <v>Ixtenco</v>
      </c>
      <c r="C1578" s="130">
        <f>VLOOKUP(A1578,[3]PROY_COVID!$1:$1048576,7,FALSE)</f>
        <v>7759</v>
      </c>
      <c r="D1578" s="43">
        <v>6</v>
      </c>
      <c r="E1578" s="43">
        <f t="shared" si="511"/>
        <v>77.329552777419764</v>
      </c>
      <c r="F1578" s="6">
        <f t="shared" si="512"/>
        <v>0.7108314025682354</v>
      </c>
      <c r="G1578" s="44">
        <v>3</v>
      </c>
      <c r="H1578" s="44">
        <f t="shared" si="513"/>
        <v>38.664776388709882</v>
      </c>
      <c r="I1578" s="14">
        <f t="shared" si="514"/>
        <v>0.35467330129938063</v>
      </c>
      <c r="J1578" s="49">
        <v>48</v>
      </c>
      <c r="K1578" s="49">
        <f t="shared" si="515"/>
        <v>618.63642221935811</v>
      </c>
      <c r="L1578" s="50">
        <f t="shared" si="516"/>
        <v>0.59378821239502011</v>
      </c>
      <c r="M1578" s="45">
        <v>57</v>
      </c>
      <c r="N1578" s="45">
        <f t="shared" si="517"/>
        <v>734.63075138548777</v>
      </c>
      <c r="O1578" s="18">
        <f t="shared" si="518"/>
        <v>0.58320247174503359</v>
      </c>
      <c r="P1578" s="37">
        <f t="shared" si="508"/>
        <v>10.526315789473683</v>
      </c>
      <c r="Q1578" s="37">
        <f t="shared" si="509"/>
        <v>1.2188415464723872</v>
      </c>
      <c r="R1578" s="37">
        <f t="shared" si="510"/>
        <v>21.884154647238717</v>
      </c>
    </row>
    <row r="1579" spans="1:18" ht="15" customHeight="1" x14ac:dyDescent="0.25">
      <c r="A1579" s="143" t="s">
        <v>940</v>
      </c>
      <c r="B1579" s="1" t="str">
        <f>VLOOKUP(A1579,'[2]Catálogo MUNICIPIOS'!$1:$1048576,5,FALSE)</f>
        <v>Hualahuises</v>
      </c>
      <c r="C1579" s="130">
        <f>VLOOKUP(A1579,[3]PROY_COVID!$1:$1048576,7,FALSE)</f>
        <v>7746</v>
      </c>
      <c r="D1579" s="43">
        <v>2</v>
      </c>
      <c r="E1579" s="43">
        <f t="shared" si="511"/>
        <v>25.819777949909632</v>
      </c>
      <c r="F1579" s="6">
        <f t="shared" si="512"/>
        <v>0.23734146021718469</v>
      </c>
      <c r="G1579" s="44">
        <v>2</v>
      </c>
      <c r="H1579" s="44">
        <f t="shared" si="513"/>
        <v>25.819777949909632</v>
      </c>
      <c r="I1579" s="14">
        <f t="shared" si="514"/>
        <v>0.23684569625457388</v>
      </c>
      <c r="J1579" s="49">
        <v>61</v>
      </c>
      <c r="K1579" s="49">
        <f t="shared" si="515"/>
        <v>787.50322747224368</v>
      </c>
      <c r="L1579" s="50">
        <f t="shared" si="516"/>
        <v>0.75587229736409822</v>
      </c>
      <c r="M1579" s="45">
        <v>65</v>
      </c>
      <c r="N1579" s="45">
        <f t="shared" si="517"/>
        <v>839.14278337206304</v>
      </c>
      <c r="O1579" s="18">
        <f t="shared" si="518"/>
        <v>0.66617160319877944</v>
      </c>
      <c r="P1579" s="37">
        <f t="shared" si="508"/>
        <v>3.0769230769230771</v>
      </c>
      <c r="Q1579" s="37">
        <f t="shared" si="509"/>
        <v>0.35627675973808248</v>
      </c>
      <c r="R1579" s="37">
        <f t="shared" si="510"/>
        <v>-64.372324026191748</v>
      </c>
    </row>
    <row r="1580" spans="1:18" ht="15" customHeight="1" x14ac:dyDescent="0.25">
      <c r="A1580" s="143" t="s">
        <v>2052</v>
      </c>
      <c r="B1580" s="1" t="str">
        <f>VLOOKUP(A1580,'[2]Catálogo MUNICIPIOS'!$1:$1048576,5,FALSE)</f>
        <v>Temax</v>
      </c>
      <c r="C1580" s="130">
        <f>VLOOKUP(A1580,[3]PROY_COVID!$1:$1048576,7,FALSE)</f>
        <v>7746</v>
      </c>
      <c r="D1580" s="43">
        <v>3</v>
      </c>
      <c r="E1580" s="43">
        <f t="shared" si="511"/>
        <v>38.729666924864446</v>
      </c>
      <c r="F1580" s="6">
        <f t="shared" si="512"/>
        <v>0.35601219032577708</v>
      </c>
      <c r="G1580" s="44"/>
      <c r="H1580" s="44">
        <f t="shared" si="513"/>
        <v>0</v>
      </c>
      <c r="I1580" s="14">
        <f t="shared" si="514"/>
        <v>0</v>
      </c>
      <c r="J1580" s="49">
        <v>11</v>
      </c>
      <c r="K1580" s="49">
        <f t="shared" si="515"/>
        <v>142.00877872450297</v>
      </c>
      <c r="L1580" s="50">
        <f t="shared" si="516"/>
        <v>0.13630484050828001</v>
      </c>
      <c r="M1580" s="45">
        <v>14</v>
      </c>
      <c r="N1580" s="45">
        <f t="shared" si="517"/>
        <v>180.73844564936741</v>
      </c>
      <c r="O1580" s="18">
        <f t="shared" si="518"/>
        <v>0.14348311453512172</v>
      </c>
      <c r="P1580" s="37">
        <f t="shared" si="508"/>
        <v>21.428571428571427</v>
      </c>
      <c r="Q1580" s="37">
        <f t="shared" si="509"/>
        <v>2.481213148175931</v>
      </c>
      <c r="R1580" s="37">
        <f t="shared" si="510"/>
        <v>148.12131481759309</v>
      </c>
    </row>
    <row r="1581" spans="1:18" ht="15" customHeight="1" x14ac:dyDescent="0.25">
      <c r="A1581" s="143" t="s">
        <v>61</v>
      </c>
      <c r="B1581" s="1" t="str">
        <f>VLOOKUP(A1581,'[2]Catálogo MUNICIPIOS'!$1:$1048576,5,FALSE)</f>
        <v>Sierra Mojada</v>
      </c>
      <c r="C1581" s="130">
        <f>VLOOKUP(A1581,[3]PROY_COVID!$1:$1048576,7,FALSE)</f>
        <v>7740</v>
      </c>
      <c r="D1581" s="43">
        <v>5</v>
      </c>
      <c r="E1581" s="43">
        <f t="shared" si="511"/>
        <v>64.599483204134373</v>
      </c>
      <c r="F1581" s="6">
        <f t="shared" si="512"/>
        <v>0.59381361461315019</v>
      </c>
      <c r="G1581" s="44">
        <v>1</v>
      </c>
      <c r="H1581" s="44">
        <f t="shared" si="513"/>
        <v>12.919896640826874</v>
      </c>
      <c r="I1581" s="14">
        <f t="shared" si="514"/>
        <v>0.11851464878474995</v>
      </c>
      <c r="J1581" s="49">
        <v>45</v>
      </c>
      <c r="K1581" s="49">
        <f t="shared" si="515"/>
        <v>581.39534883720933</v>
      </c>
      <c r="L1581" s="50">
        <f t="shared" si="516"/>
        <v>0.55804296753548455</v>
      </c>
      <c r="M1581" s="45">
        <v>51</v>
      </c>
      <c r="N1581" s="45">
        <f t="shared" si="517"/>
        <v>658.91472868217056</v>
      </c>
      <c r="O1581" s="18">
        <f t="shared" si="518"/>
        <v>0.52309367353859071</v>
      </c>
      <c r="P1581" s="37">
        <f t="shared" si="508"/>
        <v>9.8039215686274517</v>
      </c>
      <c r="Q1581" s="37">
        <f t="shared" si="509"/>
        <v>1.1351955579889883</v>
      </c>
      <c r="R1581" s="37">
        <f t="shared" si="510"/>
        <v>13.51955579889883</v>
      </c>
    </row>
    <row r="1582" spans="1:18" ht="15" customHeight="1" x14ac:dyDescent="0.25">
      <c r="A1582" s="143" t="s">
        <v>1010</v>
      </c>
      <c r="B1582" s="1" t="str">
        <f>VLOOKUP(A1582,'[2]Catálogo MUNICIPIOS'!$1:$1048576,5,FALSE)</f>
        <v>Nejapa de Madero</v>
      </c>
      <c r="C1582" s="130">
        <f>VLOOKUP(A1582,[3]PROY_COVID!$1:$1048576,7,FALSE)</f>
        <v>7729</v>
      </c>
      <c r="D1582" s="43">
        <v>3</v>
      </c>
      <c r="E1582" s="43">
        <f t="shared" si="511"/>
        <v>38.814853150472246</v>
      </c>
      <c r="F1582" s="6">
        <f t="shared" si="512"/>
        <v>0.35679524210938918</v>
      </c>
      <c r="G1582" s="44"/>
      <c r="H1582" s="44">
        <f t="shared" si="513"/>
        <v>0</v>
      </c>
      <c r="I1582" s="14">
        <f t="shared" si="514"/>
        <v>0</v>
      </c>
      <c r="J1582" s="49">
        <v>14</v>
      </c>
      <c r="K1582" s="49">
        <f t="shared" si="515"/>
        <v>181.13598136887049</v>
      </c>
      <c r="L1582" s="50">
        <f t="shared" si="516"/>
        <v>0.1738604561813232</v>
      </c>
      <c r="M1582" s="45">
        <v>17</v>
      </c>
      <c r="N1582" s="45">
        <f t="shared" si="517"/>
        <v>219.95083451934275</v>
      </c>
      <c r="O1582" s="18">
        <f t="shared" si="518"/>
        <v>0.17461271545213666</v>
      </c>
      <c r="P1582" s="37">
        <f t="shared" si="508"/>
        <v>17.647058823529413</v>
      </c>
      <c r="Q1582" s="37">
        <f t="shared" si="509"/>
        <v>2.0433520043801789</v>
      </c>
      <c r="R1582" s="37">
        <f t="shared" si="510"/>
        <v>104.33520043801789</v>
      </c>
    </row>
    <row r="1583" spans="1:18" ht="15" customHeight="1" x14ac:dyDescent="0.25">
      <c r="A1583" s="143" t="s">
        <v>879</v>
      </c>
      <c r="B1583" s="1" t="str">
        <f>VLOOKUP(A1583,'[2]Catálogo MUNICIPIOS'!$1:$1048576,5,FALSE)</f>
        <v>Tlalnepantla</v>
      </c>
      <c r="C1583" s="130">
        <f>VLOOKUP(A1583,[3]PROY_COVID!$1:$1048576,7,FALSE)</f>
        <v>7714</v>
      </c>
      <c r="D1583" s="43">
        <v>4</v>
      </c>
      <c r="E1583" s="43">
        <f t="shared" si="511"/>
        <v>51.853772361939328</v>
      </c>
      <c r="F1583" s="6">
        <f t="shared" si="512"/>
        <v>0.47665204844239373</v>
      </c>
      <c r="G1583" s="44">
        <v>2</v>
      </c>
      <c r="H1583" s="44">
        <f t="shared" si="513"/>
        <v>25.926886180969664</v>
      </c>
      <c r="I1583" s="14">
        <f t="shared" si="514"/>
        <v>0.23782820368005306</v>
      </c>
      <c r="J1583" s="49">
        <v>19</v>
      </c>
      <c r="K1583" s="49">
        <f t="shared" si="515"/>
        <v>246.30541871921181</v>
      </c>
      <c r="L1583" s="50">
        <f t="shared" si="516"/>
        <v>0.23641229166527919</v>
      </c>
      <c r="M1583" s="45">
        <v>25</v>
      </c>
      <c r="N1583" s="45">
        <f t="shared" si="517"/>
        <v>324.0860772621208</v>
      </c>
      <c r="O1583" s="18">
        <f t="shared" si="518"/>
        <v>0.25728272463541541</v>
      </c>
      <c r="P1583" s="37">
        <f t="shared" si="508"/>
        <v>16</v>
      </c>
      <c r="Q1583" s="37">
        <f t="shared" si="509"/>
        <v>1.8526391506380286</v>
      </c>
      <c r="R1583" s="37">
        <f t="shared" si="510"/>
        <v>85.26391506380287</v>
      </c>
    </row>
    <row r="1584" spans="1:18" ht="15" customHeight="1" x14ac:dyDescent="0.25">
      <c r="A1584" s="143" t="s">
        <v>2416</v>
      </c>
      <c r="B1584" s="1" t="str">
        <f>VLOOKUP(A1584,'[2]Catálogo MUNICIPIOS'!$1:$1048576,5,FALSE)</f>
        <v>San Lucas Zoquiápam</v>
      </c>
      <c r="C1584" s="130">
        <f>VLOOKUP(A1584,[3]PROY_COVID!$1:$1048576,7,FALSE)</f>
        <v>7710</v>
      </c>
      <c r="D1584" s="43"/>
      <c r="E1584" s="43">
        <f t="shared" si="511"/>
        <v>0</v>
      </c>
      <c r="F1584" s="6">
        <f t="shared" si="512"/>
        <v>0</v>
      </c>
      <c r="G1584" s="44"/>
      <c r="H1584" s="44">
        <f t="shared" si="513"/>
        <v>0</v>
      </c>
      <c r="I1584" s="14">
        <f t="shared" si="514"/>
        <v>0</v>
      </c>
      <c r="J1584" s="49">
        <v>2</v>
      </c>
      <c r="K1584" s="49">
        <f t="shared" si="515"/>
        <v>25.940337224383917</v>
      </c>
      <c r="L1584" s="50">
        <f t="shared" si="516"/>
        <v>2.4898415153334203E-2</v>
      </c>
      <c r="M1584" s="45">
        <v>2</v>
      </c>
      <c r="N1584" s="45">
        <f t="shared" si="517"/>
        <v>25.940337224383917</v>
      </c>
      <c r="O1584" s="18">
        <f t="shared" si="518"/>
        <v>2.0593296371855713E-2</v>
      </c>
      <c r="P1584" s="37">
        <f t="shared" si="508"/>
        <v>0</v>
      </c>
      <c r="Q1584" s="37">
        <f t="shared" si="509"/>
        <v>0</v>
      </c>
      <c r="R1584" s="37">
        <f t="shared" si="510"/>
        <v>-100</v>
      </c>
    </row>
    <row r="1585" spans="1:18" ht="15" customHeight="1" x14ac:dyDescent="0.25">
      <c r="A1585" s="143" t="s">
        <v>569</v>
      </c>
      <c r="B1585" s="1" t="str">
        <f>VLOOKUP(A1585,'[2]Catálogo MUNICIPIOS'!$1:$1048576,5,FALSE)</f>
        <v>San Diego de Alejandría</v>
      </c>
      <c r="C1585" s="130">
        <f>VLOOKUP(A1585,[3]PROY_COVID!$1:$1048576,7,FALSE)</f>
        <v>7699</v>
      </c>
      <c r="D1585" s="43">
        <v>4</v>
      </c>
      <c r="E1585" s="43">
        <f t="shared" si="511"/>
        <v>51.954799324587604</v>
      </c>
      <c r="F1585" s="6">
        <f t="shared" si="512"/>
        <v>0.47758071199956165</v>
      </c>
      <c r="G1585" s="44">
        <v>10</v>
      </c>
      <c r="H1585" s="44">
        <f t="shared" si="513"/>
        <v>129.88699831146903</v>
      </c>
      <c r="I1585" s="14">
        <f t="shared" si="514"/>
        <v>1.1914578277620012</v>
      </c>
      <c r="J1585" s="49">
        <v>44</v>
      </c>
      <c r="K1585" s="49">
        <f t="shared" si="515"/>
        <v>571.50279257046373</v>
      </c>
      <c r="L1585" s="50">
        <f t="shared" si="516"/>
        <v>0.54854775663184152</v>
      </c>
      <c r="M1585" s="45">
        <v>58</v>
      </c>
      <c r="N1585" s="45">
        <f t="shared" si="517"/>
        <v>753.34459020652025</v>
      </c>
      <c r="O1585" s="18">
        <f t="shared" si="518"/>
        <v>0.59805885644670986</v>
      </c>
      <c r="P1585" s="37">
        <f t="shared" si="508"/>
        <v>6.8965517241379306</v>
      </c>
      <c r="Q1585" s="37">
        <f t="shared" si="509"/>
        <v>0.79855135803363297</v>
      </c>
      <c r="R1585" s="37">
        <f t="shared" si="510"/>
        <v>-20.144864196636703</v>
      </c>
    </row>
    <row r="1586" spans="1:18" ht="15" customHeight="1" x14ac:dyDescent="0.25">
      <c r="A1586" s="143" t="s">
        <v>988</v>
      </c>
      <c r="B1586" s="1" t="str">
        <f>VLOOKUP(A1586,'[2]Catálogo MUNICIPIOS'!$1:$1048576,5,FALSE)</f>
        <v>Tamazulápam del Espíritu Santo</v>
      </c>
      <c r="C1586" s="130">
        <f>VLOOKUP(A1586,[3]PROY_COVID!$1:$1048576,7,FALSE)</f>
        <v>7677</v>
      </c>
      <c r="D1586" s="43">
        <v>3</v>
      </c>
      <c r="E1586" s="43">
        <f t="shared" si="511"/>
        <v>39.077764751856193</v>
      </c>
      <c r="F1586" s="6">
        <f t="shared" si="512"/>
        <v>0.35921198726891618</v>
      </c>
      <c r="G1586" s="44"/>
      <c r="H1586" s="44">
        <f t="shared" si="513"/>
        <v>0</v>
      </c>
      <c r="I1586" s="14">
        <f t="shared" si="514"/>
        <v>0</v>
      </c>
      <c r="J1586" s="49">
        <v>28</v>
      </c>
      <c r="K1586" s="49">
        <f t="shared" si="515"/>
        <v>364.72580435065777</v>
      </c>
      <c r="L1586" s="50">
        <f t="shared" si="516"/>
        <v>0.35007619273816515</v>
      </c>
      <c r="M1586" s="45">
        <v>31</v>
      </c>
      <c r="N1586" s="45">
        <f t="shared" si="517"/>
        <v>403.80356910251396</v>
      </c>
      <c r="O1586" s="18">
        <f t="shared" si="518"/>
        <v>0.32056817544856281</v>
      </c>
      <c r="P1586" s="37">
        <f t="shared" si="508"/>
        <v>9.67741935483871</v>
      </c>
      <c r="Q1586" s="37">
        <f t="shared" si="509"/>
        <v>1.1205478733697756</v>
      </c>
      <c r="R1586" s="37">
        <f t="shared" si="510"/>
        <v>12.054787336977558</v>
      </c>
    </row>
    <row r="1587" spans="1:18" ht="15" customHeight="1" x14ac:dyDescent="0.25">
      <c r="A1587" s="143" t="s">
        <v>1771</v>
      </c>
      <c r="B1587" s="1" t="str">
        <f>VLOOKUP(A1587,'[2]Catálogo MUNICIPIOS'!$1:$1048576,5,FALSE)</f>
        <v>Santa Cruz Quilehtla</v>
      </c>
      <c r="C1587" s="130">
        <f>VLOOKUP(A1587,[3]PROY_COVID!$1:$1048576,7,FALSE)</f>
        <v>7664</v>
      </c>
      <c r="D1587" s="43">
        <v>2</v>
      </c>
      <c r="E1587" s="43">
        <f t="shared" si="511"/>
        <v>26.096033402922757</v>
      </c>
      <c r="F1587" s="6">
        <f t="shared" si="512"/>
        <v>0.2398808651934124</v>
      </c>
      <c r="G1587" s="44">
        <v>1</v>
      </c>
      <c r="H1587" s="44">
        <f t="shared" si="513"/>
        <v>13.048016701461378</v>
      </c>
      <c r="I1587" s="14">
        <f t="shared" si="514"/>
        <v>0.1196898984334505</v>
      </c>
      <c r="J1587" s="49">
        <v>19</v>
      </c>
      <c r="K1587" s="49">
        <f t="shared" si="515"/>
        <v>247.91231732776617</v>
      </c>
      <c r="L1587" s="50">
        <f t="shared" si="516"/>
        <v>0.23795464743031886</v>
      </c>
      <c r="M1587" s="45">
        <v>22</v>
      </c>
      <c r="N1587" s="45">
        <f t="shared" si="517"/>
        <v>287.0563674321503</v>
      </c>
      <c r="O1587" s="18">
        <f t="shared" si="518"/>
        <v>0.2278858905659033</v>
      </c>
      <c r="P1587" s="37">
        <f t="shared" si="508"/>
        <v>9.0909090909090917</v>
      </c>
      <c r="Q1587" s="37">
        <f t="shared" si="509"/>
        <v>1.0526358810443346</v>
      </c>
      <c r="R1587" s="37">
        <f t="shared" si="510"/>
        <v>5.2635881044334587</v>
      </c>
    </row>
    <row r="1588" spans="1:18" ht="15" customHeight="1" x14ac:dyDescent="0.25">
      <c r="A1588" s="143" t="s">
        <v>2013</v>
      </c>
      <c r="B1588" s="1" t="str">
        <f>VLOOKUP(A1588,'[2]Catálogo MUNICIPIOS'!$1:$1048576,5,FALSE)</f>
        <v>Kinchil</v>
      </c>
      <c r="C1588" s="130">
        <f>VLOOKUP(A1588,[3]PROY_COVID!$1:$1048576,7,FALSE)</f>
        <v>7657</v>
      </c>
      <c r="D1588" s="43">
        <v>8</v>
      </c>
      <c r="E1588" s="43">
        <f t="shared" si="511"/>
        <v>104.47956118584302</v>
      </c>
      <c r="F1588" s="6">
        <f t="shared" si="512"/>
        <v>0.96040065343727987</v>
      </c>
      <c r="G1588" s="44">
        <v>1</v>
      </c>
      <c r="H1588" s="44">
        <f t="shared" si="513"/>
        <v>13.059945148230378</v>
      </c>
      <c r="I1588" s="14">
        <f t="shared" si="514"/>
        <v>0.11979931847903419</v>
      </c>
      <c r="J1588" s="49">
        <v>22</v>
      </c>
      <c r="K1588" s="49">
        <f t="shared" si="515"/>
        <v>287.31879326106832</v>
      </c>
      <c r="L1588" s="50">
        <f t="shared" si="516"/>
        <v>0.27577831907460804</v>
      </c>
      <c r="M1588" s="45">
        <v>31</v>
      </c>
      <c r="N1588" s="45">
        <f t="shared" si="517"/>
        <v>404.85829959514172</v>
      </c>
      <c r="O1588" s="18">
        <f t="shared" si="518"/>
        <v>0.32140549600608814</v>
      </c>
      <c r="P1588" s="37">
        <f t="shared" si="508"/>
        <v>25.806451612903224</v>
      </c>
      <c r="Q1588" s="37">
        <f t="shared" si="509"/>
        <v>2.9881276623194011</v>
      </c>
      <c r="R1588" s="37">
        <f t="shared" si="510"/>
        <v>198.81276623194012</v>
      </c>
    </row>
    <row r="1589" spans="1:18" ht="15" customHeight="1" x14ac:dyDescent="0.25">
      <c r="A1589" s="143" t="s">
        <v>2438</v>
      </c>
      <c r="B1589" s="1" t="str">
        <f>VLOOKUP(A1589,'[2]Catálogo MUNICIPIOS'!$1:$1048576,5,FALSE)</f>
        <v>Huehuetlán el Grande</v>
      </c>
      <c r="C1589" s="130">
        <f>VLOOKUP(A1589,[3]PROY_COVID!$1:$1048576,7,FALSE)</f>
        <v>7648</v>
      </c>
      <c r="D1589" s="43">
        <v>1</v>
      </c>
      <c r="E1589" s="43">
        <f t="shared" si="511"/>
        <v>13.07531380753138</v>
      </c>
      <c r="F1589" s="6">
        <f t="shared" si="512"/>
        <v>0.12019135400381228</v>
      </c>
      <c r="G1589" s="44"/>
      <c r="H1589" s="44">
        <f t="shared" si="513"/>
        <v>0</v>
      </c>
      <c r="I1589" s="14">
        <f t="shared" si="514"/>
        <v>0</v>
      </c>
      <c r="J1589" s="49">
        <v>3</v>
      </c>
      <c r="K1589" s="49">
        <f t="shared" si="515"/>
        <v>39.22594142259414</v>
      </c>
      <c r="L1589" s="50">
        <f t="shared" si="516"/>
        <v>3.7650388500040537E-2</v>
      </c>
      <c r="M1589" s="45">
        <v>4</v>
      </c>
      <c r="N1589" s="45">
        <f t="shared" si="517"/>
        <v>52.30125523012552</v>
      </c>
      <c r="O1589" s="18">
        <f t="shared" si="518"/>
        <v>4.1520479871079374E-2</v>
      </c>
      <c r="P1589" s="37">
        <f t="shared" si="508"/>
        <v>25</v>
      </c>
      <c r="Q1589" s="37">
        <f t="shared" si="509"/>
        <v>2.8947486728719198</v>
      </c>
      <c r="R1589" s="37">
        <f t="shared" si="510"/>
        <v>189.47486728719198</v>
      </c>
    </row>
    <row r="1590" spans="1:18" ht="15" customHeight="1" x14ac:dyDescent="0.25">
      <c r="A1590" s="143" t="s">
        <v>1845</v>
      </c>
      <c r="B1590" s="1" t="str">
        <f>VLOOKUP(A1590,'[2]Catálogo MUNICIPIOS'!$1:$1048576,5,FALSE)</f>
        <v>Huiloapan de Cuauhtémoc</v>
      </c>
      <c r="C1590" s="130">
        <f>VLOOKUP(A1590,[3]PROY_COVID!$1:$1048576,7,FALSE)</f>
        <v>7636</v>
      </c>
      <c r="D1590" s="43">
        <v>8</v>
      </c>
      <c r="E1590" s="43">
        <f t="shared" ref="E1590:E1621" si="519">((D1590/($C1590/100000)))</f>
        <v>104.76689366160294</v>
      </c>
      <c r="F1590" s="6">
        <f t="shared" ref="F1590:F1621" si="520">((D1590/$C1590)/(D$2345/$C$2345))</f>
        <v>0.96304188100697374</v>
      </c>
      <c r="G1590" s="44">
        <v>6</v>
      </c>
      <c r="H1590" s="44">
        <f t="shared" ref="H1590:H1621" si="521">((G1590/($C1590/100000)))</f>
        <v>78.575170246202205</v>
      </c>
      <c r="I1590" s="14">
        <f t="shared" ref="I1590:I1621" si="522">((G1590/$C1590)/(G$2345/$C$2345))</f>
        <v>0.72077269376162767</v>
      </c>
      <c r="J1590" s="49">
        <v>66</v>
      </c>
      <c r="K1590" s="49">
        <f t="shared" ref="K1590:K1621" si="523">((J1590/($C1590/100000)))</f>
        <v>864.32687270822419</v>
      </c>
      <c r="L1590" s="50">
        <f t="shared" ref="L1590:L1621" si="524">((J1590/$C1590)/(J$2345/$C$2345))</f>
        <v>0.82961023670283152</v>
      </c>
      <c r="M1590" s="45">
        <v>80</v>
      </c>
      <c r="N1590" s="45">
        <f t="shared" ref="N1590:N1621" si="525">((M1590/($C1590/100000)))</f>
        <v>1047.6689366160294</v>
      </c>
      <c r="O1590" s="18">
        <f t="shared" ref="O1590:O1621" si="526">((M1590/$C1590)/(M$2345/$C$2345))</f>
        <v>0.83171458893141725</v>
      </c>
      <c r="P1590" s="37">
        <f t="shared" si="508"/>
        <v>10</v>
      </c>
      <c r="Q1590" s="37">
        <f t="shared" si="509"/>
        <v>1.1578994691487678</v>
      </c>
      <c r="R1590" s="37">
        <f t="shared" si="510"/>
        <v>15.789946914876785</v>
      </c>
    </row>
    <row r="1591" spans="1:18" ht="15" customHeight="1" x14ac:dyDescent="0.25">
      <c r="A1591" s="143" t="s">
        <v>401</v>
      </c>
      <c r="B1591" s="1" t="str">
        <f>VLOOKUP(A1591,'[2]Catálogo MUNICIPIOS'!$1:$1048576,5,FALSE)</f>
        <v>Tlalixtaquilla de Maldonado</v>
      </c>
      <c r="C1591" s="130">
        <f>VLOOKUP(A1591,[3]PROY_COVID!$1:$1048576,7,FALSE)</f>
        <v>7626</v>
      </c>
      <c r="D1591" s="43">
        <v>3</v>
      </c>
      <c r="E1591" s="43">
        <f t="shared" si="519"/>
        <v>39.339103068450044</v>
      </c>
      <c r="F1591" s="6">
        <f t="shared" si="520"/>
        <v>0.36161427042531724</v>
      </c>
      <c r="G1591" s="44">
        <v>9</v>
      </c>
      <c r="H1591" s="44">
        <f t="shared" si="521"/>
        <v>118.01730920535013</v>
      </c>
      <c r="I1591" s="14">
        <f t="shared" si="522"/>
        <v>1.0825767682068821</v>
      </c>
      <c r="J1591" s="49">
        <v>19</v>
      </c>
      <c r="K1591" s="49">
        <f t="shared" si="523"/>
        <v>249.14765276685026</v>
      </c>
      <c r="L1591" s="50">
        <f t="shared" si="524"/>
        <v>0.23914036426776339</v>
      </c>
      <c r="M1591" s="45">
        <v>31</v>
      </c>
      <c r="N1591" s="45">
        <f t="shared" si="525"/>
        <v>406.50406504065046</v>
      </c>
      <c r="O1591" s="18">
        <f t="shared" si="526"/>
        <v>0.32271202241261698</v>
      </c>
      <c r="P1591" s="37">
        <f t="shared" si="508"/>
        <v>9.67741935483871</v>
      </c>
      <c r="Q1591" s="37">
        <f t="shared" si="509"/>
        <v>1.1205478733697756</v>
      </c>
      <c r="R1591" s="37">
        <f t="shared" si="510"/>
        <v>12.054787336977558</v>
      </c>
    </row>
    <row r="1592" spans="1:18" ht="15" customHeight="1" x14ac:dyDescent="0.25">
      <c r="A1592" s="143" t="s">
        <v>2060</v>
      </c>
      <c r="B1592" s="1" t="str">
        <f>VLOOKUP(A1592,'[2]Catálogo MUNICIPIOS'!$1:$1048576,5,FALSE)</f>
        <v>Tixcacalcupul</v>
      </c>
      <c r="C1592" s="130">
        <f>VLOOKUP(A1592,[3]PROY_COVID!$1:$1048576,7,FALSE)</f>
        <v>7614</v>
      </c>
      <c r="D1592" s="43">
        <v>5</v>
      </c>
      <c r="E1592" s="43">
        <f t="shared" si="519"/>
        <v>65.668505384817436</v>
      </c>
      <c r="F1592" s="6">
        <f t="shared" si="520"/>
        <v>0.60364031745544811</v>
      </c>
      <c r="G1592" s="44"/>
      <c r="H1592" s="44">
        <f t="shared" si="521"/>
        <v>0</v>
      </c>
      <c r="I1592" s="14">
        <f t="shared" si="522"/>
        <v>0</v>
      </c>
      <c r="J1592" s="49">
        <v>14</v>
      </c>
      <c r="K1592" s="49">
        <f t="shared" si="523"/>
        <v>183.87181507748883</v>
      </c>
      <c r="L1592" s="50">
        <f t="shared" si="524"/>
        <v>0.1764864021310017</v>
      </c>
      <c r="M1592" s="45">
        <v>19</v>
      </c>
      <c r="N1592" s="45">
        <f t="shared" si="525"/>
        <v>249.54032046230628</v>
      </c>
      <c r="O1592" s="18">
        <f t="shared" si="526"/>
        <v>0.19810296726511314</v>
      </c>
      <c r="P1592" s="37">
        <f t="shared" si="508"/>
        <v>26.315789473684209</v>
      </c>
      <c r="Q1592" s="37">
        <f t="shared" si="509"/>
        <v>3.0471038661809682</v>
      </c>
      <c r="R1592" s="37">
        <f t="shared" si="510"/>
        <v>204.71038661809681</v>
      </c>
    </row>
    <row r="1593" spans="1:18" ht="15" customHeight="1" x14ac:dyDescent="0.25">
      <c r="A1593" s="143" t="s">
        <v>947</v>
      </c>
      <c r="B1593" s="1" t="str">
        <f>VLOOKUP(A1593,'[2]Catálogo MUNICIPIOS'!$1:$1048576,5,FALSE)</f>
        <v>Mier y Noriega</v>
      </c>
      <c r="C1593" s="130">
        <f>VLOOKUP(A1593,[3]PROY_COVID!$1:$1048576,7,FALSE)</f>
        <v>7601</v>
      </c>
      <c r="D1593" s="43">
        <v>1</v>
      </c>
      <c r="E1593" s="43">
        <f t="shared" si="519"/>
        <v>13.156163662675965</v>
      </c>
      <c r="F1593" s="6">
        <f t="shared" si="520"/>
        <v>0.1209345448521453</v>
      </c>
      <c r="G1593" s="44">
        <v>3</v>
      </c>
      <c r="H1593" s="44">
        <f t="shared" si="521"/>
        <v>39.468490988027895</v>
      </c>
      <c r="I1593" s="14">
        <f t="shared" si="522"/>
        <v>0.36204580249728902</v>
      </c>
      <c r="J1593" s="49">
        <v>36</v>
      </c>
      <c r="K1593" s="49">
        <f t="shared" si="523"/>
        <v>473.62189185633474</v>
      </c>
      <c r="L1593" s="50">
        <f t="shared" si="524"/>
        <v>0.45459834955660056</v>
      </c>
      <c r="M1593" s="45">
        <v>40</v>
      </c>
      <c r="N1593" s="45">
        <f t="shared" si="525"/>
        <v>526.2465465070386</v>
      </c>
      <c r="O1593" s="18">
        <f t="shared" si="526"/>
        <v>0.41777217478491663</v>
      </c>
      <c r="P1593" s="37">
        <f t="shared" si="508"/>
        <v>2.5</v>
      </c>
      <c r="Q1593" s="37">
        <f t="shared" si="509"/>
        <v>0.28947486728719196</v>
      </c>
      <c r="R1593" s="37">
        <f t="shared" si="510"/>
        <v>-71.052513271280802</v>
      </c>
    </row>
    <row r="1594" spans="1:18" ht="15" customHeight="1" x14ac:dyDescent="0.25">
      <c r="A1594" s="143" t="s">
        <v>1959</v>
      </c>
      <c r="B1594" s="1" t="str">
        <f>VLOOKUP(A1594,'[2]Catálogo MUNICIPIOS'!$1:$1048576,5,FALSE)</f>
        <v>Zacualpan</v>
      </c>
      <c r="C1594" s="130">
        <f>VLOOKUP(A1594,[3]PROY_COVID!$1:$1048576,7,FALSE)</f>
        <v>7530</v>
      </c>
      <c r="D1594" s="43"/>
      <c r="E1594" s="43">
        <f t="shared" si="519"/>
        <v>0</v>
      </c>
      <c r="F1594" s="6">
        <f t="shared" si="520"/>
        <v>0</v>
      </c>
      <c r="G1594" s="44"/>
      <c r="H1594" s="44">
        <f t="shared" si="521"/>
        <v>0</v>
      </c>
      <c r="I1594" s="14">
        <f t="shared" si="522"/>
        <v>0</v>
      </c>
      <c r="J1594" s="49">
        <v>3</v>
      </c>
      <c r="K1594" s="49">
        <f t="shared" si="523"/>
        <v>39.840637450199203</v>
      </c>
      <c r="L1594" s="50">
        <f t="shared" si="524"/>
        <v>3.8240394588088984E-2</v>
      </c>
      <c r="M1594" s="45">
        <v>3</v>
      </c>
      <c r="N1594" s="45">
        <f t="shared" si="525"/>
        <v>39.840637450199203</v>
      </c>
      <c r="O1594" s="18">
        <f t="shared" si="526"/>
        <v>3.1628349606973617E-2</v>
      </c>
      <c r="P1594" s="37">
        <f t="shared" si="508"/>
        <v>0</v>
      </c>
      <c r="Q1594" s="37">
        <f t="shared" si="509"/>
        <v>0</v>
      </c>
      <c r="R1594" s="37">
        <f t="shared" si="510"/>
        <v>-100</v>
      </c>
    </row>
    <row r="1595" spans="1:18" ht="15" customHeight="1" x14ac:dyDescent="0.25">
      <c r="A1595" s="143" t="s">
        <v>1424</v>
      </c>
      <c r="B1595" s="1" t="str">
        <f>VLOOKUP(A1595,'[2]Catálogo MUNICIPIOS'!$1:$1048576,5,FALSE)</f>
        <v>Tenampulco</v>
      </c>
      <c r="C1595" s="130">
        <f>VLOOKUP(A1595,[3]PROY_COVID!$1:$1048576,7,FALSE)</f>
        <v>7527</v>
      </c>
      <c r="D1595" s="43">
        <v>4</v>
      </c>
      <c r="E1595" s="43">
        <f t="shared" si="519"/>
        <v>53.142022053939151</v>
      </c>
      <c r="F1595" s="6">
        <f t="shared" si="520"/>
        <v>0.48849394203329688</v>
      </c>
      <c r="G1595" s="44"/>
      <c r="H1595" s="44">
        <f t="shared" si="521"/>
        <v>0</v>
      </c>
      <c r="I1595" s="14">
        <f t="shared" si="522"/>
        <v>0</v>
      </c>
      <c r="J1595" s="49">
        <v>3</v>
      </c>
      <c r="K1595" s="49">
        <f t="shared" si="523"/>
        <v>39.856516540454365</v>
      </c>
      <c r="L1595" s="50">
        <f t="shared" si="524"/>
        <v>3.8255635877283124E-2</v>
      </c>
      <c r="M1595" s="45">
        <v>7</v>
      </c>
      <c r="N1595" s="45">
        <f t="shared" si="525"/>
        <v>92.998538594393509</v>
      </c>
      <c r="O1595" s="18">
        <f t="shared" si="526"/>
        <v>7.3828896319187778E-2</v>
      </c>
      <c r="P1595" s="37">
        <f t="shared" si="508"/>
        <v>57.142857142857139</v>
      </c>
      <c r="Q1595" s="37">
        <f t="shared" si="509"/>
        <v>6.6165683951358165</v>
      </c>
      <c r="R1595" s="37">
        <f t="shared" si="510"/>
        <v>561.65683951358164</v>
      </c>
    </row>
    <row r="1596" spans="1:18" ht="15" customHeight="1" x14ac:dyDescent="0.25">
      <c r="A1596" s="143" t="s">
        <v>282</v>
      </c>
      <c r="B1596" s="1" t="str">
        <f>VLOOKUP(A1596,'[2]Catálogo MUNICIPIOS'!$1:$1048576,5,FALSE)</f>
        <v>Santa Clara</v>
      </c>
      <c r="C1596" s="130">
        <f>VLOOKUP(A1596,[3]PROY_COVID!$1:$1048576,7,FALSE)</f>
        <v>7509</v>
      </c>
      <c r="D1596" s="43">
        <v>1</v>
      </c>
      <c r="E1596" s="43">
        <f t="shared" si="519"/>
        <v>13.317352510320948</v>
      </c>
      <c r="F1596" s="6">
        <f t="shared" si="520"/>
        <v>0.12241623057945883</v>
      </c>
      <c r="G1596" s="44">
        <v>15</v>
      </c>
      <c r="H1596" s="44">
        <f t="shared" si="521"/>
        <v>199.76028765481422</v>
      </c>
      <c r="I1596" s="14">
        <f t="shared" si="522"/>
        <v>1.8324078737394418</v>
      </c>
      <c r="J1596" s="49">
        <v>31</v>
      </c>
      <c r="K1596" s="49">
        <f t="shared" si="523"/>
        <v>412.83792781994936</v>
      </c>
      <c r="L1596" s="50">
        <f t="shared" si="524"/>
        <v>0.39625584004517295</v>
      </c>
      <c r="M1596" s="45">
        <v>47</v>
      </c>
      <c r="N1596" s="45">
        <f t="shared" si="525"/>
        <v>625.91556798508452</v>
      </c>
      <c r="O1596" s="18">
        <f t="shared" si="526"/>
        <v>0.49689657785786084</v>
      </c>
      <c r="P1596" s="37">
        <f t="shared" si="508"/>
        <v>2.1276595744680851</v>
      </c>
      <c r="Q1596" s="37">
        <f t="shared" si="509"/>
        <v>0.24636158918058892</v>
      </c>
      <c r="R1596" s="37">
        <f t="shared" si="510"/>
        <v>-75.363841081941104</v>
      </c>
    </row>
    <row r="1597" spans="1:18" ht="15" customHeight="1" x14ac:dyDescent="0.25">
      <c r="A1597" s="143" t="s">
        <v>1354</v>
      </c>
      <c r="B1597" s="1" t="str">
        <f>VLOOKUP(A1597,'[2]Catálogo MUNICIPIOS'!$1:$1048576,5,FALSE)</f>
        <v>Ixtepec</v>
      </c>
      <c r="C1597" s="130">
        <f>VLOOKUP(A1597,[3]PROY_COVID!$1:$1048576,7,FALSE)</f>
        <v>7501</v>
      </c>
      <c r="D1597" s="43">
        <v>2</v>
      </c>
      <c r="E1597" s="43">
        <f t="shared" si="519"/>
        <v>26.663111585121985</v>
      </c>
      <c r="F1597" s="6">
        <f t="shared" si="520"/>
        <v>0.24509358096817926</v>
      </c>
      <c r="G1597" s="44"/>
      <c r="H1597" s="44">
        <f t="shared" si="521"/>
        <v>0</v>
      </c>
      <c r="I1597" s="14">
        <f t="shared" si="522"/>
        <v>0</v>
      </c>
      <c r="J1597" s="49">
        <v>8</v>
      </c>
      <c r="K1597" s="49">
        <f t="shared" si="523"/>
        <v>106.65244634048794</v>
      </c>
      <c r="L1597" s="50">
        <f t="shared" si="524"/>
        <v>0.10236863395931566</v>
      </c>
      <c r="M1597" s="45">
        <v>10</v>
      </c>
      <c r="N1597" s="45">
        <f t="shared" si="525"/>
        <v>133.31555792560994</v>
      </c>
      <c r="O1597" s="18">
        <f t="shared" si="526"/>
        <v>0.10583543196041031</v>
      </c>
      <c r="P1597" s="37">
        <f t="shared" si="508"/>
        <v>20</v>
      </c>
      <c r="Q1597" s="37">
        <f t="shared" si="509"/>
        <v>2.3157989382975357</v>
      </c>
      <c r="R1597" s="37">
        <f t="shared" si="510"/>
        <v>131.57989382975356</v>
      </c>
    </row>
    <row r="1598" spans="1:18" ht="15" customHeight="1" x14ac:dyDescent="0.25">
      <c r="A1598" s="143" t="s">
        <v>585</v>
      </c>
      <c r="B1598" s="1" t="str">
        <f>VLOOKUP(A1598,'[2]Catálogo MUNICIPIOS'!$1:$1048576,5,FALSE)</f>
        <v>Tenamaxtlán</v>
      </c>
      <c r="C1598" s="130">
        <f>VLOOKUP(A1598,[3]PROY_COVID!$1:$1048576,7,FALSE)</f>
        <v>7500</v>
      </c>
      <c r="D1598" s="43"/>
      <c r="E1598" s="43">
        <f t="shared" si="519"/>
        <v>0</v>
      </c>
      <c r="F1598" s="6">
        <f t="shared" si="520"/>
        <v>0</v>
      </c>
      <c r="G1598" s="44">
        <v>1</v>
      </c>
      <c r="H1598" s="44">
        <f t="shared" si="521"/>
        <v>13.333333333333334</v>
      </c>
      <c r="I1598" s="14">
        <f t="shared" si="522"/>
        <v>0.12230711754586197</v>
      </c>
      <c r="J1598" s="49">
        <v>3</v>
      </c>
      <c r="K1598" s="49">
        <f t="shared" si="523"/>
        <v>40</v>
      </c>
      <c r="L1598" s="50">
        <f t="shared" si="524"/>
        <v>3.8393356166441343E-2</v>
      </c>
      <c r="M1598" s="45">
        <v>4</v>
      </c>
      <c r="N1598" s="45">
        <f t="shared" si="525"/>
        <v>53.333333333333336</v>
      </c>
      <c r="O1598" s="18">
        <f t="shared" si="526"/>
        <v>4.2339817340535345E-2</v>
      </c>
      <c r="P1598" s="37">
        <f t="shared" si="508"/>
        <v>0</v>
      </c>
      <c r="Q1598" s="37">
        <f t="shared" si="509"/>
        <v>0</v>
      </c>
      <c r="R1598" s="37">
        <f t="shared" si="510"/>
        <v>-100</v>
      </c>
    </row>
    <row r="1599" spans="1:18" ht="15" customHeight="1" x14ac:dyDescent="0.25">
      <c r="A1599" s="143" t="s">
        <v>214</v>
      </c>
      <c r="B1599" s="1" t="str">
        <f>VLOOKUP(A1599,'[2]Catálogo MUNICIPIOS'!$1:$1048576,5,FALSE)</f>
        <v>Ignacio Zaragoza</v>
      </c>
      <c r="C1599" s="130">
        <f>VLOOKUP(A1599,[3]PROY_COVID!$1:$1048576,7,FALSE)</f>
        <v>7488</v>
      </c>
      <c r="D1599" s="43">
        <v>3</v>
      </c>
      <c r="E1599" s="43">
        <f t="shared" si="519"/>
        <v>40.064102564102562</v>
      </c>
      <c r="F1599" s="6">
        <f t="shared" si="520"/>
        <v>0.36827863598604021</v>
      </c>
      <c r="G1599" s="44"/>
      <c r="H1599" s="44">
        <f t="shared" si="521"/>
        <v>0</v>
      </c>
      <c r="I1599" s="14">
        <f t="shared" si="522"/>
        <v>0</v>
      </c>
      <c r="J1599" s="49">
        <v>9</v>
      </c>
      <c r="K1599" s="49">
        <f t="shared" si="523"/>
        <v>120.19230769230769</v>
      </c>
      <c r="L1599" s="50">
        <f t="shared" si="524"/>
        <v>0.11536465194243192</v>
      </c>
      <c r="M1599" s="45">
        <v>12</v>
      </c>
      <c r="N1599" s="45">
        <f t="shared" si="525"/>
        <v>160.25641025641025</v>
      </c>
      <c r="O1599" s="18">
        <f t="shared" si="526"/>
        <v>0.12722300883574322</v>
      </c>
      <c r="P1599" s="37">
        <f t="shared" si="508"/>
        <v>25</v>
      </c>
      <c r="Q1599" s="37">
        <f t="shared" si="509"/>
        <v>2.8947486728719198</v>
      </c>
      <c r="R1599" s="37">
        <f t="shared" si="510"/>
        <v>189.47486728719198</v>
      </c>
    </row>
    <row r="1600" spans="1:18" ht="15" customHeight="1" x14ac:dyDescent="0.25">
      <c r="A1600" s="143" t="s">
        <v>606</v>
      </c>
      <c r="B1600" s="1" t="str">
        <f>VLOOKUP(A1600,'[2]Catálogo MUNICIPIOS'!$1:$1048576,5,FALSE)</f>
        <v>Valle de Guadalupe</v>
      </c>
      <c r="C1600" s="130">
        <f>VLOOKUP(A1600,[3]PROY_COVID!$1:$1048576,7,FALSE)</f>
        <v>7487</v>
      </c>
      <c r="D1600" s="43">
        <v>3</v>
      </c>
      <c r="E1600" s="43">
        <f t="shared" si="519"/>
        <v>40.069453719780952</v>
      </c>
      <c r="F1600" s="6">
        <f t="shared" si="520"/>
        <v>0.36832782506524231</v>
      </c>
      <c r="G1600" s="44">
        <v>1</v>
      </c>
      <c r="H1600" s="44">
        <f t="shared" si="521"/>
        <v>13.356484573260317</v>
      </c>
      <c r="I1600" s="14">
        <f t="shared" si="522"/>
        <v>0.12251948465259312</v>
      </c>
      <c r="J1600" s="49">
        <v>24</v>
      </c>
      <c r="K1600" s="49">
        <f t="shared" si="523"/>
        <v>320.55562975824762</v>
      </c>
      <c r="L1600" s="50">
        <f t="shared" si="524"/>
        <v>0.30768016161165762</v>
      </c>
      <c r="M1600" s="45">
        <v>28</v>
      </c>
      <c r="N1600" s="45">
        <f t="shared" si="525"/>
        <v>373.98156805128889</v>
      </c>
      <c r="O1600" s="18">
        <f t="shared" si="526"/>
        <v>0.29689333650034805</v>
      </c>
      <c r="P1600" s="37">
        <f t="shared" si="508"/>
        <v>10.714285714285714</v>
      </c>
      <c r="Q1600" s="37">
        <f t="shared" si="509"/>
        <v>1.2406065740879655</v>
      </c>
      <c r="R1600" s="37">
        <f t="shared" si="510"/>
        <v>24.060657408796548</v>
      </c>
    </row>
    <row r="1601" spans="1:18" ht="15" customHeight="1" x14ac:dyDescent="0.25">
      <c r="A1601" s="143" t="s">
        <v>1447</v>
      </c>
      <c r="B1601" s="1" t="str">
        <f>VLOOKUP(A1601,'[2]Catálogo MUNICIPIOS'!$1:$1048576,5,FALSE)</f>
        <v>Tlaltenango</v>
      </c>
      <c r="C1601" s="130">
        <f>VLOOKUP(A1601,[3]PROY_COVID!$1:$1048576,7,FALSE)</f>
        <v>7485</v>
      </c>
      <c r="D1601" s="43">
        <v>2</v>
      </c>
      <c r="E1601" s="43">
        <f t="shared" si="519"/>
        <v>26.720106880427522</v>
      </c>
      <c r="F1601" s="6">
        <f t="shared" si="520"/>
        <v>0.24561749510251341</v>
      </c>
      <c r="G1601" s="44"/>
      <c r="H1601" s="44">
        <f t="shared" si="521"/>
        <v>0</v>
      </c>
      <c r="I1601" s="14">
        <f t="shared" si="522"/>
        <v>0</v>
      </c>
      <c r="J1601" s="49">
        <v>17</v>
      </c>
      <c r="K1601" s="49">
        <f t="shared" si="523"/>
        <v>227.12090848363394</v>
      </c>
      <c r="L1601" s="50">
        <f t="shared" si="524"/>
        <v>0.21799834830644715</v>
      </c>
      <c r="M1601" s="45">
        <v>19</v>
      </c>
      <c r="N1601" s="45">
        <f t="shared" si="525"/>
        <v>253.84101536406146</v>
      </c>
      <c r="O1601" s="18">
        <f t="shared" si="526"/>
        <v>0.20151716670094477</v>
      </c>
      <c r="P1601" s="37">
        <f t="shared" si="508"/>
        <v>10.526315789473683</v>
      </c>
      <c r="Q1601" s="37">
        <f t="shared" si="509"/>
        <v>1.2188415464723872</v>
      </c>
      <c r="R1601" s="37">
        <f t="shared" si="510"/>
        <v>21.884154647238717</v>
      </c>
    </row>
    <row r="1602" spans="1:18" ht="15" customHeight="1" x14ac:dyDescent="0.25">
      <c r="A1602" s="143" t="s">
        <v>2116</v>
      </c>
      <c r="B1602" s="1" t="str">
        <f>VLOOKUP(A1602,'[2]Catálogo MUNICIPIOS'!$1:$1048576,5,FALSE)</f>
        <v>Tepetongo</v>
      </c>
      <c r="C1602" s="130">
        <f>VLOOKUP(A1602,[3]PROY_COVID!$1:$1048576,7,FALSE)</f>
        <v>7483</v>
      </c>
      <c r="D1602" s="43">
        <v>9</v>
      </c>
      <c r="E1602" s="43">
        <f t="shared" si="519"/>
        <v>120.27261793398371</v>
      </c>
      <c r="F1602" s="6">
        <f t="shared" si="520"/>
        <v>1.105574138552774</v>
      </c>
      <c r="G1602" s="44">
        <v>2</v>
      </c>
      <c r="H1602" s="44">
        <f t="shared" si="521"/>
        <v>26.727248429774157</v>
      </c>
      <c r="I1602" s="14">
        <f t="shared" si="522"/>
        <v>0.24516995365333816</v>
      </c>
      <c r="J1602" s="49">
        <v>56</v>
      </c>
      <c r="K1602" s="49">
        <f t="shared" si="523"/>
        <v>748.36295603367637</v>
      </c>
      <c r="L1602" s="50">
        <f t="shared" si="524"/>
        <v>0.71830413781929547</v>
      </c>
      <c r="M1602" s="45">
        <v>67</v>
      </c>
      <c r="N1602" s="45">
        <f t="shared" si="525"/>
        <v>895.36282239743423</v>
      </c>
      <c r="O1602" s="18">
        <f t="shared" si="526"/>
        <v>0.71080309413400411</v>
      </c>
      <c r="P1602" s="37">
        <f t="shared" si="508"/>
        <v>13.432835820895523</v>
      </c>
      <c r="Q1602" s="37">
        <f t="shared" si="509"/>
        <v>1.5553873466177481</v>
      </c>
      <c r="R1602" s="37">
        <f t="shared" si="510"/>
        <v>55.538734661774811</v>
      </c>
    </row>
    <row r="1603" spans="1:18" ht="15" customHeight="1" x14ac:dyDescent="0.25">
      <c r="A1603" s="143" t="s">
        <v>617</v>
      </c>
      <c r="B1603" s="1" t="str">
        <f>VLOOKUP(A1603,'[2]Catálogo MUNICIPIOS'!$1:$1048576,5,FALSE)</f>
        <v>Zapotitlán de Vadillo</v>
      </c>
      <c r="C1603" s="130">
        <f>VLOOKUP(A1603,[3]PROY_COVID!$1:$1048576,7,FALSE)</f>
        <v>7479</v>
      </c>
      <c r="D1603" s="43">
        <v>1</v>
      </c>
      <c r="E1603" s="43">
        <f t="shared" si="519"/>
        <v>13.370771493515177</v>
      </c>
      <c r="F1603" s="6">
        <f t="shared" si="520"/>
        <v>0.12290727041331147</v>
      </c>
      <c r="G1603" s="44">
        <v>2</v>
      </c>
      <c r="H1603" s="44">
        <f t="shared" si="521"/>
        <v>26.741542987030353</v>
      </c>
      <c r="I1603" s="14">
        <f t="shared" si="522"/>
        <v>0.24530107811043314</v>
      </c>
      <c r="J1603" s="49">
        <v>17</v>
      </c>
      <c r="K1603" s="49">
        <f t="shared" si="523"/>
        <v>227.30311538975801</v>
      </c>
      <c r="L1603" s="50">
        <f t="shared" si="524"/>
        <v>0.21817323667251731</v>
      </c>
      <c r="M1603" s="45">
        <v>20</v>
      </c>
      <c r="N1603" s="45">
        <f t="shared" si="525"/>
        <v>267.41542987030351</v>
      </c>
      <c r="O1603" s="18">
        <f t="shared" si="526"/>
        <v>0.21229350852655107</v>
      </c>
      <c r="P1603" s="37">
        <f t="shared" si="508"/>
        <v>5</v>
      </c>
      <c r="Q1603" s="37">
        <f t="shared" si="509"/>
        <v>0.57894973457438392</v>
      </c>
      <c r="R1603" s="37">
        <f t="shared" si="510"/>
        <v>-42.10502654256161</v>
      </c>
    </row>
    <row r="1604" spans="1:18" ht="15" customHeight="1" x14ac:dyDescent="0.25">
      <c r="A1604" s="143" t="s">
        <v>2349</v>
      </c>
      <c r="B1604" s="1" t="str">
        <f>VLOOKUP(A1604,'[2]Catálogo MUNICIPIOS'!$1:$1048576,5,FALSE)</f>
        <v>San Antonino Monte Verde</v>
      </c>
      <c r="C1604" s="130">
        <f>VLOOKUP(A1604,[3]PROY_COVID!$1:$1048576,7,FALSE)</f>
        <v>7456</v>
      </c>
      <c r="D1604" s="43"/>
      <c r="E1604" s="43">
        <f t="shared" si="519"/>
        <v>0</v>
      </c>
      <c r="F1604" s="6">
        <f t="shared" si="520"/>
        <v>0</v>
      </c>
      <c r="G1604" s="44">
        <v>2</v>
      </c>
      <c r="H1604" s="44">
        <f t="shared" si="521"/>
        <v>26.824034334763947</v>
      </c>
      <c r="I1604" s="14">
        <f t="shared" si="522"/>
        <v>0.24605777403271586</v>
      </c>
      <c r="J1604" s="49">
        <v>1</v>
      </c>
      <c r="K1604" s="49">
        <f t="shared" si="523"/>
        <v>13.412017167381974</v>
      </c>
      <c r="L1604" s="50">
        <f t="shared" si="524"/>
        <v>1.2873308800443045E-2</v>
      </c>
      <c r="M1604" s="45">
        <v>3</v>
      </c>
      <c r="N1604" s="45">
        <f t="shared" si="525"/>
        <v>40.236051502145919</v>
      </c>
      <c r="O1604" s="18">
        <f t="shared" si="526"/>
        <v>3.1942257583223083E-2</v>
      </c>
      <c r="P1604" s="37">
        <f t="shared" si="508"/>
        <v>0</v>
      </c>
      <c r="Q1604" s="37">
        <f t="shared" si="509"/>
        <v>0</v>
      </c>
      <c r="R1604" s="37">
        <f t="shared" si="510"/>
        <v>-100</v>
      </c>
    </row>
    <row r="1605" spans="1:18" ht="15" customHeight="1" x14ac:dyDescent="0.25">
      <c r="A1605" s="143" t="s">
        <v>970</v>
      </c>
      <c r="B1605" s="1" t="str">
        <f>VLOOKUP(A1605,'[2]Catálogo MUNICIPIOS'!$1:$1048576,5,FALSE)</f>
        <v>Ayotzintepec</v>
      </c>
      <c r="C1605" s="130">
        <f>VLOOKUP(A1605,[3]PROY_COVID!$1:$1048576,7,FALSE)</f>
        <v>7452</v>
      </c>
      <c r="D1605" s="43">
        <v>1</v>
      </c>
      <c r="E1605" s="43">
        <f t="shared" si="519"/>
        <v>13.419216317767042</v>
      </c>
      <c r="F1605" s="6">
        <f t="shared" si="520"/>
        <v>0.12335258661046114</v>
      </c>
      <c r="G1605" s="44">
        <v>1</v>
      </c>
      <c r="H1605" s="44">
        <f t="shared" si="521"/>
        <v>13.419216317767042</v>
      </c>
      <c r="I1605" s="14">
        <f t="shared" si="522"/>
        <v>0.12309492506628619</v>
      </c>
      <c r="J1605" s="49">
        <v>7</v>
      </c>
      <c r="K1605" s="49">
        <f t="shared" si="523"/>
        <v>93.934514224369295</v>
      </c>
      <c r="L1605" s="50">
        <f t="shared" si="524"/>
        <v>9.0161531523446525E-2</v>
      </c>
      <c r="M1605" s="45">
        <v>9</v>
      </c>
      <c r="N1605" s="45">
        <f t="shared" si="525"/>
        <v>120.77294685990337</v>
      </c>
      <c r="O1605" s="18">
        <f t="shared" si="526"/>
        <v>9.5878209557371696E-2</v>
      </c>
      <c r="P1605" s="37">
        <f t="shared" si="508"/>
        <v>11.111111111111111</v>
      </c>
      <c r="Q1605" s="37">
        <f t="shared" si="509"/>
        <v>1.2865549657208533</v>
      </c>
      <c r="R1605" s="37">
        <f t="shared" si="510"/>
        <v>28.655496572085326</v>
      </c>
    </row>
    <row r="1606" spans="1:18" ht="15" customHeight="1" x14ac:dyDescent="0.25">
      <c r="A1606" s="143" t="s">
        <v>1125</v>
      </c>
      <c r="B1606" s="1" t="str">
        <f>VLOOKUP(A1606,'[2]Catálogo MUNICIPIOS'!$1:$1048576,5,FALSE)</f>
        <v>San Pablo Huitzo</v>
      </c>
      <c r="C1606" s="130">
        <f>VLOOKUP(A1606,[3]PROY_COVID!$1:$1048576,7,FALSE)</f>
        <v>7435</v>
      </c>
      <c r="D1606" s="43">
        <v>15</v>
      </c>
      <c r="E1606" s="43">
        <f t="shared" si="519"/>
        <v>201.74848688634836</v>
      </c>
      <c r="F1606" s="6">
        <f t="shared" si="520"/>
        <v>1.8545194527662874</v>
      </c>
      <c r="G1606" s="44">
        <v>4</v>
      </c>
      <c r="H1606" s="44">
        <f t="shared" si="521"/>
        <v>53.79959650302623</v>
      </c>
      <c r="I1606" s="14">
        <f t="shared" si="522"/>
        <v>0.49350551800616799</v>
      </c>
      <c r="J1606" s="49">
        <v>60</v>
      </c>
      <c r="K1606" s="49">
        <f t="shared" si="523"/>
        <v>806.99394754539344</v>
      </c>
      <c r="L1606" s="50">
        <f t="shared" si="524"/>
        <v>0.77458015130681934</v>
      </c>
      <c r="M1606" s="45">
        <v>79</v>
      </c>
      <c r="N1606" s="45">
        <f t="shared" si="525"/>
        <v>1062.542030934768</v>
      </c>
      <c r="O1606" s="18">
        <f t="shared" si="526"/>
        <v>0.84352191574536617</v>
      </c>
      <c r="P1606" s="37">
        <f t="shared" si="508"/>
        <v>18.9873417721519</v>
      </c>
      <c r="Q1606" s="37">
        <f t="shared" si="509"/>
        <v>2.1985432958520912</v>
      </c>
      <c r="R1606" s="37">
        <f t="shared" si="510"/>
        <v>119.85432958520911</v>
      </c>
    </row>
    <row r="1607" spans="1:18" ht="15" customHeight="1" x14ac:dyDescent="0.25">
      <c r="A1607" s="143" t="s">
        <v>1459</v>
      </c>
      <c r="B1607" s="1" t="str">
        <f>VLOOKUP(A1607,'[2]Catálogo MUNICIPIOS'!$1:$1048576,5,FALSE)</f>
        <v>Tzicatlacoyan</v>
      </c>
      <c r="C1607" s="130">
        <f>VLOOKUP(A1607,[3]PROY_COVID!$1:$1048576,7,FALSE)</f>
        <v>7427</v>
      </c>
      <c r="D1607" s="43">
        <v>2</v>
      </c>
      <c r="E1607" s="43">
        <f t="shared" si="519"/>
        <v>26.928773394371884</v>
      </c>
      <c r="F1607" s="6">
        <f t="shared" si="520"/>
        <v>0.24753560668403293</v>
      </c>
      <c r="G1607" s="44"/>
      <c r="H1607" s="44">
        <f t="shared" si="521"/>
        <v>0</v>
      </c>
      <c r="I1607" s="14">
        <f t="shared" si="522"/>
        <v>0</v>
      </c>
      <c r="J1607" s="49">
        <v>3</v>
      </c>
      <c r="K1607" s="49">
        <f t="shared" si="523"/>
        <v>40.393160091557831</v>
      </c>
      <c r="L1607" s="50">
        <f t="shared" si="524"/>
        <v>3.8770724552081602E-2</v>
      </c>
      <c r="M1607" s="45">
        <v>5</v>
      </c>
      <c r="N1607" s="45">
        <f t="shared" si="525"/>
        <v>67.321933485929719</v>
      </c>
      <c r="O1607" s="18">
        <f t="shared" si="526"/>
        <v>5.3444969377611264E-2</v>
      </c>
      <c r="P1607" s="37">
        <f t="shared" si="508"/>
        <v>40</v>
      </c>
      <c r="Q1607" s="37">
        <f t="shared" si="509"/>
        <v>4.6315978765950714</v>
      </c>
      <c r="R1607" s="37">
        <f t="shared" si="510"/>
        <v>363.15978765950712</v>
      </c>
    </row>
    <row r="1608" spans="1:18" ht="15" customHeight="1" x14ac:dyDescent="0.25">
      <c r="A1608" s="143" t="s">
        <v>1299</v>
      </c>
      <c r="B1608" s="1" t="str">
        <f>VLOOKUP(A1608,'[2]Catálogo MUNICIPIOS'!$1:$1048576,5,FALSE)</f>
        <v>Atoyatempan</v>
      </c>
      <c r="C1608" s="130">
        <f>VLOOKUP(A1608,[3]PROY_COVID!$1:$1048576,7,FALSE)</f>
        <v>7418</v>
      </c>
      <c r="D1608" s="43">
        <v>4</v>
      </c>
      <c r="E1608" s="43">
        <f t="shared" si="519"/>
        <v>53.922890266918309</v>
      </c>
      <c r="F1608" s="6">
        <f t="shared" si="520"/>
        <v>0.49567186595910295</v>
      </c>
      <c r="G1608" s="44"/>
      <c r="H1608" s="44">
        <f t="shared" si="521"/>
        <v>0</v>
      </c>
      <c r="I1608" s="14">
        <f t="shared" si="522"/>
        <v>0</v>
      </c>
      <c r="J1608" s="49">
        <v>17</v>
      </c>
      <c r="K1608" s="49">
        <f t="shared" si="523"/>
        <v>229.17228363440282</v>
      </c>
      <c r="L1608" s="50">
        <f t="shared" si="524"/>
        <v>0.21996732772630853</v>
      </c>
      <c r="M1608" s="45">
        <v>21</v>
      </c>
      <c r="N1608" s="45">
        <f t="shared" si="525"/>
        <v>283.09517390132112</v>
      </c>
      <c r="O1608" s="18">
        <f t="shared" si="526"/>
        <v>0.22474121161816923</v>
      </c>
      <c r="P1608" s="37">
        <f t="shared" si="508"/>
        <v>19.047619047619047</v>
      </c>
      <c r="Q1608" s="37">
        <f t="shared" si="509"/>
        <v>2.2055227983786057</v>
      </c>
      <c r="R1608" s="37">
        <f t="shared" si="510"/>
        <v>120.55227983786057</v>
      </c>
    </row>
    <row r="1609" spans="1:18" ht="15" customHeight="1" x14ac:dyDescent="0.25">
      <c r="A1609" s="143" t="s">
        <v>406</v>
      </c>
      <c r="B1609" s="1" t="str">
        <f>VLOOKUP(A1609,'[2]Catálogo MUNICIPIOS'!$1:$1048576,5,FALSE)</f>
        <v>Xochihuehuetlán</v>
      </c>
      <c r="C1609" s="130">
        <f>VLOOKUP(A1609,[3]PROY_COVID!$1:$1048576,7,FALSE)</f>
        <v>7398</v>
      </c>
      <c r="D1609" s="43">
        <v>8</v>
      </c>
      <c r="E1609" s="43">
        <f t="shared" si="519"/>
        <v>108.13733441470667</v>
      </c>
      <c r="F1609" s="6">
        <f t="shared" si="520"/>
        <v>0.99402376363466494</v>
      </c>
      <c r="G1609" s="44"/>
      <c r="H1609" s="44">
        <f t="shared" si="521"/>
        <v>0</v>
      </c>
      <c r="I1609" s="14">
        <f t="shared" si="522"/>
        <v>0</v>
      </c>
      <c r="J1609" s="49">
        <v>24</v>
      </c>
      <c r="K1609" s="49">
        <f t="shared" si="523"/>
        <v>324.41200324412</v>
      </c>
      <c r="L1609" s="50">
        <f t="shared" si="524"/>
        <v>0.31138163963050558</v>
      </c>
      <c r="M1609" s="45">
        <v>32</v>
      </c>
      <c r="N1609" s="45">
        <f t="shared" si="525"/>
        <v>432.54933765882669</v>
      </c>
      <c r="O1609" s="18">
        <f t="shared" si="526"/>
        <v>0.34338862401083003</v>
      </c>
      <c r="P1609" s="37">
        <f t="shared" si="508"/>
        <v>25</v>
      </c>
      <c r="Q1609" s="37">
        <f t="shared" si="509"/>
        <v>2.8947486728719198</v>
      </c>
      <c r="R1609" s="37">
        <f t="shared" si="510"/>
        <v>189.47486728719198</v>
      </c>
    </row>
    <row r="1610" spans="1:18" ht="15" customHeight="1" x14ac:dyDescent="0.25">
      <c r="A1610" s="143" t="s">
        <v>458</v>
      </c>
      <c r="B1610" s="1" t="str">
        <f>VLOOKUP(A1610,'[2]Catálogo MUNICIPIOS'!$1:$1048576,5,FALSE)</f>
        <v>Nicolás Flores</v>
      </c>
      <c r="C1610" s="130">
        <f>VLOOKUP(A1610,[3]PROY_COVID!$1:$1048576,7,FALSE)</f>
        <v>7394</v>
      </c>
      <c r="D1610" s="43"/>
      <c r="E1610" s="43">
        <f t="shared" si="519"/>
        <v>0</v>
      </c>
      <c r="F1610" s="6">
        <f t="shared" si="520"/>
        <v>0</v>
      </c>
      <c r="G1610" s="44"/>
      <c r="H1610" s="44">
        <f t="shared" si="521"/>
        <v>0</v>
      </c>
      <c r="I1610" s="14">
        <f t="shared" si="522"/>
        <v>0</v>
      </c>
      <c r="J1610" s="49">
        <v>5</v>
      </c>
      <c r="K1610" s="49">
        <f t="shared" si="523"/>
        <v>67.622396537733295</v>
      </c>
      <c r="L1610" s="50">
        <f t="shared" si="524"/>
        <v>6.4906268877538101E-2</v>
      </c>
      <c r="M1610" s="45">
        <v>5</v>
      </c>
      <c r="N1610" s="45">
        <f t="shared" si="525"/>
        <v>67.622396537733295</v>
      </c>
      <c r="O1610" s="18">
        <f t="shared" si="526"/>
        <v>5.3683498453816453E-2</v>
      </c>
      <c r="P1610" s="37">
        <f t="shared" si="508"/>
        <v>0</v>
      </c>
      <c r="Q1610" s="37">
        <f t="shared" si="509"/>
        <v>0</v>
      </c>
      <c r="R1610" s="37">
        <f t="shared" si="510"/>
        <v>-100</v>
      </c>
    </row>
    <row r="1611" spans="1:18" ht="15" customHeight="1" x14ac:dyDescent="0.25">
      <c r="A1611" s="143" t="s">
        <v>326</v>
      </c>
      <c r="B1611" s="1" t="str">
        <f>VLOOKUP(A1611,'[2]Catálogo MUNICIPIOS'!$1:$1048576,5,FALSE)</f>
        <v>Santiago Maravatío</v>
      </c>
      <c r="C1611" s="130">
        <f>VLOOKUP(A1611,[3]PROY_COVID!$1:$1048576,7,FALSE)</f>
        <v>7327</v>
      </c>
      <c r="D1611" s="43">
        <v>8</v>
      </c>
      <c r="E1611" s="43">
        <f t="shared" si="519"/>
        <v>109.18520540466767</v>
      </c>
      <c r="F1611" s="6">
        <f t="shared" si="520"/>
        <v>1.0036560397665144</v>
      </c>
      <c r="G1611" s="44">
        <v>18</v>
      </c>
      <c r="H1611" s="44">
        <f t="shared" si="521"/>
        <v>245.66671216050224</v>
      </c>
      <c r="I1611" s="14">
        <f t="shared" si="522"/>
        <v>2.2535090580989987</v>
      </c>
      <c r="J1611" s="49">
        <v>158</v>
      </c>
      <c r="K1611" s="49">
        <f t="shared" si="523"/>
        <v>2156.4078067421865</v>
      </c>
      <c r="L1611" s="50">
        <f t="shared" si="524"/>
        <v>2.0697933241086841</v>
      </c>
      <c r="M1611" s="45">
        <v>184</v>
      </c>
      <c r="N1611" s="45">
        <f t="shared" si="525"/>
        <v>2511.2597243073565</v>
      </c>
      <c r="O1611" s="18">
        <f t="shared" si="526"/>
        <v>1.9936177129090618</v>
      </c>
      <c r="P1611" s="37">
        <f t="shared" si="508"/>
        <v>4.3478260869565215</v>
      </c>
      <c r="Q1611" s="37">
        <f t="shared" si="509"/>
        <v>0.50343455180381214</v>
      </c>
      <c r="R1611" s="37">
        <f t="shared" si="510"/>
        <v>-49.656544819618787</v>
      </c>
    </row>
    <row r="1612" spans="1:18" ht="15" customHeight="1" x14ac:dyDescent="0.25">
      <c r="A1612" s="143" t="s">
        <v>1948</v>
      </c>
      <c r="B1612" s="1" t="str">
        <f>VLOOKUP(A1612,'[2]Catálogo MUNICIPIOS'!$1:$1048576,5,FALSE)</f>
        <v>Tomatlán</v>
      </c>
      <c r="C1612" s="130">
        <f>VLOOKUP(A1612,[3]PROY_COVID!$1:$1048576,7,FALSE)</f>
        <v>7326</v>
      </c>
      <c r="D1612" s="43">
        <v>1</v>
      </c>
      <c r="E1612" s="43">
        <f t="shared" si="519"/>
        <v>13.65001365001365</v>
      </c>
      <c r="F1612" s="6">
        <f t="shared" si="520"/>
        <v>0.12547412986911771</v>
      </c>
      <c r="G1612" s="44">
        <v>1</v>
      </c>
      <c r="H1612" s="44">
        <f t="shared" si="521"/>
        <v>13.65001365001365</v>
      </c>
      <c r="I1612" s="14">
        <f t="shared" si="522"/>
        <v>0.12521203679961299</v>
      </c>
      <c r="J1612" s="49">
        <v>12</v>
      </c>
      <c r="K1612" s="49">
        <f t="shared" si="523"/>
        <v>163.8001638001638</v>
      </c>
      <c r="L1612" s="50">
        <f t="shared" si="524"/>
        <v>0.15722095072252801</v>
      </c>
      <c r="M1612" s="45">
        <v>14</v>
      </c>
      <c r="N1612" s="45">
        <f t="shared" si="525"/>
        <v>191.1001911001911</v>
      </c>
      <c r="O1612" s="18">
        <f t="shared" si="526"/>
        <v>0.15170900971731541</v>
      </c>
      <c r="P1612" s="37">
        <f t="shared" si="508"/>
        <v>7.1428571428571423</v>
      </c>
      <c r="Q1612" s="37">
        <f t="shared" si="509"/>
        <v>0.82707104939197706</v>
      </c>
      <c r="R1612" s="37">
        <f t="shared" si="510"/>
        <v>-17.292895060802294</v>
      </c>
    </row>
    <row r="1613" spans="1:18" ht="15" customHeight="1" x14ac:dyDescent="0.25">
      <c r="A1613" s="143" t="s">
        <v>661</v>
      </c>
      <c r="B1613" s="1" t="str">
        <f>VLOOKUP(A1613,'[2]Catálogo MUNICIPIOS'!$1:$1048576,5,FALSE)</f>
        <v>Ixtapan del Oro</v>
      </c>
      <c r="C1613" s="130">
        <f>VLOOKUP(A1613,[3]PROY_COVID!$1:$1048576,7,FALSE)</f>
        <v>7283</v>
      </c>
      <c r="D1613" s="43">
        <v>1</v>
      </c>
      <c r="E1613" s="43">
        <f t="shared" si="519"/>
        <v>13.730605519703419</v>
      </c>
      <c r="F1613" s="6">
        <f t="shared" si="520"/>
        <v>0.1262149492545869</v>
      </c>
      <c r="G1613" s="44">
        <v>1</v>
      </c>
      <c r="H1613" s="44">
        <f t="shared" si="521"/>
        <v>13.730605519703419</v>
      </c>
      <c r="I1613" s="14">
        <f t="shared" si="522"/>
        <v>0.12595130874556704</v>
      </c>
      <c r="J1613" s="49">
        <v>7</v>
      </c>
      <c r="K1613" s="49">
        <f t="shared" si="523"/>
        <v>96.114238637923918</v>
      </c>
      <c r="L1613" s="50">
        <f t="shared" si="524"/>
        <v>9.225370491730378E-2</v>
      </c>
      <c r="M1613" s="45">
        <v>9</v>
      </c>
      <c r="N1613" s="45">
        <f t="shared" si="525"/>
        <v>123.57544967733077</v>
      </c>
      <c r="O1613" s="18">
        <f t="shared" si="526"/>
        <v>9.8103036883363179E-2</v>
      </c>
      <c r="P1613" s="37">
        <f t="shared" si="508"/>
        <v>11.111111111111111</v>
      </c>
      <c r="Q1613" s="37">
        <f t="shared" si="509"/>
        <v>1.2865549657208533</v>
      </c>
      <c r="R1613" s="37">
        <f t="shared" si="510"/>
        <v>28.655496572085326</v>
      </c>
    </row>
    <row r="1614" spans="1:18" ht="15" customHeight="1" x14ac:dyDescent="0.25">
      <c r="A1614" s="143" t="s">
        <v>2024</v>
      </c>
      <c r="B1614" s="1" t="str">
        <f>VLOOKUP(A1614,'[2]Catálogo MUNICIPIOS'!$1:$1048576,5,FALSE)</f>
        <v>Opichén</v>
      </c>
      <c r="C1614" s="130">
        <f>VLOOKUP(A1614,[3]PROY_COVID!$1:$1048576,7,FALSE)</f>
        <v>7249</v>
      </c>
      <c r="D1614" s="43">
        <v>4</v>
      </c>
      <c r="E1614" s="43">
        <f t="shared" si="519"/>
        <v>55.180024831011174</v>
      </c>
      <c r="F1614" s="6">
        <f t="shared" si="520"/>
        <v>0.50722774198987797</v>
      </c>
      <c r="G1614" s="44"/>
      <c r="H1614" s="44">
        <f t="shared" si="521"/>
        <v>0</v>
      </c>
      <c r="I1614" s="14">
        <f t="shared" si="522"/>
        <v>0</v>
      </c>
      <c r="J1614" s="49">
        <v>16</v>
      </c>
      <c r="K1614" s="49">
        <f t="shared" si="523"/>
        <v>220.7200993240447</v>
      </c>
      <c r="L1614" s="50">
        <f t="shared" si="524"/>
        <v>0.2118546346610089</v>
      </c>
      <c r="M1614" s="45">
        <v>20</v>
      </c>
      <c r="N1614" s="45">
        <f t="shared" si="525"/>
        <v>275.90012415505589</v>
      </c>
      <c r="O1614" s="18">
        <f t="shared" si="526"/>
        <v>0.21902926614292667</v>
      </c>
      <c r="P1614" s="37">
        <f t="shared" si="508"/>
        <v>20</v>
      </c>
      <c r="Q1614" s="37">
        <f t="shared" si="509"/>
        <v>2.3157989382975357</v>
      </c>
      <c r="R1614" s="37">
        <f t="shared" si="510"/>
        <v>131.57989382975356</v>
      </c>
    </row>
    <row r="1615" spans="1:18" ht="15" customHeight="1" x14ac:dyDescent="0.25">
      <c r="A1615" s="143" t="s">
        <v>1248</v>
      </c>
      <c r="B1615" s="1" t="str">
        <f>VLOOKUP(A1615,'[2]Catálogo MUNICIPIOS'!$1:$1048576,5,FALSE)</f>
        <v>Santo Domingo Tonalá</v>
      </c>
      <c r="C1615" s="130">
        <f>VLOOKUP(A1615,[3]PROY_COVID!$1:$1048576,7,FALSE)</f>
        <v>7210</v>
      </c>
      <c r="D1615" s="43">
        <v>1</v>
      </c>
      <c r="E1615" s="43">
        <f t="shared" si="519"/>
        <v>13.869625520110958</v>
      </c>
      <c r="F1615" s="6">
        <f t="shared" si="520"/>
        <v>0.12749285373386357</v>
      </c>
      <c r="G1615" s="44">
        <v>1</v>
      </c>
      <c r="H1615" s="44">
        <f t="shared" si="521"/>
        <v>13.869625520110958</v>
      </c>
      <c r="I1615" s="14">
        <f t="shared" si="522"/>
        <v>0.12722654391039731</v>
      </c>
      <c r="J1615" s="49">
        <v>8</v>
      </c>
      <c r="K1615" s="49">
        <f t="shared" si="523"/>
        <v>110.95700416088766</v>
      </c>
      <c r="L1615" s="50">
        <f t="shared" si="524"/>
        <v>0.10650029449775683</v>
      </c>
      <c r="M1615" s="45">
        <v>10</v>
      </c>
      <c r="N1615" s="45">
        <f t="shared" si="525"/>
        <v>138.69625520110958</v>
      </c>
      <c r="O1615" s="18">
        <f t="shared" si="526"/>
        <v>0.11010701458183603</v>
      </c>
      <c r="P1615" s="37">
        <f t="shared" si="508"/>
        <v>10</v>
      </c>
      <c r="Q1615" s="37">
        <f t="shared" si="509"/>
        <v>1.1578994691487678</v>
      </c>
      <c r="R1615" s="37">
        <f t="shared" si="510"/>
        <v>15.789946914876785</v>
      </c>
    </row>
    <row r="1616" spans="1:18" ht="15" customHeight="1" x14ac:dyDescent="0.25">
      <c r="A1616" s="143" t="s">
        <v>1014</v>
      </c>
      <c r="B1616" s="1" t="str">
        <f>VLOOKUP(A1616,'[2]Catálogo MUNICIPIOS'!$1:$1048576,5,FALSE)</f>
        <v>Pinotepa de Don Luis</v>
      </c>
      <c r="C1616" s="130">
        <f>VLOOKUP(A1616,[3]PROY_COVID!$1:$1048576,7,FALSE)</f>
        <v>7201</v>
      </c>
      <c r="D1616" s="43">
        <v>4</v>
      </c>
      <c r="E1616" s="43">
        <f t="shared" si="519"/>
        <v>55.547840577697535</v>
      </c>
      <c r="F1616" s="6">
        <f t="shared" si="520"/>
        <v>0.51060879067971465</v>
      </c>
      <c r="G1616" s="44">
        <v>2</v>
      </c>
      <c r="H1616" s="44">
        <f t="shared" si="521"/>
        <v>27.773920288848768</v>
      </c>
      <c r="I1616" s="14">
        <f t="shared" si="522"/>
        <v>0.25477111001082198</v>
      </c>
      <c r="J1616" s="49">
        <v>10</v>
      </c>
      <c r="K1616" s="49">
        <f t="shared" si="523"/>
        <v>138.86960144424384</v>
      </c>
      <c r="L1616" s="50">
        <f t="shared" si="524"/>
        <v>0.13329175172351529</v>
      </c>
      <c r="M1616" s="45">
        <v>16</v>
      </c>
      <c r="N1616" s="45">
        <f t="shared" si="525"/>
        <v>222.19136231079014</v>
      </c>
      <c r="O1616" s="18">
        <f t="shared" si="526"/>
        <v>0.17639140677906684</v>
      </c>
      <c r="P1616" s="37">
        <f t="shared" ref="P1616:P1629" si="527">D1616/M1616*100</f>
        <v>25</v>
      </c>
      <c r="Q1616" s="37">
        <f t="shared" ref="Q1616:Q1679" si="528">P1616/P$2345</f>
        <v>2.8947486728719198</v>
      </c>
      <c r="R1616" s="37">
        <f t="shared" ref="R1616:R1679" si="529">(Q1616-1)*100</f>
        <v>189.47486728719198</v>
      </c>
    </row>
    <row r="1617" spans="1:18" ht="15" customHeight="1" x14ac:dyDescent="0.25">
      <c r="A1617" s="143" t="s">
        <v>1434</v>
      </c>
      <c r="B1617" s="1" t="str">
        <f>VLOOKUP(A1617,'[2]Catálogo MUNICIPIOS'!$1:$1048576,5,FALSE)</f>
        <v>Tepexco</v>
      </c>
      <c r="C1617" s="130">
        <f>VLOOKUP(A1617,[3]PROY_COVID!$1:$1048576,7,FALSE)</f>
        <v>7196</v>
      </c>
      <c r="D1617" s="43">
        <v>3</v>
      </c>
      <c r="E1617" s="43">
        <f t="shared" si="519"/>
        <v>41.689827682045582</v>
      </c>
      <c r="F1617" s="6">
        <f t="shared" si="520"/>
        <v>0.38322268291599071</v>
      </c>
      <c r="G1617" s="44">
        <v>5</v>
      </c>
      <c r="H1617" s="44">
        <f t="shared" si="521"/>
        <v>69.483046136742644</v>
      </c>
      <c r="I1617" s="14">
        <f t="shared" si="522"/>
        <v>0.63737033184683489</v>
      </c>
      <c r="J1617" s="49">
        <v>12</v>
      </c>
      <c r="K1617" s="49">
        <f t="shared" si="523"/>
        <v>166.75931072818233</v>
      </c>
      <c r="L1617" s="50">
        <f t="shared" si="524"/>
        <v>0.16006124027143415</v>
      </c>
      <c r="M1617" s="45">
        <v>20</v>
      </c>
      <c r="N1617" s="45">
        <f t="shared" si="525"/>
        <v>277.93218454697057</v>
      </c>
      <c r="O1617" s="18">
        <f t="shared" si="526"/>
        <v>0.22064246112702551</v>
      </c>
      <c r="P1617" s="37">
        <f t="shared" si="527"/>
        <v>15</v>
      </c>
      <c r="Q1617" s="37">
        <f t="shared" si="528"/>
        <v>1.736849203723152</v>
      </c>
      <c r="R1617" s="37">
        <f t="shared" si="529"/>
        <v>73.684920372315204</v>
      </c>
    </row>
    <row r="1618" spans="1:18" ht="15" customHeight="1" x14ac:dyDescent="0.25">
      <c r="A1618" s="143" t="s">
        <v>48</v>
      </c>
      <c r="B1618" s="1" t="str">
        <f>VLOOKUP(A1618,'[2]Catálogo MUNICIPIOS'!$1:$1048576,5,FALSE)</f>
        <v>Nadadores</v>
      </c>
      <c r="C1618" s="130">
        <f>VLOOKUP(A1618,[3]PROY_COVID!$1:$1048576,7,FALSE)</f>
        <v>7152</v>
      </c>
      <c r="D1618" s="43">
        <v>10</v>
      </c>
      <c r="E1618" s="43">
        <f t="shared" si="519"/>
        <v>139.82102908277406</v>
      </c>
      <c r="F1618" s="6">
        <f t="shared" si="520"/>
        <v>1.2852677229043015</v>
      </c>
      <c r="G1618" s="44">
        <v>4</v>
      </c>
      <c r="H1618" s="44">
        <f t="shared" si="521"/>
        <v>55.928411633109619</v>
      </c>
      <c r="I1618" s="14">
        <f t="shared" si="522"/>
        <v>0.51303321118230683</v>
      </c>
      <c r="J1618" s="49">
        <v>83</v>
      </c>
      <c r="K1618" s="49">
        <f t="shared" si="523"/>
        <v>1160.5145413870246</v>
      </c>
      <c r="L1618" s="50">
        <f t="shared" si="524"/>
        <v>1.1139012030951592</v>
      </c>
      <c r="M1618" s="45">
        <v>97</v>
      </c>
      <c r="N1618" s="45">
        <f t="shared" si="525"/>
        <v>1356.2639821029084</v>
      </c>
      <c r="O1618" s="18">
        <f t="shared" si="526"/>
        <v>1.0766994237709544</v>
      </c>
      <c r="P1618" s="37">
        <f t="shared" si="527"/>
        <v>10.309278350515463</v>
      </c>
      <c r="Q1618" s="37">
        <f t="shared" si="528"/>
        <v>1.193710792936874</v>
      </c>
      <c r="R1618" s="37">
        <f t="shared" si="529"/>
        <v>19.371079293687398</v>
      </c>
    </row>
    <row r="1619" spans="1:18" ht="15" customHeight="1" x14ac:dyDescent="0.25">
      <c r="A1619" s="143" t="s">
        <v>2456</v>
      </c>
      <c r="B1619" s="1" t="str">
        <f>VLOOKUP(A1619,'[2]Catálogo MUNICIPIOS'!$1:$1048576,5,FALSE)</f>
        <v>Aldama</v>
      </c>
      <c r="C1619" s="130">
        <f>VLOOKUP(A1619,[3]PROY_COVID!$1:$1048576,7,FALSE)</f>
        <v>7152</v>
      </c>
      <c r="D1619" s="43"/>
      <c r="E1619" s="43">
        <f t="shared" si="519"/>
        <v>0</v>
      </c>
      <c r="F1619" s="6">
        <f t="shared" si="520"/>
        <v>0</v>
      </c>
      <c r="G1619" s="44"/>
      <c r="H1619" s="44">
        <f t="shared" si="521"/>
        <v>0</v>
      </c>
      <c r="I1619" s="14">
        <f t="shared" si="522"/>
        <v>0</v>
      </c>
      <c r="J1619" s="49">
        <v>3</v>
      </c>
      <c r="K1619" s="49">
        <f t="shared" si="523"/>
        <v>41.946308724832214</v>
      </c>
      <c r="L1619" s="50">
        <f t="shared" si="524"/>
        <v>4.0261489268499727E-2</v>
      </c>
      <c r="M1619" s="45">
        <v>3</v>
      </c>
      <c r="N1619" s="45">
        <f t="shared" si="525"/>
        <v>41.946308724832214</v>
      </c>
      <c r="O1619" s="18">
        <f t="shared" si="526"/>
        <v>3.3299982178483123E-2</v>
      </c>
      <c r="P1619" s="37">
        <f t="shared" si="527"/>
        <v>0</v>
      </c>
      <c r="Q1619" s="37">
        <f t="shared" si="528"/>
        <v>0</v>
      </c>
      <c r="R1619" s="37">
        <f t="shared" si="529"/>
        <v>-100</v>
      </c>
    </row>
    <row r="1620" spans="1:18" ht="15" customHeight="1" x14ac:dyDescent="0.25">
      <c r="A1620" s="143" t="s">
        <v>509</v>
      </c>
      <c r="B1620" s="1" t="str">
        <f>VLOOKUP(A1620,'[2]Catálogo MUNICIPIOS'!$1:$1048576,5,FALSE)</f>
        <v>Atemajac de Brizuela</v>
      </c>
      <c r="C1620" s="130">
        <f>VLOOKUP(A1620,[3]PROY_COVID!$1:$1048576,7,FALSE)</f>
        <v>7149</v>
      </c>
      <c r="D1620" s="43"/>
      <c r="E1620" s="43">
        <f t="shared" si="519"/>
        <v>0</v>
      </c>
      <c r="F1620" s="6">
        <f t="shared" si="520"/>
        <v>0</v>
      </c>
      <c r="G1620" s="44">
        <v>1</v>
      </c>
      <c r="H1620" s="44">
        <f t="shared" si="521"/>
        <v>13.987970345502868</v>
      </c>
      <c r="I1620" s="14">
        <f t="shared" si="522"/>
        <v>0.12831212499565878</v>
      </c>
      <c r="J1620" s="49">
        <v>46</v>
      </c>
      <c r="K1620" s="49">
        <f t="shared" si="523"/>
        <v>643.44663589313188</v>
      </c>
      <c r="L1620" s="50">
        <f t="shared" si="524"/>
        <v>0.61760189664858778</v>
      </c>
      <c r="M1620" s="45">
        <v>47</v>
      </c>
      <c r="N1620" s="45">
        <f t="shared" si="525"/>
        <v>657.43460623863484</v>
      </c>
      <c r="O1620" s="18">
        <f t="shared" si="526"/>
        <v>0.52191864640294827</v>
      </c>
      <c r="P1620" s="37">
        <f t="shared" si="527"/>
        <v>0</v>
      </c>
      <c r="Q1620" s="37">
        <f t="shared" si="528"/>
        <v>0</v>
      </c>
      <c r="R1620" s="37">
        <f t="shared" si="529"/>
        <v>-100</v>
      </c>
    </row>
    <row r="1621" spans="1:18" ht="15" customHeight="1" x14ac:dyDescent="0.25">
      <c r="A1621" s="143" t="s">
        <v>2346</v>
      </c>
      <c r="B1621" s="1" t="str">
        <f>VLOOKUP(A1621,'[2]Catálogo MUNICIPIOS'!$1:$1048576,5,FALSE)</f>
        <v>San Juan Mixtepec -Dto. 08 -</v>
      </c>
      <c r="C1621" s="130">
        <f>VLOOKUP(A1621,[3]PROY_COVID!$1:$1048576,7,FALSE)</f>
        <v>7118</v>
      </c>
      <c r="D1621" s="43">
        <v>2</v>
      </c>
      <c r="E1621" s="43">
        <f t="shared" si="519"/>
        <v>28.09778027535825</v>
      </c>
      <c r="F1621" s="6">
        <f t="shared" si="520"/>
        <v>0.25828139236334824</v>
      </c>
      <c r="G1621" s="44">
        <v>1</v>
      </c>
      <c r="H1621" s="44">
        <f t="shared" si="521"/>
        <v>14.048890137679125</v>
      </c>
      <c r="I1621" s="14">
        <f t="shared" si="522"/>
        <v>0.12887094430935161</v>
      </c>
      <c r="J1621" s="49">
        <v>5</v>
      </c>
      <c r="K1621" s="49">
        <f t="shared" si="523"/>
        <v>70.244450688395617</v>
      </c>
      <c r="L1621" s="50">
        <f t="shared" si="524"/>
        <v>6.7423005349889958E-2</v>
      </c>
      <c r="M1621" s="45">
        <v>8</v>
      </c>
      <c r="N1621" s="45">
        <f t="shared" si="525"/>
        <v>112.391121101433</v>
      </c>
      <c r="O1621" s="18">
        <f t="shared" si="526"/>
        <v>8.9224116339987392E-2</v>
      </c>
      <c r="P1621" s="37">
        <f t="shared" si="527"/>
        <v>25</v>
      </c>
      <c r="Q1621" s="37">
        <f t="shared" si="528"/>
        <v>2.8947486728719198</v>
      </c>
      <c r="R1621" s="37">
        <f t="shared" si="529"/>
        <v>189.47486728719198</v>
      </c>
    </row>
    <row r="1622" spans="1:18" ht="15" customHeight="1" x14ac:dyDescent="0.25">
      <c r="A1622" s="143" t="s">
        <v>1106</v>
      </c>
      <c r="B1622" s="1" t="str">
        <f>VLOOKUP(A1622,'[2]Catálogo MUNICIPIOS'!$1:$1048576,5,FALSE)</f>
        <v>San Miguel Chimalapa</v>
      </c>
      <c r="C1622" s="130">
        <f>VLOOKUP(A1622,[3]PROY_COVID!$1:$1048576,7,FALSE)</f>
        <v>7117</v>
      </c>
      <c r="D1622" s="43">
        <v>2</v>
      </c>
      <c r="E1622" s="43">
        <f t="shared" ref="E1622:E1653" si="530">((D1622/($C1622/100000)))</f>
        <v>28.101728256287764</v>
      </c>
      <c r="F1622" s="6">
        <f t="shared" ref="F1622:F1629" si="531">((D1622/$C1622)/(D$2345/$C$2345))</f>
        <v>0.25831768313085746</v>
      </c>
      <c r="G1622" s="44"/>
      <c r="H1622" s="44">
        <f t="shared" ref="H1622:H1653" si="532">((G1622/($C1622/100000)))</f>
        <v>0</v>
      </c>
      <c r="I1622" s="14">
        <f t="shared" ref="I1622:I1629" si="533">((G1622/$C1622)/(G$2345/$C$2345))</f>
        <v>0</v>
      </c>
      <c r="J1622" s="49">
        <v>5</v>
      </c>
      <c r="K1622" s="49">
        <f t="shared" ref="K1622:K1653" si="534">((J1622/($C1622/100000)))</f>
        <v>70.254320640719413</v>
      </c>
      <c r="L1622" s="50">
        <f t="shared" ref="L1622:L1629" si="535">((J1622/$C1622)/(J$2345/$C$2345))</f>
        <v>6.7432478864762779E-2</v>
      </c>
      <c r="M1622" s="45">
        <v>7</v>
      </c>
      <c r="N1622" s="45">
        <f t="shared" ref="N1622:N1653" si="536">((M1622/($C1622/100000)))</f>
        <v>98.35604889700717</v>
      </c>
      <c r="O1622" s="18">
        <f t="shared" ref="O1622:O1629" si="537">((M1622/$C1622)/(M$2345/$C$2345))</f>
        <v>7.8082071461925875E-2</v>
      </c>
      <c r="P1622" s="37">
        <f t="shared" si="527"/>
        <v>28.571428571428569</v>
      </c>
      <c r="Q1622" s="37">
        <f t="shared" si="528"/>
        <v>3.3082841975679083</v>
      </c>
      <c r="R1622" s="37">
        <f t="shared" si="529"/>
        <v>230.82841975679082</v>
      </c>
    </row>
    <row r="1623" spans="1:18" ht="15" customHeight="1" x14ac:dyDescent="0.25">
      <c r="A1623" s="143" t="s">
        <v>1237</v>
      </c>
      <c r="B1623" s="1" t="str">
        <f>VLOOKUP(A1623,'[2]Catálogo MUNICIPIOS'!$1:$1048576,5,FALSE)</f>
        <v>Santiago Yaveo</v>
      </c>
      <c r="C1623" s="130">
        <f>VLOOKUP(A1623,[3]PROY_COVID!$1:$1048576,7,FALSE)</f>
        <v>7104</v>
      </c>
      <c r="D1623" s="43">
        <v>1</v>
      </c>
      <c r="E1623" s="43">
        <f t="shared" si="530"/>
        <v>14.076576576576576</v>
      </c>
      <c r="F1623" s="6">
        <f t="shared" si="531"/>
        <v>0.12939519642752764</v>
      </c>
      <c r="G1623" s="44"/>
      <c r="H1623" s="44">
        <f t="shared" si="532"/>
        <v>0</v>
      </c>
      <c r="I1623" s="14">
        <f t="shared" si="533"/>
        <v>0</v>
      </c>
      <c r="J1623" s="49">
        <v>1</v>
      </c>
      <c r="K1623" s="49">
        <f t="shared" si="534"/>
        <v>14.076576576576576</v>
      </c>
      <c r="L1623" s="50">
        <f t="shared" si="535"/>
        <v>1.3511175452717251E-2</v>
      </c>
      <c r="M1623" s="45">
        <v>2</v>
      </c>
      <c r="N1623" s="45">
        <f t="shared" si="536"/>
        <v>28.153153153153152</v>
      </c>
      <c r="O1623" s="18">
        <f t="shared" si="537"/>
        <v>2.2349988038711646E-2</v>
      </c>
      <c r="P1623" s="37">
        <f t="shared" si="527"/>
        <v>50</v>
      </c>
      <c r="Q1623" s="37">
        <f t="shared" si="528"/>
        <v>5.7894973457438397</v>
      </c>
      <c r="R1623" s="37">
        <f t="shared" si="529"/>
        <v>478.94973457438397</v>
      </c>
    </row>
    <row r="1624" spans="1:18" ht="15" customHeight="1" x14ac:dyDescent="0.25">
      <c r="A1624" s="143" t="s">
        <v>1927</v>
      </c>
      <c r="B1624" s="1" t="str">
        <f>VLOOKUP(A1624,'[2]Catálogo MUNICIPIOS'!$1:$1048576,5,FALSE)</f>
        <v>Tenampa</v>
      </c>
      <c r="C1624" s="130">
        <f>VLOOKUP(A1624,[3]PROY_COVID!$1:$1048576,7,FALSE)</f>
        <v>7081</v>
      </c>
      <c r="D1624" s="43">
        <v>3</v>
      </c>
      <c r="E1624" s="43">
        <f t="shared" si="530"/>
        <v>42.366897330885472</v>
      </c>
      <c r="F1624" s="6">
        <f t="shared" si="531"/>
        <v>0.38944646607307853</v>
      </c>
      <c r="G1624" s="44"/>
      <c r="H1624" s="44">
        <f t="shared" si="532"/>
        <v>0</v>
      </c>
      <c r="I1624" s="14">
        <f t="shared" si="533"/>
        <v>0</v>
      </c>
      <c r="J1624" s="49"/>
      <c r="K1624" s="49">
        <f t="shared" si="534"/>
        <v>0</v>
      </c>
      <c r="L1624" s="50">
        <f t="shared" si="535"/>
        <v>0</v>
      </c>
      <c r="M1624" s="45">
        <v>3</v>
      </c>
      <c r="N1624" s="45">
        <f t="shared" si="536"/>
        <v>42.366897330885472</v>
      </c>
      <c r="O1624" s="18">
        <f t="shared" si="537"/>
        <v>3.3633875517654468E-2</v>
      </c>
      <c r="P1624" s="37">
        <f t="shared" si="527"/>
        <v>100</v>
      </c>
      <c r="Q1624" s="37">
        <f t="shared" si="528"/>
        <v>11.578994691487679</v>
      </c>
      <c r="R1624" s="37">
        <f t="shared" si="529"/>
        <v>1057.8994691487678</v>
      </c>
    </row>
    <row r="1625" spans="1:18" ht="15" customHeight="1" x14ac:dyDescent="0.25">
      <c r="A1625" s="143" t="s">
        <v>1016</v>
      </c>
      <c r="B1625" s="1" t="str">
        <f>VLOOKUP(A1625,'[2]Catálogo MUNICIPIOS'!$1:$1048576,5,FALSE)</f>
        <v>San José del Progreso</v>
      </c>
      <c r="C1625" s="130">
        <f>VLOOKUP(A1625,[3]PROY_COVID!$1:$1048576,7,FALSE)</f>
        <v>7071</v>
      </c>
      <c r="D1625" s="43">
        <v>4</v>
      </c>
      <c r="E1625" s="43">
        <f t="shared" si="530"/>
        <v>56.569084995050211</v>
      </c>
      <c r="F1625" s="6">
        <f t="shared" si="531"/>
        <v>0.51999630910544836</v>
      </c>
      <c r="G1625" s="44">
        <v>6</v>
      </c>
      <c r="H1625" s="44">
        <f t="shared" si="532"/>
        <v>84.853627492575313</v>
      </c>
      <c r="I1625" s="14">
        <f t="shared" si="533"/>
        <v>0.77836519439453944</v>
      </c>
      <c r="J1625" s="49">
        <v>89</v>
      </c>
      <c r="K1625" s="49">
        <f t="shared" si="534"/>
        <v>1258.6621411398671</v>
      </c>
      <c r="L1625" s="50">
        <f t="shared" si="535"/>
        <v>1.2081065969499645</v>
      </c>
      <c r="M1625" s="45">
        <v>99</v>
      </c>
      <c r="N1625" s="45">
        <f t="shared" si="536"/>
        <v>1400.0848536274927</v>
      </c>
      <c r="O1625" s="18">
        <f t="shared" si="537"/>
        <v>1.1114875680719662</v>
      </c>
      <c r="P1625" s="37">
        <f t="shared" si="527"/>
        <v>4.0404040404040407</v>
      </c>
      <c r="Q1625" s="37">
        <f t="shared" si="528"/>
        <v>0.46783816935303757</v>
      </c>
      <c r="R1625" s="37">
        <f t="shared" si="529"/>
        <v>-53.216183064696246</v>
      </c>
    </row>
    <row r="1626" spans="1:18" ht="15" customHeight="1" x14ac:dyDescent="0.25">
      <c r="A1626" s="143" t="s">
        <v>205</v>
      </c>
      <c r="B1626" s="1" t="str">
        <f>VLOOKUP(A1626,'[2]Catálogo MUNICIPIOS'!$1:$1048576,5,FALSE)</f>
        <v>Galeana</v>
      </c>
      <c r="C1626" s="130">
        <f>VLOOKUP(A1626,[3]PROY_COVID!$1:$1048576,7,FALSE)</f>
        <v>7056</v>
      </c>
      <c r="D1626" s="43">
        <v>4</v>
      </c>
      <c r="E1626" s="43">
        <f t="shared" si="530"/>
        <v>56.689342403628117</v>
      </c>
      <c r="F1626" s="6">
        <f t="shared" si="531"/>
        <v>0.52110174343602966</v>
      </c>
      <c r="G1626" s="44"/>
      <c r="H1626" s="44">
        <f t="shared" si="532"/>
        <v>0</v>
      </c>
      <c r="I1626" s="14">
        <f t="shared" si="533"/>
        <v>0</v>
      </c>
      <c r="J1626" s="49">
        <v>4</v>
      </c>
      <c r="K1626" s="49">
        <f t="shared" si="534"/>
        <v>56.689342403628117</v>
      </c>
      <c r="L1626" s="50">
        <f t="shared" si="535"/>
        <v>5.4412352843596003E-2</v>
      </c>
      <c r="M1626" s="45">
        <v>8</v>
      </c>
      <c r="N1626" s="45">
        <f t="shared" si="536"/>
        <v>113.37868480725623</v>
      </c>
      <c r="O1626" s="18">
        <f t="shared" si="537"/>
        <v>9.0008115094675475E-2</v>
      </c>
      <c r="P1626" s="37">
        <f t="shared" si="527"/>
        <v>50</v>
      </c>
      <c r="Q1626" s="37">
        <f t="shared" si="528"/>
        <v>5.7894973457438397</v>
      </c>
      <c r="R1626" s="37">
        <f t="shared" si="529"/>
        <v>478.94973457438397</v>
      </c>
    </row>
    <row r="1627" spans="1:18" ht="15" customHeight="1" x14ac:dyDescent="0.25">
      <c r="A1627" s="143" t="s">
        <v>383</v>
      </c>
      <c r="B1627" s="1" t="str">
        <f>VLOOKUP(A1627,'[2]Catálogo MUNICIPIOS'!$1:$1048576,5,FALSE)</f>
        <v>Pedro Ascencio Alquisiras</v>
      </c>
      <c r="C1627" s="130">
        <f>VLOOKUP(A1627,[3]PROY_COVID!$1:$1048576,7,FALSE)</f>
        <v>7049</v>
      </c>
      <c r="D1627" s="43">
        <v>3</v>
      </c>
      <c r="E1627" s="43">
        <f t="shared" si="530"/>
        <v>42.559228259327568</v>
      </c>
      <c r="F1627" s="6">
        <f t="shared" si="531"/>
        <v>0.39121441711781374</v>
      </c>
      <c r="G1627" s="44"/>
      <c r="H1627" s="44">
        <f t="shared" si="532"/>
        <v>0</v>
      </c>
      <c r="I1627" s="14">
        <f t="shared" si="533"/>
        <v>0</v>
      </c>
      <c r="J1627" s="49"/>
      <c r="K1627" s="49">
        <f t="shared" si="534"/>
        <v>0</v>
      </c>
      <c r="L1627" s="50">
        <f t="shared" si="535"/>
        <v>0</v>
      </c>
      <c r="M1627" s="45">
        <v>3</v>
      </c>
      <c r="N1627" s="45">
        <f t="shared" si="536"/>
        <v>42.559228259327568</v>
      </c>
      <c r="O1627" s="18">
        <f t="shared" si="537"/>
        <v>3.3786561574763979E-2</v>
      </c>
      <c r="P1627" s="37">
        <f t="shared" si="527"/>
        <v>100</v>
      </c>
      <c r="Q1627" s="37">
        <f t="shared" si="528"/>
        <v>11.578994691487679</v>
      </c>
      <c r="R1627" s="37">
        <f t="shared" si="529"/>
        <v>1057.8994691487678</v>
      </c>
    </row>
    <row r="1628" spans="1:18" ht="15" customHeight="1" x14ac:dyDescent="0.25">
      <c r="A1628" s="143" t="s">
        <v>1972</v>
      </c>
      <c r="B1628" s="1" t="str">
        <f>VLOOKUP(A1628,'[2]Catálogo MUNICIPIOS'!$1:$1048576,5,FALSE)</f>
        <v>Abalá</v>
      </c>
      <c r="C1628" s="130">
        <f>VLOOKUP(A1628,[3]PROY_COVID!$1:$1048576,7,FALSE)</f>
        <v>7035</v>
      </c>
      <c r="D1628" s="43">
        <v>9</v>
      </c>
      <c r="E1628" s="43">
        <f t="shared" si="530"/>
        <v>127.93176972281451</v>
      </c>
      <c r="F1628" s="6">
        <f t="shared" si="531"/>
        <v>1.1759788598138463</v>
      </c>
      <c r="G1628" s="44">
        <v>1</v>
      </c>
      <c r="H1628" s="44">
        <f t="shared" si="532"/>
        <v>14.214641080312722</v>
      </c>
      <c r="I1628" s="14">
        <f t="shared" si="533"/>
        <v>0.13039138331115349</v>
      </c>
      <c r="J1628" s="49">
        <v>35</v>
      </c>
      <c r="K1628" s="49">
        <f t="shared" si="534"/>
        <v>497.5124378109453</v>
      </c>
      <c r="L1628" s="50">
        <f t="shared" si="535"/>
        <v>0.47752930555275297</v>
      </c>
      <c r="M1628" s="45">
        <v>45</v>
      </c>
      <c r="N1628" s="45">
        <f t="shared" si="536"/>
        <v>639.65884861407255</v>
      </c>
      <c r="O1628" s="18">
        <f t="shared" si="537"/>
        <v>0.5078069776983184</v>
      </c>
      <c r="P1628" s="37">
        <f t="shared" si="527"/>
        <v>20</v>
      </c>
      <c r="Q1628" s="37">
        <f t="shared" si="528"/>
        <v>2.3157989382975357</v>
      </c>
      <c r="R1628" s="37">
        <f t="shared" si="529"/>
        <v>131.57989382975356</v>
      </c>
    </row>
    <row r="1629" spans="1:18" ht="15" customHeight="1" x14ac:dyDescent="0.25">
      <c r="A1629" s="143" t="s">
        <v>1827</v>
      </c>
      <c r="B1629" s="1" t="str">
        <f>VLOOKUP(A1629,'[2]Catálogo MUNICIPIOS'!$1:$1048576,5,FALSE)</f>
        <v>Chiconamel</v>
      </c>
      <c r="C1629" s="130">
        <f>VLOOKUP(A1629,[3]PROY_COVID!$1:$1048576,7,FALSE)</f>
        <v>7031</v>
      </c>
      <c r="D1629" s="43">
        <v>2</v>
      </c>
      <c r="E1629" s="43">
        <f t="shared" si="530"/>
        <v>28.445455838429812</v>
      </c>
      <c r="F1629" s="6">
        <f t="shared" si="531"/>
        <v>0.26147730775740474</v>
      </c>
      <c r="G1629" s="44"/>
      <c r="H1629" s="44">
        <f t="shared" si="532"/>
        <v>0</v>
      </c>
      <c r="I1629" s="14">
        <f t="shared" si="533"/>
        <v>0</v>
      </c>
      <c r="J1629" s="49">
        <v>5</v>
      </c>
      <c r="K1629" s="49">
        <f t="shared" si="534"/>
        <v>71.113639596074535</v>
      </c>
      <c r="L1629" s="50">
        <f t="shared" si="535"/>
        <v>6.8257282332600866E-2</v>
      </c>
      <c r="M1629" s="45">
        <v>7</v>
      </c>
      <c r="N1629" s="45">
        <f t="shared" si="536"/>
        <v>99.559095434504343</v>
      </c>
      <c r="O1629" s="18">
        <f t="shared" si="537"/>
        <v>7.9037135911609491E-2</v>
      </c>
      <c r="P1629" s="37">
        <f t="shared" si="527"/>
        <v>28.571428571428569</v>
      </c>
      <c r="Q1629" s="37">
        <f t="shared" si="528"/>
        <v>3.3082841975679083</v>
      </c>
      <c r="R1629" s="37">
        <f t="shared" si="529"/>
        <v>230.82841975679082</v>
      </c>
    </row>
    <row r="1630" spans="1:18" ht="15" customHeight="1" x14ac:dyDescent="0.25">
      <c r="A1630" s="143" t="s">
        <v>2043</v>
      </c>
      <c r="B1630" s="1" t="str">
        <f>VLOOKUP(A1630,'[2]Catálogo MUNICIPIOS'!$1:$1048576,5,FALSE)</f>
        <v>Teabo</v>
      </c>
      <c r="C1630" s="130">
        <f>VLOOKUP(A1630,[3]PROY_COVID!$1:$1048576,7,FALSE)</f>
        <v>7031</v>
      </c>
      <c r="D1630" s="43">
        <v>1</v>
      </c>
      <c r="E1630" s="43"/>
      <c r="F1630" s="6"/>
      <c r="G1630" s="44"/>
      <c r="H1630" s="44"/>
      <c r="I1630" s="14"/>
      <c r="J1630" s="49">
        <v>70</v>
      </c>
      <c r="K1630" s="49"/>
      <c r="L1630" s="50"/>
      <c r="M1630" s="45">
        <v>71</v>
      </c>
      <c r="N1630" s="45"/>
      <c r="O1630" s="18"/>
      <c r="P1630" s="37"/>
      <c r="Q1630" s="37"/>
      <c r="R1630" s="37"/>
    </row>
    <row r="1631" spans="1:18" ht="15" customHeight="1" x14ac:dyDescent="0.25">
      <c r="A1631" s="143" t="s">
        <v>1715</v>
      </c>
      <c r="B1631" s="1" t="str">
        <f>VLOOKUP(A1631,'[2]Catálogo MUNICIPIOS'!$1:$1048576,5,FALSE)</f>
        <v>Atlangatepec</v>
      </c>
      <c r="C1631" s="130">
        <f>VLOOKUP(A1631,[3]PROY_COVID!$1:$1048576,7,FALSE)</f>
        <v>7030</v>
      </c>
      <c r="D1631" s="43">
        <v>3</v>
      </c>
      <c r="E1631" s="43">
        <f t="shared" ref="E1631:E1658" si="538">((D1631/($C1631/100000)))</f>
        <v>42.674253200568991</v>
      </c>
      <c r="F1631" s="6">
        <f t="shared" ref="F1631:F1658" si="539">((D1631/$C1631)/(D$2345/$C$2345))</f>
        <v>0.39227175338029435</v>
      </c>
      <c r="G1631" s="44">
        <v>2</v>
      </c>
      <c r="H1631" s="44">
        <f t="shared" ref="H1631:H1658" si="540">((G1631/($C1631/100000)))</f>
        <v>28.449502133712659</v>
      </c>
      <c r="I1631" s="14">
        <f t="shared" ref="I1631:I1658" si="541">((G1631/$C1631)/(G$2345/$C$2345))</f>
        <v>0.26096824511919342</v>
      </c>
      <c r="J1631" s="49">
        <v>29</v>
      </c>
      <c r="K1631" s="49">
        <f t="shared" ref="K1631:K1658" si="542">((J1631/($C1631/100000)))</f>
        <v>412.51778093883354</v>
      </c>
      <c r="L1631" s="50">
        <f t="shared" ref="L1631:L1658" si="543">((J1631/$C1631)/(J$2345/$C$2345))</f>
        <v>0.39594855221436659</v>
      </c>
      <c r="M1631" s="45">
        <v>34</v>
      </c>
      <c r="N1631" s="45">
        <f t="shared" ref="N1631:N1658" si="544">((M1631/($C1631/100000)))</f>
        <v>483.64153627311521</v>
      </c>
      <c r="O1631" s="18">
        <f t="shared" ref="O1631:O1658" si="545">((M1631/$C1631)/(M$2345/$C$2345))</f>
        <v>0.38394926820186748</v>
      </c>
      <c r="P1631" s="37">
        <f t="shared" ref="P1631:P1675" si="546">D1631/M1631*100</f>
        <v>8.8235294117647065</v>
      </c>
      <c r="Q1631" s="37">
        <f t="shared" ref="Q1631:Q1675" si="547">P1631/P$2345</f>
        <v>1.0216760021900895</v>
      </c>
      <c r="R1631" s="37">
        <f t="shared" ref="R1631:R1675" si="548">(Q1631-1)*100</f>
        <v>2.1676002190089472</v>
      </c>
    </row>
    <row r="1632" spans="1:18" ht="15" customHeight="1" x14ac:dyDescent="0.25">
      <c r="A1632" s="143" t="s">
        <v>1130</v>
      </c>
      <c r="B1632" s="1" t="str">
        <f>VLOOKUP(A1632,'[2]Catálogo MUNICIPIOS'!$1:$1048576,5,FALSE)</f>
        <v>San Pedro Amuzgos</v>
      </c>
      <c r="C1632" s="130">
        <f>VLOOKUP(A1632,[3]PROY_COVID!$1:$1048576,7,FALSE)</f>
        <v>7006</v>
      </c>
      <c r="D1632" s="43"/>
      <c r="E1632" s="43">
        <f t="shared" si="538"/>
        <v>0</v>
      </c>
      <c r="F1632" s="6">
        <f t="shared" si="539"/>
        <v>0</v>
      </c>
      <c r="G1632" s="44">
        <v>1</v>
      </c>
      <c r="H1632" s="44">
        <f t="shared" si="540"/>
        <v>14.273479874393377</v>
      </c>
      <c r="I1632" s="14">
        <f t="shared" si="541"/>
        <v>0.13093111355894443</v>
      </c>
      <c r="J1632" s="49">
        <v>12</v>
      </c>
      <c r="K1632" s="49">
        <f t="shared" si="542"/>
        <v>171.28175849272054</v>
      </c>
      <c r="L1632" s="50">
        <f t="shared" si="543"/>
        <v>0.16440203896563521</v>
      </c>
      <c r="M1632" s="45">
        <v>13</v>
      </c>
      <c r="N1632" s="45">
        <f t="shared" si="544"/>
        <v>185.5552383671139</v>
      </c>
      <c r="O1632" s="18">
        <f t="shared" si="545"/>
        <v>0.14730702935705811</v>
      </c>
      <c r="P1632" s="37">
        <f t="shared" si="546"/>
        <v>0</v>
      </c>
      <c r="Q1632" s="37">
        <f t="shared" si="547"/>
        <v>0</v>
      </c>
      <c r="R1632" s="37">
        <f t="shared" si="548"/>
        <v>-100</v>
      </c>
    </row>
    <row r="1633" spans="1:18" ht="15" customHeight="1" x14ac:dyDescent="0.25">
      <c r="A1633" s="143" t="s">
        <v>237</v>
      </c>
      <c r="B1633" s="1" t="str">
        <f>VLOOKUP(A1633,'[2]Catálogo MUNICIPIOS'!$1:$1048576,5,FALSE)</f>
        <v>Temósachic</v>
      </c>
      <c r="C1633" s="130">
        <f>VLOOKUP(A1633,[3]PROY_COVID!$1:$1048576,7,FALSE)</f>
        <v>7001</v>
      </c>
      <c r="D1633" s="43">
        <v>5</v>
      </c>
      <c r="E1633" s="43">
        <f t="shared" si="538"/>
        <v>71.418368804456506</v>
      </c>
      <c r="F1633" s="6">
        <f t="shared" si="539"/>
        <v>0.65649441181342405</v>
      </c>
      <c r="G1633" s="44"/>
      <c r="H1633" s="44">
        <f t="shared" si="540"/>
        <v>0</v>
      </c>
      <c r="I1633" s="14">
        <f t="shared" si="541"/>
        <v>0</v>
      </c>
      <c r="J1633" s="49">
        <v>6</v>
      </c>
      <c r="K1633" s="49">
        <f t="shared" si="542"/>
        <v>85.70204256534781</v>
      </c>
      <c r="L1633" s="50">
        <f t="shared" si="543"/>
        <v>8.2259726110072859E-2</v>
      </c>
      <c r="M1633" s="45">
        <v>11</v>
      </c>
      <c r="N1633" s="45">
        <f t="shared" si="544"/>
        <v>157.12041136980432</v>
      </c>
      <c r="O1633" s="18">
        <f t="shared" si="545"/>
        <v>0.12473342846001163</v>
      </c>
      <c r="P1633" s="37">
        <f t="shared" si="546"/>
        <v>45.454545454545453</v>
      </c>
      <c r="Q1633" s="37">
        <f t="shared" si="547"/>
        <v>5.2631794052216723</v>
      </c>
      <c r="R1633" s="37">
        <f t="shared" si="548"/>
        <v>426.31794052216725</v>
      </c>
    </row>
    <row r="1634" spans="1:18" x14ac:dyDescent="0.25">
      <c r="A1634" s="143" t="s">
        <v>839</v>
      </c>
      <c r="B1634" s="1" t="str">
        <f>VLOOKUP(A1634,'[2]Catálogo MUNICIPIOS'!$1:$1048576,5,FALSE)</f>
        <v>Tumbiscatío</v>
      </c>
      <c r="C1634" s="130">
        <f>VLOOKUP(A1634,[3]PROY_COVID!$1:$1048576,7,FALSE)</f>
        <v>6992</v>
      </c>
      <c r="D1634" s="43"/>
      <c r="E1634" s="43">
        <f t="shared" si="538"/>
        <v>0</v>
      </c>
      <c r="F1634" s="6">
        <f t="shared" si="539"/>
        <v>0</v>
      </c>
      <c r="G1634" s="44">
        <v>1</v>
      </c>
      <c r="H1634" s="44">
        <f t="shared" si="540"/>
        <v>14.302059496567507</v>
      </c>
      <c r="I1634" s="14">
        <f t="shared" si="541"/>
        <v>0.13119327539959449</v>
      </c>
      <c r="J1634" s="49">
        <v>6</v>
      </c>
      <c r="K1634" s="49">
        <f t="shared" si="542"/>
        <v>85.812356979405038</v>
      </c>
      <c r="L1634" s="50">
        <f t="shared" si="543"/>
        <v>8.2365609624802646E-2</v>
      </c>
      <c r="M1634" s="45">
        <v>7</v>
      </c>
      <c r="N1634" s="45">
        <f t="shared" si="544"/>
        <v>100.11441647597255</v>
      </c>
      <c r="O1634" s="18">
        <f t="shared" si="545"/>
        <v>7.9477989501505489E-2</v>
      </c>
      <c r="P1634" s="37">
        <f t="shared" si="546"/>
        <v>0</v>
      </c>
      <c r="Q1634" s="37">
        <f t="shared" si="547"/>
        <v>0</v>
      </c>
      <c r="R1634" s="37">
        <f t="shared" si="548"/>
        <v>-100</v>
      </c>
    </row>
    <row r="1635" spans="1:18" ht="15" customHeight="1" x14ac:dyDescent="0.25">
      <c r="A1635" s="143" t="s">
        <v>1274</v>
      </c>
      <c r="B1635" s="1" t="str">
        <f>VLOOKUP(A1635,'[2]Catálogo MUNICIPIOS'!$1:$1048576,5,FALSE)</f>
        <v>Villa Díaz Ordaz</v>
      </c>
      <c r="C1635" s="130">
        <f>VLOOKUP(A1635,[3]PROY_COVID!$1:$1048576,7,FALSE)</f>
        <v>6980</v>
      </c>
      <c r="D1635" s="43"/>
      <c r="E1635" s="43">
        <f t="shared" si="538"/>
        <v>0</v>
      </c>
      <c r="F1635" s="6">
        <f t="shared" si="539"/>
        <v>0</v>
      </c>
      <c r="G1635" s="44">
        <v>1</v>
      </c>
      <c r="H1635" s="44">
        <f t="shared" si="540"/>
        <v>14.326647564469914</v>
      </c>
      <c r="I1635" s="14">
        <f t="shared" si="541"/>
        <v>0.13141882257793189</v>
      </c>
      <c r="J1635" s="49">
        <v>6</v>
      </c>
      <c r="K1635" s="49">
        <f t="shared" si="542"/>
        <v>85.959885386819479</v>
      </c>
      <c r="L1635" s="50">
        <f t="shared" si="543"/>
        <v>8.2507212392065918E-2</v>
      </c>
      <c r="M1635" s="45">
        <v>7</v>
      </c>
      <c r="N1635" s="45">
        <f t="shared" si="544"/>
        <v>100.2865329512894</v>
      </c>
      <c r="O1635" s="18">
        <f t="shared" si="545"/>
        <v>7.9614627878871969E-2</v>
      </c>
      <c r="P1635" s="37">
        <f t="shared" si="546"/>
        <v>0</v>
      </c>
      <c r="Q1635" s="37">
        <f t="shared" si="547"/>
        <v>0</v>
      </c>
      <c r="R1635" s="37">
        <f t="shared" si="548"/>
        <v>-100</v>
      </c>
    </row>
    <row r="1636" spans="1:18" ht="15" customHeight="1" x14ac:dyDescent="0.25">
      <c r="A1636" s="143" t="s">
        <v>342</v>
      </c>
      <c r="B1636" s="1" t="str">
        <f>VLOOKUP(A1636,'[2]Catálogo MUNICIPIOS'!$1:$1048576,5,FALSE)</f>
        <v>Alpoyeca</v>
      </c>
      <c r="C1636" s="130">
        <f>VLOOKUP(A1636,[3]PROY_COVID!$1:$1048576,7,FALSE)</f>
        <v>6959</v>
      </c>
      <c r="D1636" s="43">
        <v>6</v>
      </c>
      <c r="E1636" s="43">
        <f t="shared" si="538"/>
        <v>86.219284379939651</v>
      </c>
      <c r="F1636" s="6">
        <f t="shared" si="539"/>
        <v>0.79254790236053141</v>
      </c>
      <c r="G1636" s="44">
        <v>1</v>
      </c>
      <c r="H1636" s="44">
        <f t="shared" si="540"/>
        <v>14.369880729989941</v>
      </c>
      <c r="I1636" s="14">
        <f t="shared" si="541"/>
        <v>0.13181540186721724</v>
      </c>
      <c r="J1636" s="49">
        <v>7</v>
      </c>
      <c r="K1636" s="49">
        <f t="shared" si="542"/>
        <v>100.5891651099296</v>
      </c>
      <c r="L1636" s="50">
        <f t="shared" si="543"/>
        <v>9.6548891063762535E-2</v>
      </c>
      <c r="M1636" s="45">
        <v>14</v>
      </c>
      <c r="N1636" s="45">
        <f t="shared" si="544"/>
        <v>201.17833021985919</v>
      </c>
      <c r="O1636" s="18">
        <f t="shared" si="545"/>
        <v>0.15970975789467637</v>
      </c>
      <c r="P1636" s="37">
        <f t="shared" si="546"/>
        <v>42.857142857142854</v>
      </c>
      <c r="Q1636" s="37">
        <f t="shared" si="547"/>
        <v>4.9624262963518619</v>
      </c>
      <c r="R1636" s="37">
        <f t="shared" si="548"/>
        <v>396.24262963518618</v>
      </c>
    </row>
    <row r="1637" spans="1:18" ht="15" customHeight="1" x14ac:dyDescent="0.25">
      <c r="A1637" s="143" t="s">
        <v>1734</v>
      </c>
      <c r="B1637" s="1" t="str">
        <f>VLOOKUP(A1637,'[2]Catálogo MUNICIPIOS'!$1:$1048576,5,FALSE)</f>
        <v>Acuamanala de Miguel Hidalgo</v>
      </c>
      <c r="C1637" s="130">
        <f>VLOOKUP(A1637,[3]PROY_COVID!$1:$1048576,7,FALSE)</f>
        <v>6934</v>
      </c>
      <c r="D1637" s="43">
        <v>5</v>
      </c>
      <c r="E1637" s="43">
        <f t="shared" si="538"/>
        <v>72.108451110470142</v>
      </c>
      <c r="F1637" s="6">
        <f t="shared" si="539"/>
        <v>0.6628378103700292</v>
      </c>
      <c r="G1637" s="44">
        <v>15</v>
      </c>
      <c r="H1637" s="44">
        <f t="shared" si="540"/>
        <v>216.32535333141044</v>
      </c>
      <c r="I1637" s="14">
        <f t="shared" si="541"/>
        <v>1.9843597813541203</v>
      </c>
      <c r="J1637" s="49">
        <v>41</v>
      </c>
      <c r="K1637" s="49">
        <f t="shared" si="542"/>
        <v>591.28929910585521</v>
      </c>
      <c r="L1637" s="50">
        <f t="shared" si="543"/>
        <v>0.56753951644941414</v>
      </c>
      <c r="M1637" s="45">
        <v>61</v>
      </c>
      <c r="N1637" s="45">
        <f t="shared" si="544"/>
        <v>879.72310354773583</v>
      </c>
      <c r="O1637" s="18">
        <f t="shared" si="545"/>
        <v>0.69838716589612493</v>
      </c>
      <c r="P1637" s="37">
        <f t="shared" si="546"/>
        <v>8.1967213114754092</v>
      </c>
      <c r="Q1637" s="37">
        <f t="shared" si="547"/>
        <v>0.94909792553177696</v>
      </c>
      <c r="R1637" s="37">
        <f t="shared" si="548"/>
        <v>-5.0902074468223031</v>
      </c>
    </row>
    <row r="1638" spans="1:18" ht="15" customHeight="1" x14ac:dyDescent="0.25">
      <c r="A1638" s="143" t="s">
        <v>1291</v>
      </c>
      <c r="B1638" s="1" t="str">
        <f>VLOOKUP(A1638,'[2]Catálogo MUNICIPIOS'!$1:$1048576,5,FALSE)</f>
        <v>Aljojuca</v>
      </c>
      <c r="C1638" s="130">
        <f>VLOOKUP(A1638,[3]PROY_COVID!$1:$1048576,7,FALSE)</f>
        <v>6920</v>
      </c>
      <c r="D1638" s="43">
        <v>1</v>
      </c>
      <c r="E1638" s="43">
        <f t="shared" si="538"/>
        <v>14.450867052023122</v>
      </c>
      <c r="F1638" s="6">
        <f t="shared" si="539"/>
        <v>0.13283576234409775</v>
      </c>
      <c r="G1638" s="44">
        <v>1</v>
      </c>
      <c r="H1638" s="44">
        <f t="shared" si="540"/>
        <v>14.450867052023122</v>
      </c>
      <c r="I1638" s="14">
        <f t="shared" si="541"/>
        <v>0.13255829213785619</v>
      </c>
      <c r="J1638" s="49">
        <v>11</v>
      </c>
      <c r="K1638" s="49">
        <f t="shared" si="542"/>
        <v>158.95953757225433</v>
      </c>
      <c r="L1638" s="50">
        <f t="shared" si="543"/>
        <v>0.15257475355160938</v>
      </c>
      <c r="M1638" s="45">
        <v>13</v>
      </c>
      <c r="N1638" s="45">
        <f t="shared" si="544"/>
        <v>187.86127167630059</v>
      </c>
      <c r="O1638" s="18">
        <f t="shared" si="545"/>
        <v>0.149137723652536</v>
      </c>
      <c r="P1638" s="37">
        <f t="shared" si="546"/>
        <v>7.6923076923076925</v>
      </c>
      <c r="Q1638" s="37">
        <f t="shared" si="547"/>
        <v>0.8906918993452061</v>
      </c>
      <c r="R1638" s="37">
        <f t="shared" si="548"/>
        <v>-10.93081006547939</v>
      </c>
    </row>
    <row r="1639" spans="1:18" ht="15" customHeight="1" x14ac:dyDescent="0.25">
      <c r="A1639" s="143" t="s">
        <v>1257</v>
      </c>
      <c r="B1639" s="1" t="str">
        <f>VLOOKUP(A1639,'[2]Catálogo MUNICIPIOS'!$1:$1048576,5,FALSE)</f>
        <v>Silacayoápam</v>
      </c>
      <c r="C1639" s="130">
        <f>VLOOKUP(A1639,[3]PROY_COVID!$1:$1048576,7,FALSE)</f>
        <v>6872</v>
      </c>
      <c r="D1639" s="43"/>
      <c r="E1639" s="43">
        <f t="shared" si="538"/>
        <v>0</v>
      </c>
      <c r="F1639" s="6">
        <f t="shared" si="539"/>
        <v>0</v>
      </c>
      <c r="G1639" s="44">
        <v>2</v>
      </c>
      <c r="H1639" s="44">
        <f t="shared" si="540"/>
        <v>29.103608847497089</v>
      </c>
      <c r="I1639" s="14">
        <f t="shared" si="541"/>
        <v>0.26696838812397111</v>
      </c>
      <c r="J1639" s="49">
        <v>17</v>
      </c>
      <c r="K1639" s="49">
        <f t="shared" si="542"/>
        <v>247.38067520372525</v>
      </c>
      <c r="L1639" s="50">
        <f t="shared" si="543"/>
        <v>0.23744435929478419</v>
      </c>
      <c r="M1639" s="45">
        <v>19</v>
      </c>
      <c r="N1639" s="45">
        <f t="shared" si="544"/>
        <v>276.48428405122235</v>
      </c>
      <c r="O1639" s="18">
        <f t="shared" si="545"/>
        <v>0.21949301407982708</v>
      </c>
      <c r="P1639" s="37">
        <f t="shared" si="546"/>
        <v>0</v>
      </c>
      <c r="Q1639" s="37">
        <f t="shared" si="547"/>
        <v>0</v>
      </c>
      <c r="R1639" s="37">
        <f t="shared" si="548"/>
        <v>-100</v>
      </c>
    </row>
    <row r="1640" spans="1:18" ht="15" customHeight="1" x14ac:dyDescent="0.25">
      <c r="A1640" s="143" t="s">
        <v>1450</v>
      </c>
      <c r="B1640" s="1" t="str">
        <f>VLOOKUP(A1640,'[2]Catálogo MUNICIPIOS'!$1:$1048576,5,FALSE)</f>
        <v>Tlapacoya</v>
      </c>
      <c r="C1640" s="130">
        <f>VLOOKUP(A1640,[3]PROY_COVID!$1:$1048576,7,FALSE)</f>
        <v>6860</v>
      </c>
      <c r="D1640" s="43"/>
      <c r="E1640" s="43">
        <f t="shared" si="538"/>
        <v>0</v>
      </c>
      <c r="F1640" s="6">
        <f t="shared" si="539"/>
        <v>0</v>
      </c>
      <c r="G1640" s="44"/>
      <c r="H1640" s="44">
        <f t="shared" si="540"/>
        <v>0</v>
      </c>
      <c r="I1640" s="14">
        <f t="shared" si="541"/>
        <v>0</v>
      </c>
      <c r="J1640" s="49">
        <v>4</v>
      </c>
      <c r="K1640" s="49">
        <f t="shared" si="542"/>
        <v>58.309037900874642</v>
      </c>
      <c r="L1640" s="50">
        <f t="shared" si="543"/>
        <v>5.5966991496270171E-2</v>
      </c>
      <c r="M1640" s="45">
        <v>4</v>
      </c>
      <c r="N1640" s="45">
        <f t="shared" si="544"/>
        <v>58.309037900874642</v>
      </c>
      <c r="O1640" s="18">
        <f t="shared" si="545"/>
        <v>4.6289887762975962E-2</v>
      </c>
      <c r="P1640" s="37">
        <f t="shared" si="546"/>
        <v>0</v>
      </c>
      <c r="Q1640" s="37">
        <f t="shared" si="547"/>
        <v>0</v>
      </c>
      <c r="R1640" s="37">
        <f t="shared" si="548"/>
        <v>-100</v>
      </c>
    </row>
    <row r="1641" spans="1:18" ht="15" customHeight="1" x14ac:dyDescent="0.25">
      <c r="A1641" s="143" t="s">
        <v>64</v>
      </c>
      <c r="B1641" s="1" t="str">
        <f>VLOOKUP(A1641,'[2]Catálogo MUNICIPIOS'!$1:$1048576,5,FALSE)</f>
        <v>Villa Unión</v>
      </c>
      <c r="C1641" s="130">
        <f>VLOOKUP(A1641,[3]PROY_COVID!$1:$1048576,7,FALSE)</f>
        <v>6859</v>
      </c>
      <c r="D1641" s="43">
        <v>5</v>
      </c>
      <c r="E1641" s="43">
        <f t="shared" si="538"/>
        <v>72.896923749817759</v>
      </c>
      <c r="F1641" s="6">
        <f t="shared" si="539"/>
        <v>0.67008563596818516</v>
      </c>
      <c r="G1641" s="44">
        <v>8</v>
      </c>
      <c r="H1641" s="44">
        <f t="shared" si="540"/>
        <v>116.63507799970841</v>
      </c>
      <c r="I1641" s="14">
        <f t="shared" si="541"/>
        <v>1.0698975146160836</v>
      </c>
      <c r="J1641" s="49">
        <v>213</v>
      </c>
      <c r="K1641" s="49">
        <f t="shared" si="542"/>
        <v>3105.4089517422367</v>
      </c>
      <c r="L1641" s="50">
        <f t="shared" si="543"/>
        <v>2.9806767981673734</v>
      </c>
      <c r="M1641" s="45">
        <v>226</v>
      </c>
      <c r="N1641" s="45">
        <f t="shared" si="544"/>
        <v>3294.9409534917627</v>
      </c>
      <c r="O1641" s="18">
        <f t="shared" si="545"/>
        <v>2.6157599647254486</v>
      </c>
      <c r="P1641" s="37">
        <f t="shared" si="546"/>
        <v>2.2123893805309733</v>
      </c>
      <c r="Q1641" s="37">
        <f t="shared" si="547"/>
        <v>0.25617244892671859</v>
      </c>
      <c r="R1641" s="37">
        <f t="shared" si="548"/>
        <v>-74.382755107328151</v>
      </c>
    </row>
    <row r="1642" spans="1:18" ht="15" customHeight="1" x14ac:dyDescent="0.25">
      <c r="A1642" s="143" t="s">
        <v>1341</v>
      </c>
      <c r="B1642" s="1" t="str">
        <f>VLOOKUP(A1642,'[2]Catálogo MUNICIPIOS'!$1:$1048576,5,FALSE)</f>
        <v>Huatlatlauca</v>
      </c>
      <c r="C1642" s="130">
        <f>VLOOKUP(A1642,[3]PROY_COVID!$1:$1048576,7,FALSE)</f>
        <v>6848</v>
      </c>
      <c r="D1642" s="43">
        <v>4</v>
      </c>
      <c r="E1642" s="43">
        <f t="shared" si="538"/>
        <v>58.411214953271028</v>
      </c>
      <c r="F1642" s="6">
        <f t="shared" si="539"/>
        <v>0.53692960012918012</v>
      </c>
      <c r="G1642" s="44">
        <v>2</v>
      </c>
      <c r="H1642" s="44">
        <f t="shared" si="540"/>
        <v>29.205607476635514</v>
      </c>
      <c r="I1642" s="14">
        <f t="shared" si="541"/>
        <v>0.26790402499823734</v>
      </c>
      <c r="J1642" s="49">
        <v>4</v>
      </c>
      <c r="K1642" s="49">
        <f t="shared" si="542"/>
        <v>58.411214953271028</v>
      </c>
      <c r="L1642" s="50">
        <f t="shared" si="543"/>
        <v>5.6065064495387465E-2</v>
      </c>
      <c r="M1642" s="45">
        <v>10</v>
      </c>
      <c r="N1642" s="45">
        <f t="shared" si="544"/>
        <v>146.02803738317758</v>
      </c>
      <c r="O1642" s="18">
        <f t="shared" si="545"/>
        <v>0.11592750805126134</v>
      </c>
      <c r="P1642" s="37">
        <f t="shared" si="546"/>
        <v>40</v>
      </c>
      <c r="Q1642" s="37">
        <f t="shared" si="547"/>
        <v>4.6315978765950714</v>
      </c>
      <c r="R1642" s="37">
        <f t="shared" si="548"/>
        <v>363.15978765950712</v>
      </c>
    </row>
    <row r="1643" spans="1:18" ht="15" customHeight="1" x14ac:dyDescent="0.25">
      <c r="A1643" s="143" t="s">
        <v>1779</v>
      </c>
      <c r="B1643" s="1" t="str">
        <f>VLOOKUP(A1643,'[2]Catálogo MUNICIPIOS'!$1:$1048576,5,FALSE)</f>
        <v>Camarón de Tejeda</v>
      </c>
      <c r="C1643" s="130">
        <f>VLOOKUP(A1643,[3]PROY_COVID!$1:$1048576,7,FALSE)</f>
        <v>6820</v>
      </c>
      <c r="D1643" s="43">
        <v>3</v>
      </c>
      <c r="E1643" s="43">
        <f t="shared" si="538"/>
        <v>43.988269794721411</v>
      </c>
      <c r="F1643" s="6">
        <f t="shared" si="539"/>
        <v>0.40435050238467291</v>
      </c>
      <c r="G1643" s="44"/>
      <c r="H1643" s="44">
        <f t="shared" si="540"/>
        <v>0</v>
      </c>
      <c r="I1643" s="14">
        <f t="shared" si="541"/>
        <v>0</v>
      </c>
      <c r="J1643" s="49">
        <v>2</v>
      </c>
      <c r="K1643" s="49">
        <f t="shared" si="542"/>
        <v>29.325513196480941</v>
      </c>
      <c r="L1643" s="50">
        <f t="shared" si="543"/>
        <v>2.8147621822904208E-2</v>
      </c>
      <c r="M1643" s="45">
        <v>5</v>
      </c>
      <c r="N1643" s="45">
        <f t="shared" si="544"/>
        <v>73.313782991202345</v>
      </c>
      <c r="O1643" s="18">
        <f t="shared" si="545"/>
        <v>5.8201728382334145E-2</v>
      </c>
      <c r="P1643" s="37">
        <f t="shared" si="546"/>
        <v>60</v>
      </c>
      <c r="Q1643" s="37">
        <f t="shared" si="547"/>
        <v>6.947396814892608</v>
      </c>
      <c r="R1643" s="37">
        <f t="shared" si="548"/>
        <v>594.73968148926076</v>
      </c>
    </row>
    <row r="1644" spans="1:18" ht="15" customHeight="1" x14ac:dyDescent="0.25">
      <c r="A1644" s="143" t="s">
        <v>1468</v>
      </c>
      <c r="B1644" s="1" t="str">
        <f>VLOOKUP(A1644,'[2]Catálogo MUNICIPIOS'!$1:$1048576,5,FALSE)</f>
        <v>Xochitlán Todos Santos</v>
      </c>
      <c r="C1644" s="130">
        <f>VLOOKUP(A1644,[3]PROY_COVID!$1:$1048576,7,FALSE)</f>
        <v>6819</v>
      </c>
      <c r="D1644" s="43">
        <v>1</v>
      </c>
      <c r="E1644" s="43">
        <f t="shared" si="538"/>
        <v>14.664906877841325</v>
      </c>
      <c r="F1644" s="6">
        <f t="shared" si="539"/>
        <v>0.13480326666976922</v>
      </c>
      <c r="G1644" s="44"/>
      <c r="H1644" s="44">
        <f t="shared" si="540"/>
        <v>0</v>
      </c>
      <c r="I1644" s="14">
        <f t="shared" si="541"/>
        <v>0</v>
      </c>
      <c r="J1644" s="49">
        <v>4</v>
      </c>
      <c r="K1644" s="49">
        <f t="shared" si="542"/>
        <v>58.659627511365301</v>
      </c>
      <c r="L1644" s="50">
        <f t="shared" si="543"/>
        <v>5.6303499290865727E-2</v>
      </c>
      <c r="M1644" s="45">
        <v>5</v>
      </c>
      <c r="N1644" s="45">
        <f t="shared" si="544"/>
        <v>73.324534389206633</v>
      </c>
      <c r="O1644" s="18">
        <f t="shared" si="545"/>
        <v>5.8210263611602711E-2</v>
      </c>
      <c r="P1644" s="37">
        <f t="shared" si="546"/>
        <v>20</v>
      </c>
      <c r="Q1644" s="37">
        <f t="shared" si="547"/>
        <v>2.3157989382975357</v>
      </c>
      <c r="R1644" s="37">
        <f t="shared" si="548"/>
        <v>131.57989382975356</v>
      </c>
    </row>
    <row r="1645" spans="1:18" s="131" customFormat="1" ht="15" customHeight="1" x14ac:dyDescent="0.25">
      <c r="A1645" s="143" t="s">
        <v>1112</v>
      </c>
      <c r="B1645" s="1" t="str">
        <f>VLOOKUP(A1645,'[2]Catálogo MUNICIPIOS'!$1:$1048576,5,FALSE)</f>
        <v>San Miguel Panixtlahuaca</v>
      </c>
      <c r="C1645" s="130">
        <f>VLOOKUP(A1645,[3]PROY_COVID!$1:$1048576,7,FALSE)</f>
        <v>6768</v>
      </c>
      <c r="D1645" s="43"/>
      <c r="E1645" s="43">
        <f t="shared" si="538"/>
        <v>0</v>
      </c>
      <c r="F1645" s="6">
        <f t="shared" si="539"/>
        <v>0</v>
      </c>
      <c r="G1645" s="44"/>
      <c r="H1645" s="44">
        <f t="shared" si="540"/>
        <v>0</v>
      </c>
      <c r="I1645" s="14">
        <f t="shared" si="541"/>
        <v>0</v>
      </c>
      <c r="J1645" s="49">
        <v>4</v>
      </c>
      <c r="K1645" s="49">
        <f t="shared" si="542"/>
        <v>59.101654846335691</v>
      </c>
      <c r="L1645" s="50">
        <f t="shared" si="543"/>
        <v>5.6727772113536259E-2</v>
      </c>
      <c r="M1645" s="45">
        <v>4</v>
      </c>
      <c r="N1645" s="45">
        <f t="shared" si="544"/>
        <v>59.101654846335691</v>
      </c>
      <c r="O1645" s="18">
        <f t="shared" si="545"/>
        <v>4.6919123825947852E-2</v>
      </c>
      <c r="P1645" s="37">
        <f t="shared" si="546"/>
        <v>0</v>
      </c>
      <c r="Q1645" s="37">
        <f t="shared" si="547"/>
        <v>0</v>
      </c>
      <c r="R1645" s="37">
        <f t="shared" si="548"/>
        <v>-100</v>
      </c>
    </row>
    <row r="1646" spans="1:18" ht="15" customHeight="1" x14ac:dyDescent="0.25">
      <c r="A1646" s="143" t="s">
        <v>1458</v>
      </c>
      <c r="B1646" s="1" t="str">
        <f>VLOOKUP(A1646,'[2]Catálogo MUNICIPIOS'!$1:$1048576,5,FALSE)</f>
        <v>Tuzamapan de Galeana</v>
      </c>
      <c r="C1646" s="130">
        <f>VLOOKUP(A1646,[3]PROY_COVID!$1:$1048576,7,FALSE)</f>
        <v>6767</v>
      </c>
      <c r="D1646" s="43">
        <v>2</v>
      </c>
      <c r="E1646" s="43">
        <f t="shared" si="538"/>
        <v>29.555194325402692</v>
      </c>
      <c r="F1646" s="6">
        <f t="shared" si="539"/>
        <v>0.27167828444544301</v>
      </c>
      <c r="G1646" s="44"/>
      <c r="H1646" s="44">
        <f t="shared" si="540"/>
        <v>0</v>
      </c>
      <c r="I1646" s="14">
        <f t="shared" si="541"/>
        <v>0</v>
      </c>
      <c r="J1646" s="49">
        <v>4</v>
      </c>
      <c r="K1646" s="49">
        <f t="shared" si="542"/>
        <v>59.110388650805383</v>
      </c>
      <c r="L1646" s="50">
        <f t="shared" si="543"/>
        <v>5.6736155115178571E-2</v>
      </c>
      <c r="M1646" s="45">
        <v>6</v>
      </c>
      <c r="N1646" s="45">
        <f t="shared" si="544"/>
        <v>88.665582976208071</v>
      </c>
      <c r="O1646" s="18">
        <f t="shared" si="545"/>
        <v>7.0389086017588684E-2</v>
      </c>
      <c r="P1646" s="37">
        <f t="shared" si="546"/>
        <v>33.333333333333329</v>
      </c>
      <c r="Q1646" s="37">
        <f t="shared" si="547"/>
        <v>3.8596648971625593</v>
      </c>
      <c r="R1646" s="37">
        <f t="shared" si="548"/>
        <v>285.96648971625592</v>
      </c>
    </row>
    <row r="1647" spans="1:18" ht="15" customHeight="1" x14ac:dyDescent="0.25">
      <c r="A1647" s="143" t="s">
        <v>284</v>
      </c>
      <c r="B1647" s="1" t="str">
        <f>VLOOKUP(A1647,'[2]Catálogo MUNICIPIOS'!$1:$1048576,5,FALSE)</f>
        <v>Súchil</v>
      </c>
      <c r="C1647" s="130">
        <f>VLOOKUP(A1647,[3]PROY_COVID!$1:$1048576,7,FALSE)</f>
        <v>6766</v>
      </c>
      <c r="D1647" s="43">
        <v>5</v>
      </c>
      <c r="E1647" s="43">
        <f t="shared" si="538"/>
        <v>73.898906296186823</v>
      </c>
      <c r="F1647" s="6">
        <f t="shared" si="539"/>
        <v>0.67929609475403219</v>
      </c>
      <c r="G1647" s="44">
        <v>1</v>
      </c>
      <c r="H1647" s="44">
        <f t="shared" si="540"/>
        <v>14.779781259237364</v>
      </c>
      <c r="I1647" s="14">
        <f t="shared" si="541"/>
        <v>0.13557543328317539</v>
      </c>
      <c r="J1647" s="49">
        <v>42</v>
      </c>
      <c r="K1647" s="49">
        <f t="shared" si="542"/>
        <v>620.75081288796923</v>
      </c>
      <c r="L1647" s="50">
        <f t="shared" si="543"/>
        <v>0.59581767624539472</v>
      </c>
      <c r="M1647" s="45">
        <v>48</v>
      </c>
      <c r="N1647" s="45">
        <f t="shared" si="544"/>
        <v>709.42950044339341</v>
      </c>
      <c r="O1647" s="18">
        <f t="shared" si="545"/>
        <v>0.56319591496425969</v>
      </c>
      <c r="P1647" s="37">
        <f t="shared" si="546"/>
        <v>10.416666666666668</v>
      </c>
      <c r="Q1647" s="37">
        <f t="shared" si="547"/>
        <v>1.2061452803633002</v>
      </c>
      <c r="R1647" s="37">
        <f t="shared" si="548"/>
        <v>20.614528036330015</v>
      </c>
    </row>
    <row r="1648" spans="1:18" ht="15" customHeight="1" x14ac:dyDescent="0.25">
      <c r="A1648" s="143" t="s">
        <v>1622</v>
      </c>
      <c r="B1648" s="1" t="str">
        <f>VLOOKUP(A1648,'[2]Catálogo MUNICIPIOS'!$1:$1048576,5,FALSE)</f>
        <v>Naco</v>
      </c>
      <c r="C1648" s="130">
        <f>VLOOKUP(A1648,[3]PROY_COVID!$1:$1048576,7,FALSE)</f>
        <v>6756</v>
      </c>
      <c r="D1648" s="43">
        <v>7</v>
      </c>
      <c r="E1648" s="43">
        <f t="shared" si="538"/>
        <v>103.61160449970397</v>
      </c>
      <c r="F1648" s="6">
        <f t="shared" si="539"/>
        <v>0.95242219182180199</v>
      </c>
      <c r="G1648" s="44"/>
      <c r="H1648" s="44">
        <f t="shared" si="540"/>
        <v>0</v>
      </c>
      <c r="I1648" s="14">
        <f t="shared" si="541"/>
        <v>0</v>
      </c>
      <c r="J1648" s="49">
        <v>28</v>
      </c>
      <c r="K1648" s="49">
        <f t="shared" si="542"/>
        <v>414.44641799881589</v>
      </c>
      <c r="L1648" s="50">
        <f t="shared" si="543"/>
        <v>0.39779972345335907</v>
      </c>
      <c r="M1648" s="45">
        <v>35</v>
      </c>
      <c r="N1648" s="45">
        <f t="shared" si="544"/>
        <v>518.0580224985199</v>
      </c>
      <c r="O1648" s="18">
        <f t="shared" si="545"/>
        <v>0.41127153833224278</v>
      </c>
      <c r="P1648" s="37">
        <f t="shared" si="546"/>
        <v>20</v>
      </c>
      <c r="Q1648" s="37">
        <f t="shared" si="547"/>
        <v>2.3157989382975357</v>
      </c>
      <c r="R1648" s="37">
        <f t="shared" si="548"/>
        <v>131.57989382975356</v>
      </c>
    </row>
    <row r="1649" spans="1:18" ht="15" customHeight="1" x14ac:dyDescent="0.25">
      <c r="A1649" s="143" t="s">
        <v>1606</v>
      </c>
      <c r="B1649" s="1" t="str">
        <f>VLOOKUP(A1649,'[2]Catálogo MUNICIPIOS'!$1:$1048576,5,FALSE)</f>
        <v>Cumpas</v>
      </c>
      <c r="C1649" s="130">
        <f>VLOOKUP(A1649,[3]PROY_COVID!$1:$1048576,7,FALSE)</f>
        <v>6755</v>
      </c>
      <c r="D1649" s="43">
        <v>11</v>
      </c>
      <c r="E1649" s="43">
        <f t="shared" si="538"/>
        <v>162.84233900814212</v>
      </c>
      <c r="F1649" s="6">
        <f t="shared" si="539"/>
        <v>1.4968850080877454</v>
      </c>
      <c r="G1649" s="44">
        <v>2</v>
      </c>
      <c r="H1649" s="44">
        <f t="shared" si="540"/>
        <v>29.607698001480387</v>
      </c>
      <c r="I1649" s="14">
        <f t="shared" si="541"/>
        <v>0.27159241497970826</v>
      </c>
      <c r="J1649" s="49">
        <v>47</v>
      </c>
      <c r="K1649" s="49">
        <f t="shared" si="542"/>
        <v>695.78090303478905</v>
      </c>
      <c r="L1649" s="50">
        <f t="shared" si="543"/>
        <v>0.66783410060057102</v>
      </c>
      <c r="M1649" s="45">
        <v>60</v>
      </c>
      <c r="N1649" s="45">
        <f t="shared" si="544"/>
        <v>888.23094004441157</v>
      </c>
      <c r="O1649" s="18">
        <f t="shared" si="545"/>
        <v>0.70514129545673221</v>
      </c>
      <c r="P1649" s="37">
        <f t="shared" si="546"/>
        <v>18.333333333333332</v>
      </c>
      <c r="Q1649" s="37">
        <f t="shared" si="547"/>
        <v>2.1228156934394078</v>
      </c>
      <c r="R1649" s="37">
        <f t="shared" si="548"/>
        <v>112.28156934394077</v>
      </c>
    </row>
    <row r="1650" spans="1:18" ht="15" customHeight="1" x14ac:dyDescent="0.25">
      <c r="A1650" s="143" t="s">
        <v>191</v>
      </c>
      <c r="B1650" s="1" t="str">
        <f>VLOOKUP(A1650,'[2]Catálogo MUNICIPIOS'!$1:$1048576,5,FALSE)</f>
        <v>Bachíniva</v>
      </c>
      <c r="C1650" s="130">
        <f>VLOOKUP(A1650,[3]PROY_COVID!$1:$1048576,7,FALSE)</f>
        <v>6729</v>
      </c>
      <c r="D1650" s="43">
        <v>1</v>
      </c>
      <c r="E1650" s="43">
        <f t="shared" si="538"/>
        <v>14.861049190072819</v>
      </c>
      <c r="F1650" s="6">
        <f t="shared" si="539"/>
        <v>0.13660625284903496</v>
      </c>
      <c r="G1650" s="44"/>
      <c r="H1650" s="44">
        <f t="shared" si="540"/>
        <v>0</v>
      </c>
      <c r="I1650" s="14">
        <f t="shared" si="541"/>
        <v>0</v>
      </c>
      <c r="J1650" s="49">
        <v>11</v>
      </c>
      <c r="K1650" s="49">
        <f t="shared" si="542"/>
        <v>163.471541090801</v>
      </c>
      <c r="L1650" s="50">
        <f t="shared" si="543"/>
        <v>0.15690552750440434</v>
      </c>
      <c r="M1650" s="45">
        <v>12</v>
      </c>
      <c r="N1650" s="45">
        <f t="shared" si="544"/>
        <v>178.33259028087383</v>
      </c>
      <c r="O1650" s="18">
        <f t="shared" si="545"/>
        <v>0.14157317434418862</v>
      </c>
      <c r="P1650" s="37">
        <f t="shared" si="546"/>
        <v>8.3333333333333321</v>
      </c>
      <c r="Q1650" s="37">
        <f t="shared" si="547"/>
        <v>0.96491622429063983</v>
      </c>
      <c r="R1650" s="37">
        <f t="shared" si="548"/>
        <v>-3.5083775709360165</v>
      </c>
    </row>
    <row r="1651" spans="1:18" ht="15" customHeight="1" x14ac:dyDescent="0.25">
      <c r="A1651" s="143" t="s">
        <v>1414</v>
      </c>
      <c r="B1651" s="1" t="str">
        <f>VLOOKUP(A1651,'[2]Catálogo MUNICIPIOS'!$1:$1048576,5,FALSE)</f>
        <v>Santa Inés Ahuatempan</v>
      </c>
      <c r="C1651" s="130">
        <f>VLOOKUP(A1651,[3]PROY_COVID!$1:$1048576,7,FALSE)</f>
        <v>6712</v>
      </c>
      <c r="D1651" s="43">
        <v>3</v>
      </c>
      <c r="E1651" s="43">
        <f t="shared" si="538"/>
        <v>44.696066746126341</v>
      </c>
      <c r="F1651" s="6">
        <f t="shared" si="539"/>
        <v>0.41085673812030232</v>
      </c>
      <c r="G1651" s="44"/>
      <c r="H1651" s="44">
        <f t="shared" si="540"/>
        <v>0</v>
      </c>
      <c r="I1651" s="14">
        <f t="shared" si="541"/>
        <v>0</v>
      </c>
      <c r="J1651" s="49">
        <v>6</v>
      </c>
      <c r="K1651" s="49">
        <f t="shared" si="542"/>
        <v>89.392133492252682</v>
      </c>
      <c r="L1651" s="50">
        <f t="shared" si="543"/>
        <v>8.5801600491153165E-2</v>
      </c>
      <c r="M1651" s="45">
        <v>9</v>
      </c>
      <c r="N1651" s="45">
        <f t="shared" si="544"/>
        <v>134.08820023837902</v>
      </c>
      <c r="O1651" s="18">
        <f t="shared" si="545"/>
        <v>0.1064488107302643</v>
      </c>
      <c r="P1651" s="37">
        <f t="shared" si="546"/>
        <v>33.333333333333329</v>
      </c>
      <c r="Q1651" s="37">
        <f t="shared" si="547"/>
        <v>3.8596648971625593</v>
      </c>
      <c r="R1651" s="37">
        <f t="shared" si="548"/>
        <v>285.96648971625592</v>
      </c>
    </row>
    <row r="1652" spans="1:18" ht="15" customHeight="1" x14ac:dyDescent="0.25">
      <c r="A1652" s="143" t="s">
        <v>1791</v>
      </c>
      <c r="B1652" s="1" t="str">
        <f>VLOOKUP(A1652,'[2]Catálogo MUNICIPIOS'!$1:$1048576,5,FALSE)</f>
        <v>Astacinga</v>
      </c>
      <c r="C1652" s="130">
        <f>VLOOKUP(A1652,[3]PROY_COVID!$1:$1048576,7,FALSE)</f>
        <v>6685</v>
      </c>
      <c r="D1652" s="43">
        <v>1</v>
      </c>
      <c r="E1652" s="43">
        <f t="shared" si="538"/>
        <v>14.958863126402392</v>
      </c>
      <c r="F1652" s="6">
        <f t="shared" si="539"/>
        <v>0.13750538151400993</v>
      </c>
      <c r="G1652" s="44"/>
      <c r="H1652" s="44">
        <f t="shared" si="540"/>
        <v>0</v>
      </c>
      <c r="I1652" s="14">
        <f t="shared" si="541"/>
        <v>0</v>
      </c>
      <c r="J1652" s="49">
        <v>2</v>
      </c>
      <c r="K1652" s="49">
        <f t="shared" si="542"/>
        <v>29.917726252804783</v>
      </c>
      <c r="L1652" s="50">
        <f t="shared" si="543"/>
        <v>2.8716047992850668E-2</v>
      </c>
      <c r="M1652" s="45">
        <v>3</v>
      </c>
      <c r="N1652" s="45">
        <f t="shared" si="544"/>
        <v>44.876589379207175</v>
      </c>
      <c r="O1652" s="18">
        <f t="shared" si="545"/>
        <v>3.562624869715951E-2</v>
      </c>
      <c r="P1652" s="37">
        <f t="shared" si="546"/>
        <v>33.333333333333329</v>
      </c>
      <c r="Q1652" s="37">
        <f t="shared" si="547"/>
        <v>3.8596648971625593</v>
      </c>
      <c r="R1652" s="37">
        <f t="shared" si="548"/>
        <v>285.96648971625592</v>
      </c>
    </row>
    <row r="1653" spans="1:18" ht="15" customHeight="1" x14ac:dyDescent="0.25">
      <c r="A1653" s="143" t="s">
        <v>602</v>
      </c>
      <c r="B1653" s="1" t="str">
        <f>VLOOKUP(A1653,'[2]Catálogo MUNICIPIOS'!$1:$1048576,5,FALSE)</f>
        <v>Tuxcueca</v>
      </c>
      <c r="C1653" s="130">
        <f>VLOOKUP(A1653,[3]PROY_COVID!$1:$1048576,7,FALSE)</f>
        <v>6681</v>
      </c>
      <c r="D1653" s="43">
        <v>2</v>
      </c>
      <c r="E1653" s="43">
        <f t="shared" si="538"/>
        <v>29.935638377488402</v>
      </c>
      <c r="F1653" s="6">
        <f t="shared" si="539"/>
        <v>0.27517541548305835</v>
      </c>
      <c r="G1653" s="44">
        <v>3</v>
      </c>
      <c r="H1653" s="44">
        <f t="shared" si="540"/>
        <v>44.903457566232603</v>
      </c>
      <c r="I1653" s="14">
        <f t="shared" si="541"/>
        <v>0.41190093470766265</v>
      </c>
      <c r="J1653" s="49">
        <v>10</v>
      </c>
      <c r="K1653" s="49">
        <f t="shared" si="542"/>
        <v>149.67819188744201</v>
      </c>
      <c r="L1653" s="50">
        <f t="shared" si="543"/>
        <v>0.14366620328708776</v>
      </c>
      <c r="M1653" s="45">
        <v>15</v>
      </c>
      <c r="N1653" s="45">
        <f t="shared" si="544"/>
        <v>224.51728783116303</v>
      </c>
      <c r="O1653" s="18">
        <f t="shared" si="545"/>
        <v>0.17823789293557202</v>
      </c>
      <c r="P1653" s="37">
        <f t="shared" si="546"/>
        <v>13.333333333333334</v>
      </c>
      <c r="Q1653" s="37">
        <f t="shared" si="547"/>
        <v>1.5438659588650241</v>
      </c>
      <c r="R1653" s="37">
        <f t="shared" si="548"/>
        <v>54.386595886502406</v>
      </c>
    </row>
    <row r="1654" spans="1:18" ht="15" customHeight="1" x14ac:dyDescent="0.25">
      <c r="A1654" s="143" t="s">
        <v>2427</v>
      </c>
      <c r="B1654" s="1" t="str">
        <f>VLOOKUP(A1654,'[2]Catálogo MUNICIPIOS'!$1:$1048576,5,FALSE)</f>
        <v>Santa Lucía Monteverde</v>
      </c>
      <c r="C1654" s="130">
        <f>VLOOKUP(A1654,[3]PROY_COVID!$1:$1048576,7,FALSE)</f>
        <v>6679</v>
      </c>
      <c r="D1654" s="43"/>
      <c r="E1654" s="43">
        <f t="shared" si="538"/>
        <v>0</v>
      </c>
      <c r="F1654" s="6">
        <f t="shared" si="539"/>
        <v>0</v>
      </c>
      <c r="G1654" s="44"/>
      <c r="H1654" s="44">
        <f t="shared" si="540"/>
        <v>0</v>
      </c>
      <c r="I1654" s="14">
        <f t="shared" si="541"/>
        <v>0</v>
      </c>
      <c r="J1654" s="49">
        <v>1</v>
      </c>
      <c r="K1654" s="49">
        <f t="shared" si="542"/>
        <v>14.972301242701002</v>
      </c>
      <c r="L1654" s="50">
        <f t="shared" si="543"/>
        <v>1.4370922356056798E-2</v>
      </c>
      <c r="M1654" s="45">
        <v>1</v>
      </c>
      <c r="N1654" s="45">
        <f t="shared" si="544"/>
        <v>14.972301242701002</v>
      </c>
      <c r="O1654" s="18">
        <f t="shared" si="545"/>
        <v>1.1886084370939329E-2</v>
      </c>
      <c r="P1654" s="37">
        <f t="shared" si="546"/>
        <v>0</v>
      </c>
      <c r="Q1654" s="37">
        <f t="shared" si="547"/>
        <v>0</v>
      </c>
      <c r="R1654" s="37">
        <f t="shared" si="548"/>
        <v>-100</v>
      </c>
    </row>
    <row r="1655" spans="1:18" ht="15" customHeight="1" x14ac:dyDescent="0.25">
      <c r="A1655" s="143" t="s">
        <v>1373</v>
      </c>
      <c r="B1655" s="1" t="str">
        <f>VLOOKUP(A1655,'[2]Catálogo MUNICIPIOS'!$1:$1048576,5,FALSE)</f>
        <v>Nicolás Bravo</v>
      </c>
      <c r="C1655" s="130">
        <f>VLOOKUP(A1655,[3]PROY_COVID!$1:$1048576,7,FALSE)</f>
        <v>6672</v>
      </c>
      <c r="D1655" s="43">
        <v>5</v>
      </c>
      <c r="E1655" s="43">
        <f t="shared" si="538"/>
        <v>74.940047961630697</v>
      </c>
      <c r="F1655" s="6">
        <f t="shared" si="539"/>
        <v>0.68886651335518312</v>
      </c>
      <c r="G1655" s="44">
        <v>2</v>
      </c>
      <c r="H1655" s="44">
        <f t="shared" si="540"/>
        <v>29.976019184652277</v>
      </c>
      <c r="I1655" s="14">
        <f t="shared" si="541"/>
        <v>0.27497103764807096</v>
      </c>
      <c r="J1655" s="49">
        <v>10</v>
      </c>
      <c r="K1655" s="49">
        <f t="shared" si="542"/>
        <v>149.88009592326139</v>
      </c>
      <c r="L1655" s="50">
        <f t="shared" si="543"/>
        <v>0.14385999762605417</v>
      </c>
      <c r="M1655" s="45">
        <v>17</v>
      </c>
      <c r="N1655" s="45">
        <f t="shared" si="544"/>
        <v>254.79616306954435</v>
      </c>
      <c r="O1655" s="18">
        <f t="shared" si="545"/>
        <v>0.20227543131438314</v>
      </c>
      <c r="P1655" s="37">
        <f t="shared" si="546"/>
        <v>29.411764705882355</v>
      </c>
      <c r="Q1655" s="37">
        <f t="shared" si="547"/>
        <v>3.4055866739669649</v>
      </c>
      <c r="R1655" s="37">
        <f t="shared" si="548"/>
        <v>240.55866739669648</v>
      </c>
    </row>
    <row r="1656" spans="1:18" ht="15" customHeight="1" x14ac:dyDescent="0.25">
      <c r="A1656" s="143" t="s">
        <v>837</v>
      </c>
      <c r="B1656" s="1" t="str">
        <f>VLOOKUP(A1656,'[2]Catálogo MUNICIPIOS'!$1:$1048576,5,FALSE)</f>
        <v>Tlazazalca</v>
      </c>
      <c r="C1656" s="130">
        <f>VLOOKUP(A1656,[3]PROY_COVID!$1:$1048576,7,FALSE)</f>
        <v>6654</v>
      </c>
      <c r="D1656" s="43">
        <v>3</v>
      </c>
      <c r="E1656" s="43">
        <f t="shared" si="538"/>
        <v>45.08566275924256</v>
      </c>
      <c r="F1656" s="6">
        <f t="shared" si="539"/>
        <v>0.41443799613217147</v>
      </c>
      <c r="G1656" s="44">
        <v>5</v>
      </c>
      <c r="H1656" s="44">
        <f t="shared" si="540"/>
        <v>75.142771265404264</v>
      </c>
      <c r="I1656" s="14">
        <f t="shared" si="541"/>
        <v>0.68928718184097137</v>
      </c>
      <c r="J1656" s="49">
        <v>28</v>
      </c>
      <c r="K1656" s="49">
        <f t="shared" si="542"/>
        <v>420.7995190862639</v>
      </c>
      <c r="L1656" s="50">
        <f t="shared" si="543"/>
        <v>0.40389764527365402</v>
      </c>
      <c r="M1656" s="45">
        <v>36</v>
      </c>
      <c r="N1656" s="45">
        <f t="shared" si="544"/>
        <v>541.02795311091074</v>
      </c>
      <c r="O1656" s="18">
        <f t="shared" si="545"/>
        <v>0.42950671332824408</v>
      </c>
      <c r="P1656" s="37">
        <f t="shared" si="546"/>
        <v>8.3333333333333321</v>
      </c>
      <c r="Q1656" s="37">
        <f t="shared" si="547"/>
        <v>0.96491622429063983</v>
      </c>
      <c r="R1656" s="37">
        <f t="shared" si="548"/>
        <v>-3.5083775709360165</v>
      </c>
    </row>
    <row r="1657" spans="1:18" ht="15" customHeight="1" x14ac:dyDescent="0.25">
      <c r="A1657" s="143" t="s">
        <v>1395</v>
      </c>
      <c r="B1657" s="1" t="str">
        <f>VLOOKUP(A1657,'[2]Catálogo MUNICIPIOS'!$1:$1048576,5,FALSE)</f>
        <v>San Jerónimo Tecuanipan</v>
      </c>
      <c r="C1657" s="130">
        <f>VLOOKUP(A1657,[3]PROY_COVID!$1:$1048576,7,FALSE)</f>
        <v>6639</v>
      </c>
      <c r="D1657" s="43">
        <v>4</v>
      </c>
      <c r="E1657" s="43">
        <f t="shared" si="538"/>
        <v>60.250037656273534</v>
      </c>
      <c r="F1657" s="6">
        <f t="shared" si="539"/>
        <v>0.553832490086553</v>
      </c>
      <c r="G1657" s="44">
        <v>3</v>
      </c>
      <c r="H1657" s="44">
        <f t="shared" si="540"/>
        <v>45.187528242205147</v>
      </c>
      <c r="I1657" s="14">
        <f t="shared" si="541"/>
        <v>0.41450672462447569</v>
      </c>
      <c r="J1657" s="49">
        <v>5</v>
      </c>
      <c r="K1657" s="49">
        <f t="shared" si="542"/>
        <v>75.312547070341907</v>
      </c>
      <c r="L1657" s="50">
        <f t="shared" si="543"/>
        <v>7.2287536086837884E-2</v>
      </c>
      <c r="M1657" s="45">
        <v>12</v>
      </c>
      <c r="N1657" s="45">
        <f t="shared" si="544"/>
        <v>180.75011296882059</v>
      </c>
      <c r="O1657" s="18">
        <f t="shared" si="545"/>
        <v>0.14349237688839364</v>
      </c>
      <c r="P1657" s="37">
        <f t="shared" si="546"/>
        <v>33.333333333333329</v>
      </c>
      <c r="Q1657" s="37">
        <f t="shared" si="547"/>
        <v>3.8596648971625593</v>
      </c>
      <c r="R1657" s="37">
        <f t="shared" si="548"/>
        <v>285.96648971625592</v>
      </c>
    </row>
    <row r="1658" spans="1:18" ht="15" customHeight="1" x14ac:dyDescent="0.25">
      <c r="A1658" s="143" t="s">
        <v>2488</v>
      </c>
      <c r="B1658" s="1" t="str">
        <f>VLOOKUP(A1658,'[2]Catálogo MUNICIPIOS'!$1:$1048576,5,FALSE)</f>
        <v>Uruachi</v>
      </c>
      <c r="C1658" s="130">
        <f>VLOOKUP(A1658,[3]PROY_COVID!$1:$1048576,7,FALSE)</f>
        <v>6630</v>
      </c>
      <c r="D1658" s="43"/>
      <c r="E1658" s="43">
        <f t="shared" si="538"/>
        <v>0</v>
      </c>
      <c r="F1658" s="6">
        <f t="shared" si="539"/>
        <v>0</v>
      </c>
      <c r="G1658" s="44">
        <v>1</v>
      </c>
      <c r="H1658" s="44">
        <f t="shared" si="540"/>
        <v>15.082956259426847</v>
      </c>
      <c r="I1658" s="14">
        <f t="shared" si="541"/>
        <v>0.13835646781206104</v>
      </c>
      <c r="J1658" s="49">
        <v>1</v>
      </c>
      <c r="K1658" s="49">
        <f t="shared" si="542"/>
        <v>15.082956259426847</v>
      </c>
      <c r="L1658" s="50">
        <f t="shared" si="543"/>
        <v>1.4477132792775769E-2</v>
      </c>
      <c r="M1658" s="45">
        <v>2</v>
      </c>
      <c r="N1658" s="45">
        <f t="shared" si="544"/>
        <v>30.165912518853695</v>
      </c>
      <c r="O1658" s="18">
        <f t="shared" si="545"/>
        <v>2.3947860486728138E-2</v>
      </c>
      <c r="P1658" s="37">
        <f t="shared" si="546"/>
        <v>0</v>
      </c>
      <c r="Q1658" s="37">
        <f t="shared" si="547"/>
        <v>0</v>
      </c>
      <c r="R1658" s="37">
        <f t="shared" si="548"/>
        <v>-100</v>
      </c>
    </row>
    <row r="1659" spans="1:18" ht="15" customHeight="1" x14ac:dyDescent="0.25">
      <c r="A1659" s="143" t="s">
        <v>2086</v>
      </c>
      <c r="B1659" s="1" t="s">
        <v>2445</v>
      </c>
      <c r="C1659" s="130">
        <f>VLOOKUP(A1659,[3]PROY_COVID!$1:$1048576,7,FALSE)</f>
        <v>6620</v>
      </c>
      <c r="D1659" s="43">
        <v>9</v>
      </c>
      <c r="E1659" s="43"/>
      <c r="F1659" s="6"/>
      <c r="G1659" s="44">
        <v>2</v>
      </c>
      <c r="H1659" s="44"/>
      <c r="I1659" s="14"/>
      <c r="J1659" s="49">
        <v>54</v>
      </c>
      <c r="K1659" s="49"/>
      <c r="L1659" s="50"/>
      <c r="M1659" s="45">
        <v>65</v>
      </c>
      <c r="N1659" s="45"/>
      <c r="O1659" s="18"/>
      <c r="P1659" s="37">
        <f t="shared" si="546"/>
        <v>13.846153846153847</v>
      </c>
      <c r="Q1659" s="37">
        <f t="shared" si="547"/>
        <v>1.6032454188213712</v>
      </c>
      <c r="R1659" s="37">
        <f t="shared" si="548"/>
        <v>60.324541882137119</v>
      </c>
    </row>
    <row r="1660" spans="1:18" ht="15" customHeight="1" x14ac:dyDescent="0.25">
      <c r="A1660" s="143" t="s">
        <v>2003</v>
      </c>
      <c r="B1660" s="1" t="str">
        <f>VLOOKUP(A1660,'[2]Catálogo MUNICIPIOS'!$1:$1048576,5,FALSE)</f>
        <v>Hocabá</v>
      </c>
      <c r="C1660" s="130">
        <f>VLOOKUP(A1660,[3]PROY_COVID!$1:$1048576,7,FALSE)</f>
        <v>6607</v>
      </c>
      <c r="D1660" s="43">
        <v>9</v>
      </c>
      <c r="E1660" s="43">
        <f t="shared" ref="E1660:E1675" si="549">((D1660/($C1660/100000)))</f>
        <v>136.21916149538367</v>
      </c>
      <c r="F1660" s="6">
        <f t="shared" ref="F1660:F1675" si="550">((D1660/$C1660)/(D$2345/$C$2345))</f>
        <v>1.2521585104874235</v>
      </c>
      <c r="G1660" s="44">
        <v>2</v>
      </c>
      <c r="H1660" s="44">
        <f t="shared" ref="H1660:H1675" si="551">((G1660/($C1660/100000)))</f>
        <v>30.270924776751929</v>
      </c>
      <c r="I1660" s="14">
        <f t="shared" ref="I1660:I1675" si="552">((G1660/$C1660)/(G$2345/$C$2345))</f>
        <v>0.27767621661691078</v>
      </c>
      <c r="J1660" s="49">
        <v>25</v>
      </c>
      <c r="K1660" s="49">
        <f t="shared" ref="K1660:K1675" si="553">((J1660/($C1660/100000)))</f>
        <v>378.38655970939908</v>
      </c>
      <c r="L1660" s="50">
        <f t="shared" ref="L1660:L1675" si="554">((J1660/$C1660)/(J$2345/$C$2345))</f>
        <v>0.36318824888793461</v>
      </c>
      <c r="M1660" s="45">
        <v>36</v>
      </c>
      <c r="N1660" s="45">
        <f t="shared" ref="N1660:N1675" si="555">((M1660/($C1660/100000)))</f>
        <v>544.87664598153469</v>
      </c>
      <c r="O1660" s="18">
        <f t="shared" ref="O1660:O1675" si="556">((M1660/$C1660)/(M$2345/$C$2345))</f>
        <v>0.43256208119965728</v>
      </c>
      <c r="P1660" s="37">
        <f t="shared" si="546"/>
        <v>25</v>
      </c>
      <c r="Q1660" s="37">
        <f t="shared" si="547"/>
        <v>2.8947486728719198</v>
      </c>
      <c r="R1660" s="37">
        <f t="shared" si="548"/>
        <v>189.47486728719198</v>
      </c>
    </row>
    <row r="1661" spans="1:18" ht="15" customHeight="1" x14ac:dyDescent="0.25">
      <c r="A1661" s="143" t="s">
        <v>935</v>
      </c>
      <c r="B1661" s="1" t="str">
        <f>VLOOKUP(A1661,'[2]Catálogo MUNICIPIOS'!$1:$1048576,5,FALSE)</f>
        <v>Gral. Zaragoza</v>
      </c>
      <c r="C1661" s="130">
        <f>VLOOKUP(A1661,[3]PROY_COVID!$1:$1048576,7,FALSE)</f>
        <v>6604</v>
      </c>
      <c r="D1661" s="43">
        <v>2</v>
      </c>
      <c r="E1661" s="43">
        <f t="shared" si="549"/>
        <v>30.284675953967291</v>
      </c>
      <c r="F1661" s="6">
        <f t="shared" si="550"/>
        <v>0.27838385082409339</v>
      </c>
      <c r="G1661" s="44">
        <v>6</v>
      </c>
      <c r="H1661" s="44">
        <f t="shared" si="551"/>
        <v>90.854027861901869</v>
      </c>
      <c r="I1661" s="14">
        <f t="shared" si="552"/>
        <v>0.83340706989154878</v>
      </c>
      <c r="J1661" s="49">
        <v>15</v>
      </c>
      <c r="K1661" s="49">
        <f t="shared" si="553"/>
        <v>227.13506965475469</v>
      </c>
      <c r="L1661" s="50">
        <f t="shared" si="554"/>
        <v>0.21801194067861146</v>
      </c>
      <c r="M1661" s="45">
        <v>23</v>
      </c>
      <c r="N1661" s="45">
        <f t="shared" si="555"/>
        <v>348.27377347062384</v>
      </c>
      <c r="O1661" s="18">
        <f t="shared" si="556"/>
        <v>0.27648464912334747</v>
      </c>
      <c r="P1661" s="37">
        <f t="shared" si="546"/>
        <v>8.695652173913043</v>
      </c>
      <c r="Q1661" s="37">
        <f t="shared" si="547"/>
        <v>1.0068691036076243</v>
      </c>
      <c r="R1661" s="37">
        <f t="shared" si="548"/>
        <v>0.68691036076242717</v>
      </c>
    </row>
    <row r="1662" spans="1:18" ht="15" customHeight="1" x14ac:dyDescent="0.25">
      <c r="A1662" s="143" t="s">
        <v>1368</v>
      </c>
      <c r="B1662" s="1" t="str">
        <f>VLOOKUP(A1662,'[2]Catálogo MUNICIPIOS'!$1:$1048576,5,FALSE)</f>
        <v>Molcaxac</v>
      </c>
      <c r="C1662" s="130">
        <f>VLOOKUP(A1662,[3]PROY_COVID!$1:$1048576,7,FALSE)</f>
        <v>6574</v>
      </c>
      <c r="D1662" s="43">
        <v>6</v>
      </c>
      <c r="E1662" s="43">
        <f t="shared" si="549"/>
        <v>91.268634012777596</v>
      </c>
      <c r="F1662" s="6">
        <f t="shared" si="550"/>
        <v>0.83896270954166996</v>
      </c>
      <c r="G1662" s="44">
        <v>4</v>
      </c>
      <c r="H1662" s="44">
        <f t="shared" si="551"/>
        <v>60.8457560085184</v>
      </c>
      <c r="I1662" s="14">
        <f t="shared" si="552"/>
        <v>0.55814017742255229</v>
      </c>
      <c r="J1662" s="49">
        <v>11</v>
      </c>
      <c r="K1662" s="49">
        <f t="shared" si="553"/>
        <v>167.3258290234256</v>
      </c>
      <c r="L1662" s="50">
        <f t="shared" si="554"/>
        <v>0.16060500373853617</v>
      </c>
      <c r="M1662" s="45">
        <v>21</v>
      </c>
      <c r="N1662" s="45">
        <f t="shared" si="555"/>
        <v>319.44021904472157</v>
      </c>
      <c r="O1662" s="18">
        <f t="shared" si="556"/>
        <v>0.25359450985451465</v>
      </c>
      <c r="P1662" s="37">
        <f t="shared" si="546"/>
        <v>28.571428571428569</v>
      </c>
      <c r="Q1662" s="37">
        <f t="shared" si="547"/>
        <v>3.3082841975679083</v>
      </c>
      <c r="R1662" s="37">
        <f t="shared" si="548"/>
        <v>230.82841975679082</v>
      </c>
    </row>
    <row r="1663" spans="1:18" ht="15" customHeight="1" x14ac:dyDescent="0.25">
      <c r="A1663" s="143" t="s">
        <v>1710</v>
      </c>
      <c r="B1663" s="1" t="str">
        <f>VLOOKUP(A1663,'[2]Catálogo MUNICIPIOS'!$1:$1048576,5,FALSE)</f>
        <v>Villagrán</v>
      </c>
      <c r="C1663" s="130">
        <f>VLOOKUP(A1663,[3]PROY_COVID!$1:$1048576,7,FALSE)</f>
        <v>6563</v>
      </c>
      <c r="D1663" s="43">
        <v>1</v>
      </c>
      <c r="E1663" s="43">
        <f t="shared" si="549"/>
        <v>15.236934328813044</v>
      </c>
      <c r="F1663" s="6">
        <f t="shared" si="550"/>
        <v>0.14006147728495449</v>
      </c>
      <c r="G1663" s="44">
        <v>1</v>
      </c>
      <c r="H1663" s="44">
        <f t="shared" si="551"/>
        <v>15.236934328813044</v>
      </c>
      <c r="I1663" s="14">
        <f t="shared" si="552"/>
        <v>0.1397689138494537</v>
      </c>
      <c r="J1663" s="49">
        <v>9</v>
      </c>
      <c r="K1663" s="49">
        <f t="shared" si="553"/>
        <v>137.13240895931739</v>
      </c>
      <c r="L1663" s="50">
        <f t="shared" si="554"/>
        <v>0.13162433547842908</v>
      </c>
      <c r="M1663" s="45">
        <v>11</v>
      </c>
      <c r="N1663" s="45">
        <f t="shared" si="555"/>
        <v>167.60627761694349</v>
      </c>
      <c r="O1663" s="18">
        <f t="shared" si="556"/>
        <v>0.13305785961428335</v>
      </c>
      <c r="P1663" s="37">
        <f t="shared" si="546"/>
        <v>9.0909090909090917</v>
      </c>
      <c r="Q1663" s="37">
        <f t="shared" si="547"/>
        <v>1.0526358810443346</v>
      </c>
      <c r="R1663" s="37">
        <f t="shared" si="548"/>
        <v>5.2635881044334587</v>
      </c>
    </row>
    <row r="1664" spans="1:18" ht="15" customHeight="1" x14ac:dyDescent="0.25">
      <c r="A1664" s="143" t="s">
        <v>525</v>
      </c>
      <c r="B1664" s="1" t="str">
        <f>VLOOKUP(A1664,'[2]Catálogo MUNICIPIOS'!$1:$1048576,5,FALSE)</f>
        <v>Concepción de Buenos Aires</v>
      </c>
      <c r="C1664" s="130">
        <f>VLOOKUP(A1664,[3]PROY_COVID!$1:$1048576,7,FALSE)</f>
        <v>6561</v>
      </c>
      <c r="D1664" s="43">
        <v>1</v>
      </c>
      <c r="E1664" s="43">
        <f t="shared" si="549"/>
        <v>15.241579027587258</v>
      </c>
      <c r="F1664" s="6">
        <f t="shared" si="550"/>
        <v>0.14010417244644968</v>
      </c>
      <c r="G1664" s="44"/>
      <c r="H1664" s="44">
        <f t="shared" si="551"/>
        <v>0</v>
      </c>
      <c r="I1664" s="14">
        <f t="shared" si="552"/>
        <v>0</v>
      </c>
      <c r="J1664" s="49">
        <v>14</v>
      </c>
      <c r="K1664" s="49">
        <f t="shared" si="553"/>
        <v>213.38210638622161</v>
      </c>
      <c r="L1664" s="50">
        <f t="shared" si="554"/>
        <v>0.20481138025079207</v>
      </c>
      <c r="M1664" s="45">
        <v>15</v>
      </c>
      <c r="N1664" s="45">
        <f t="shared" si="555"/>
        <v>228.62368541380886</v>
      </c>
      <c r="O1664" s="18">
        <f t="shared" si="556"/>
        <v>0.18149784525263782</v>
      </c>
      <c r="P1664" s="37">
        <f t="shared" si="546"/>
        <v>6.666666666666667</v>
      </c>
      <c r="Q1664" s="37">
        <f t="shared" si="547"/>
        <v>0.77193297943251205</v>
      </c>
      <c r="R1664" s="37">
        <f t="shared" si="548"/>
        <v>-22.806702056748797</v>
      </c>
    </row>
    <row r="1665" spans="1:18" ht="15" customHeight="1" x14ac:dyDescent="0.25">
      <c r="A1665" s="143" t="s">
        <v>697</v>
      </c>
      <c r="B1665" s="1" t="str">
        <f>VLOOKUP(A1665,'[2]Catálogo MUNICIPIOS'!$1:$1048576,5,FALSE)</f>
        <v>San Simón de Guerrero</v>
      </c>
      <c r="C1665" s="130">
        <f>VLOOKUP(A1665,[3]PROY_COVID!$1:$1048576,7,FALSE)</f>
        <v>6556</v>
      </c>
      <c r="D1665" s="43">
        <v>1</v>
      </c>
      <c r="E1665" s="43">
        <f t="shared" si="549"/>
        <v>15.253203172666261</v>
      </c>
      <c r="F1665" s="6">
        <f t="shared" si="550"/>
        <v>0.14021102431683288</v>
      </c>
      <c r="G1665" s="44">
        <v>3</v>
      </c>
      <c r="H1665" s="44">
        <f t="shared" si="551"/>
        <v>45.759609517998783</v>
      </c>
      <c r="I1665" s="14">
        <f t="shared" si="552"/>
        <v>0.41975444551279656</v>
      </c>
      <c r="J1665" s="49">
        <v>38</v>
      </c>
      <c r="K1665" s="49">
        <f t="shared" si="553"/>
        <v>579.62172056131794</v>
      </c>
      <c r="L1665" s="50">
        <f t="shared" si="554"/>
        <v>0.55634057898290534</v>
      </c>
      <c r="M1665" s="45">
        <v>42</v>
      </c>
      <c r="N1665" s="45">
        <f t="shared" si="555"/>
        <v>640.63453325198293</v>
      </c>
      <c r="O1665" s="18">
        <f t="shared" si="556"/>
        <v>0.50858154599865135</v>
      </c>
      <c r="P1665" s="37">
        <f t="shared" si="546"/>
        <v>2.3809523809523809</v>
      </c>
      <c r="Q1665" s="37">
        <f t="shared" si="547"/>
        <v>0.27569034979732571</v>
      </c>
      <c r="R1665" s="37">
        <f t="shared" si="548"/>
        <v>-72.430965020267422</v>
      </c>
    </row>
    <row r="1666" spans="1:18" ht="15" customHeight="1" x14ac:dyDescent="0.25">
      <c r="A1666" s="143" t="s">
        <v>1998</v>
      </c>
      <c r="B1666" s="1" t="str">
        <f>VLOOKUP(A1666,'[2]Catálogo MUNICIPIOS'!$1:$1048576,5,FALSE)</f>
        <v>Dzilam González</v>
      </c>
      <c r="C1666" s="130">
        <f>VLOOKUP(A1666,[3]PROY_COVID!$1:$1048576,7,FALSE)</f>
        <v>6543</v>
      </c>
      <c r="D1666" s="43">
        <v>4</v>
      </c>
      <c r="E1666" s="43">
        <f t="shared" si="549"/>
        <v>61.134036374751638</v>
      </c>
      <c r="F1666" s="6">
        <f t="shared" si="550"/>
        <v>0.56195841382922596</v>
      </c>
      <c r="G1666" s="44"/>
      <c r="H1666" s="44">
        <f t="shared" si="551"/>
        <v>0</v>
      </c>
      <c r="I1666" s="14">
        <f t="shared" si="552"/>
        <v>0</v>
      </c>
      <c r="J1666" s="49">
        <v>13</v>
      </c>
      <c r="K1666" s="49">
        <f t="shared" si="553"/>
        <v>198.68561821794285</v>
      </c>
      <c r="L1666" s="50">
        <f t="shared" si="554"/>
        <v>0.19070519263477667</v>
      </c>
      <c r="M1666" s="45">
        <v>17</v>
      </c>
      <c r="N1666" s="45">
        <f t="shared" si="555"/>
        <v>259.81965459269446</v>
      </c>
      <c r="O1666" s="18">
        <f t="shared" si="556"/>
        <v>0.2062634384425438</v>
      </c>
      <c r="P1666" s="37">
        <f t="shared" si="546"/>
        <v>23.52941176470588</v>
      </c>
      <c r="Q1666" s="37">
        <f t="shared" si="547"/>
        <v>2.7244693391735715</v>
      </c>
      <c r="R1666" s="37">
        <f t="shared" si="548"/>
        <v>172.44693391735714</v>
      </c>
    </row>
    <row r="1667" spans="1:18" ht="15" customHeight="1" x14ac:dyDescent="0.25">
      <c r="A1667" s="143" t="s">
        <v>1906</v>
      </c>
      <c r="B1667" s="1" t="str">
        <f>VLOOKUP(A1667,'[2]Catálogo MUNICIPIOS'!$1:$1048576,5,FALSE)</f>
        <v>Saltabarranca</v>
      </c>
      <c r="C1667" s="130">
        <f>VLOOKUP(A1667,[3]PROY_COVID!$1:$1048576,7,FALSE)</f>
        <v>6526</v>
      </c>
      <c r="D1667" s="43">
        <v>2</v>
      </c>
      <c r="E1667" s="43">
        <f t="shared" si="549"/>
        <v>30.646644192460926</v>
      </c>
      <c r="F1667" s="6">
        <f t="shared" si="550"/>
        <v>0.28171114784589529</v>
      </c>
      <c r="G1667" s="44"/>
      <c r="H1667" s="44">
        <f t="shared" si="551"/>
        <v>0</v>
      </c>
      <c r="I1667" s="14">
        <f t="shared" si="552"/>
        <v>0</v>
      </c>
      <c r="J1667" s="49">
        <v>7</v>
      </c>
      <c r="K1667" s="49">
        <f t="shared" si="553"/>
        <v>107.26325467361325</v>
      </c>
      <c r="L1667" s="50">
        <f t="shared" si="554"/>
        <v>0.10295490850639341</v>
      </c>
      <c r="M1667" s="45">
        <v>9</v>
      </c>
      <c r="N1667" s="45">
        <f t="shared" si="555"/>
        <v>137.90989886607417</v>
      </c>
      <c r="O1667" s="18">
        <f t="shared" si="556"/>
        <v>0.10948274863952405</v>
      </c>
      <c r="P1667" s="37">
        <f t="shared" si="546"/>
        <v>22.222222222222221</v>
      </c>
      <c r="Q1667" s="37">
        <f t="shared" si="547"/>
        <v>2.5731099314417065</v>
      </c>
      <c r="R1667" s="37">
        <f t="shared" si="548"/>
        <v>157.31099314417065</v>
      </c>
    </row>
    <row r="1668" spans="1:18" ht="15" customHeight="1" x14ac:dyDescent="0.25">
      <c r="A1668" s="143" t="s">
        <v>2477</v>
      </c>
      <c r="B1668" s="1" t="str">
        <f>VLOOKUP(A1668,'[2]Catálogo MUNICIPIOS'!$1:$1048576,5,FALSE)</f>
        <v>Santa María Yucuhiti</v>
      </c>
      <c r="C1668" s="130">
        <f>VLOOKUP(A1668,[3]PROY_COVID!$1:$1048576,7,FALSE)</f>
        <v>6475</v>
      </c>
      <c r="D1668" s="43"/>
      <c r="E1668" s="43">
        <f t="shared" si="549"/>
        <v>0</v>
      </c>
      <c r="F1668" s="6">
        <f t="shared" si="550"/>
        <v>0</v>
      </c>
      <c r="G1668" s="44"/>
      <c r="H1668" s="44">
        <f t="shared" si="551"/>
        <v>0</v>
      </c>
      <c r="I1668" s="14">
        <f t="shared" si="552"/>
        <v>0</v>
      </c>
      <c r="J1668" s="49">
        <v>3</v>
      </c>
      <c r="K1668" s="49">
        <f t="shared" si="553"/>
        <v>46.332046332046332</v>
      </c>
      <c r="L1668" s="50">
        <f t="shared" si="554"/>
        <v>4.4471068918657923E-2</v>
      </c>
      <c r="M1668" s="45">
        <v>3</v>
      </c>
      <c r="N1668" s="45">
        <f t="shared" si="555"/>
        <v>46.332046332046332</v>
      </c>
      <c r="O1668" s="18">
        <f t="shared" si="556"/>
        <v>3.6781694600851164E-2</v>
      </c>
      <c r="P1668" s="37">
        <f t="shared" si="546"/>
        <v>0</v>
      </c>
      <c r="Q1668" s="37">
        <f t="shared" si="547"/>
        <v>0</v>
      </c>
      <c r="R1668" s="37">
        <f t="shared" si="548"/>
        <v>-100</v>
      </c>
    </row>
    <row r="1669" spans="1:18" ht="15" customHeight="1" x14ac:dyDescent="0.25">
      <c r="A1669" s="143" t="s">
        <v>531</v>
      </c>
      <c r="B1669" s="1" t="str">
        <f>VLOOKUP(A1669,'[2]Catálogo MUNICIPIOS'!$1:$1048576,5,FALSE)</f>
        <v>Chiquilistlán</v>
      </c>
      <c r="C1669" s="130">
        <f>VLOOKUP(A1669,[3]PROY_COVID!$1:$1048576,7,FALSE)</f>
        <v>6470</v>
      </c>
      <c r="D1669" s="43">
        <v>2</v>
      </c>
      <c r="E1669" s="43">
        <f t="shared" si="549"/>
        <v>30.91190108191654</v>
      </c>
      <c r="F1669" s="6">
        <f t="shared" si="550"/>
        <v>0.28414945144394327</v>
      </c>
      <c r="G1669" s="44"/>
      <c r="H1669" s="44">
        <f t="shared" si="551"/>
        <v>0</v>
      </c>
      <c r="I1669" s="14">
        <f t="shared" si="552"/>
        <v>0</v>
      </c>
      <c r="J1669" s="49">
        <v>9</v>
      </c>
      <c r="K1669" s="49">
        <f t="shared" si="553"/>
        <v>139.10355486862443</v>
      </c>
      <c r="L1669" s="50">
        <f t="shared" si="554"/>
        <v>0.13351630815223031</v>
      </c>
      <c r="M1669" s="45">
        <v>11</v>
      </c>
      <c r="N1669" s="45">
        <f t="shared" si="555"/>
        <v>170.01545595054097</v>
      </c>
      <c r="O1669" s="18">
        <f t="shared" si="556"/>
        <v>0.13497043781275758</v>
      </c>
      <c r="P1669" s="37">
        <f t="shared" si="546"/>
        <v>18.181818181818183</v>
      </c>
      <c r="Q1669" s="37">
        <f t="shared" si="547"/>
        <v>2.1052717620886692</v>
      </c>
      <c r="R1669" s="37">
        <f t="shared" si="548"/>
        <v>110.52717620886692</v>
      </c>
    </row>
    <row r="1670" spans="1:18" ht="15" customHeight="1" x14ac:dyDescent="0.25">
      <c r="A1670" s="143" t="s">
        <v>373</v>
      </c>
      <c r="B1670" s="1" t="str">
        <f>VLOOKUP(A1670,'[2]Catálogo MUNICIPIOS'!$1:$1048576,5,FALSE)</f>
        <v>Ixcateopan de Cuauhtémoc</v>
      </c>
      <c r="C1670" s="130">
        <f>VLOOKUP(A1670,[3]PROY_COVID!$1:$1048576,7,FALSE)</f>
        <v>6451</v>
      </c>
      <c r="D1670" s="43">
        <v>1</v>
      </c>
      <c r="E1670" s="43">
        <f t="shared" si="549"/>
        <v>15.501472639900792</v>
      </c>
      <c r="F1670" s="6">
        <f t="shared" si="550"/>
        <v>0.14249317554195573</v>
      </c>
      <c r="G1670" s="44"/>
      <c r="H1670" s="44">
        <f t="shared" si="551"/>
        <v>0</v>
      </c>
      <c r="I1670" s="14">
        <f t="shared" si="552"/>
        <v>0</v>
      </c>
      <c r="J1670" s="49">
        <v>5</v>
      </c>
      <c r="K1670" s="49">
        <f t="shared" si="553"/>
        <v>77.507363199503956</v>
      </c>
      <c r="L1670" s="50">
        <f t="shared" si="554"/>
        <v>7.4394195021007095E-2</v>
      </c>
      <c r="M1670" s="45">
        <v>6</v>
      </c>
      <c r="N1670" s="45">
        <f t="shared" si="555"/>
        <v>93.008835839404753</v>
      </c>
      <c r="O1670" s="18">
        <f t="shared" si="556"/>
        <v>7.3837071009304395E-2</v>
      </c>
      <c r="P1670" s="37">
        <f t="shared" si="546"/>
        <v>16.666666666666664</v>
      </c>
      <c r="Q1670" s="37">
        <f t="shared" si="547"/>
        <v>1.9298324485812797</v>
      </c>
      <c r="R1670" s="37">
        <f t="shared" si="548"/>
        <v>92.983244858127961</v>
      </c>
    </row>
    <row r="1671" spans="1:18" ht="15" customHeight="1" x14ac:dyDescent="0.25">
      <c r="A1671" s="143" t="s">
        <v>2463</v>
      </c>
      <c r="B1671" s="1" t="str">
        <f>VLOOKUP(A1671,'[2]Catálogo MUNICIPIOS'!$1:$1048576,5,FALSE)</f>
        <v>Huautepec</v>
      </c>
      <c r="C1671" s="130">
        <f>VLOOKUP(A1671,[3]PROY_COVID!$1:$1048576,7,FALSE)</f>
        <v>6449</v>
      </c>
      <c r="D1671" s="43">
        <v>1</v>
      </c>
      <c r="E1671" s="43">
        <f t="shared" si="549"/>
        <v>15.506280043417583</v>
      </c>
      <c r="F1671" s="6">
        <f t="shared" si="550"/>
        <v>0.14253736632364031</v>
      </c>
      <c r="G1671" s="44">
        <v>1</v>
      </c>
      <c r="H1671" s="44">
        <f t="shared" si="551"/>
        <v>15.506280043417583</v>
      </c>
      <c r="I1671" s="14">
        <f t="shared" si="552"/>
        <v>0.14223963119769958</v>
      </c>
      <c r="J1671" s="49">
        <v>1</v>
      </c>
      <c r="K1671" s="49">
        <f t="shared" si="553"/>
        <v>15.506280043417583</v>
      </c>
      <c r="L1671" s="50">
        <f t="shared" si="554"/>
        <v>1.4883453313087819E-2</v>
      </c>
      <c r="M1671" s="45">
        <v>3</v>
      </c>
      <c r="N1671" s="45">
        <f t="shared" si="555"/>
        <v>46.518840130252748</v>
      </c>
      <c r="O1671" s="18">
        <f t="shared" si="556"/>
        <v>3.6929984887658758E-2</v>
      </c>
      <c r="P1671" s="37">
        <f t="shared" si="546"/>
        <v>33.333333333333329</v>
      </c>
      <c r="Q1671" s="37">
        <f t="shared" si="547"/>
        <v>3.8596648971625593</v>
      </c>
      <c r="R1671" s="37">
        <f t="shared" si="548"/>
        <v>285.96648971625592</v>
      </c>
    </row>
    <row r="1672" spans="1:18" ht="15" customHeight="1" x14ac:dyDescent="0.25">
      <c r="A1672" s="143" t="s">
        <v>1757</v>
      </c>
      <c r="B1672" s="1" t="str">
        <f>VLOOKUP(A1672,'[2]Catálogo MUNICIPIOS'!$1:$1048576,5,FALSE)</f>
        <v>Benito Juárez</v>
      </c>
      <c r="C1672" s="130">
        <f>VLOOKUP(A1672,[3]PROY_COVID!$1:$1048576,7,FALSE)</f>
        <v>6446</v>
      </c>
      <c r="D1672" s="43">
        <v>1</v>
      </c>
      <c r="E1672" s="43">
        <f t="shared" si="549"/>
        <v>15.513496742165684</v>
      </c>
      <c r="F1672" s="6">
        <f t="shared" si="550"/>
        <v>0.14260370391268326</v>
      </c>
      <c r="G1672" s="44"/>
      <c r="H1672" s="44">
        <f t="shared" si="551"/>
        <v>0</v>
      </c>
      <c r="I1672" s="14">
        <f t="shared" si="552"/>
        <v>0</v>
      </c>
      <c r="J1672" s="49">
        <v>10</v>
      </c>
      <c r="K1672" s="49">
        <f t="shared" si="553"/>
        <v>155.13496742165682</v>
      </c>
      <c r="L1672" s="50">
        <f t="shared" si="554"/>
        <v>0.14890380145222362</v>
      </c>
      <c r="M1672" s="45">
        <v>11</v>
      </c>
      <c r="N1672" s="45">
        <f t="shared" si="555"/>
        <v>170.64846416382252</v>
      </c>
      <c r="O1672" s="18">
        <f t="shared" si="556"/>
        <v>0.13547296504010883</v>
      </c>
      <c r="P1672" s="37">
        <f t="shared" si="546"/>
        <v>9.0909090909090917</v>
      </c>
      <c r="Q1672" s="37">
        <f t="shared" si="547"/>
        <v>1.0526358810443346</v>
      </c>
      <c r="R1672" s="37">
        <f t="shared" si="548"/>
        <v>5.2635881044334587</v>
      </c>
    </row>
    <row r="1673" spans="1:18" ht="15" customHeight="1" x14ac:dyDescent="0.25">
      <c r="A1673" s="143" t="s">
        <v>1764</v>
      </c>
      <c r="B1673" s="1" t="str">
        <f>VLOOKUP(A1673,'[2]Catálogo MUNICIPIOS'!$1:$1048576,5,FALSE)</f>
        <v>San José Teacalco</v>
      </c>
      <c r="C1673" s="130">
        <f>VLOOKUP(A1673,[3]PROY_COVID!$1:$1048576,7,FALSE)</f>
        <v>6421</v>
      </c>
      <c r="D1673" s="43">
        <v>11</v>
      </c>
      <c r="E1673" s="43">
        <f t="shared" si="549"/>
        <v>171.31287961376731</v>
      </c>
      <c r="F1673" s="6">
        <f t="shared" si="550"/>
        <v>1.5747482058297337</v>
      </c>
      <c r="G1673" s="44"/>
      <c r="H1673" s="44">
        <f t="shared" si="551"/>
        <v>0</v>
      </c>
      <c r="I1673" s="14">
        <f t="shared" si="552"/>
        <v>0</v>
      </c>
      <c r="J1673" s="49">
        <v>25</v>
      </c>
      <c r="K1673" s="49">
        <f t="shared" si="553"/>
        <v>389.34745366765299</v>
      </c>
      <c r="L1673" s="50">
        <f t="shared" si="554"/>
        <v>0.37370888652898049</v>
      </c>
      <c r="M1673" s="45">
        <v>36</v>
      </c>
      <c r="N1673" s="45">
        <f t="shared" si="555"/>
        <v>560.66033328142032</v>
      </c>
      <c r="O1673" s="18">
        <f t="shared" si="556"/>
        <v>0.44509230189785637</v>
      </c>
      <c r="P1673" s="37">
        <f t="shared" si="546"/>
        <v>30.555555555555557</v>
      </c>
      <c r="Q1673" s="37">
        <f t="shared" si="547"/>
        <v>3.5380261557323469</v>
      </c>
      <c r="R1673" s="37">
        <f t="shared" si="548"/>
        <v>253.8026155732347</v>
      </c>
    </row>
    <row r="1674" spans="1:18" ht="15" customHeight="1" x14ac:dyDescent="0.25">
      <c r="A1674" s="143" t="s">
        <v>597</v>
      </c>
      <c r="B1674" s="1" t="str">
        <f>VLOOKUP(A1674,'[2]Catálogo MUNICIPIOS'!$1:$1048576,5,FALSE)</f>
        <v>Tonaya</v>
      </c>
      <c r="C1674" s="130">
        <f>VLOOKUP(A1674,[3]PROY_COVID!$1:$1048576,7,FALSE)</f>
        <v>6417</v>
      </c>
      <c r="D1674" s="43"/>
      <c r="E1674" s="43">
        <f t="shared" si="549"/>
        <v>0</v>
      </c>
      <c r="F1674" s="6">
        <f t="shared" si="550"/>
        <v>0</v>
      </c>
      <c r="G1674" s="44">
        <v>1</v>
      </c>
      <c r="H1674" s="44">
        <f t="shared" si="551"/>
        <v>15.583606046439145</v>
      </c>
      <c r="I1674" s="14">
        <f t="shared" si="552"/>
        <v>0.14294894523826784</v>
      </c>
      <c r="J1674" s="49">
        <v>10</v>
      </c>
      <c r="K1674" s="49">
        <f t="shared" si="553"/>
        <v>155.83606046439144</v>
      </c>
      <c r="L1674" s="50">
        <f t="shared" si="554"/>
        <v>0.14957673432461172</v>
      </c>
      <c r="M1674" s="45">
        <v>11</v>
      </c>
      <c r="N1674" s="45">
        <f t="shared" si="555"/>
        <v>171.41966651083058</v>
      </c>
      <c r="O1674" s="18">
        <f t="shared" si="556"/>
        <v>0.13608520066207597</v>
      </c>
      <c r="P1674" s="37">
        <f t="shared" si="546"/>
        <v>0</v>
      </c>
      <c r="Q1674" s="37">
        <f t="shared" si="547"/>
        <v>0</v>
      </c>
      <c r="R1674" s="37">
        <f t="shared" si="548"/>
        <v>-100</v>
      </c>
    </row>
    <row r="1675" spans="1:18" ht="15" customHeight="1" x14ac:dyDescent="0.25">
      <c r="A1675" s="143" t="s">
        <v>101</v>
      </c>
      <c r="B1675" s="1" t="str">
        <f>VLOOKUP(A1675,'[2]Catálogo MUNICIPIOS'!$1:$1048576,5,FALSE)</f>
        <v>Chiapilla</v>
      </c>
      <c r="C1675" s="130">
        <f>VLOOKUP(A1675,[3]PROY_COVID!$1:$1048576,7,FALSE)</f>
        <v>6406</v>
      </c>
      <c r="D1675" s="43">
        <v>2</v>
      </c>
      <c r="E1675" s="43">
        <f t="shared" si="549"/>
        <v>31.22073056509522</v>
      </c>
      <c r="F1675" s="6">
        <f t="shared" si="550"/>
        <v>0.28698828455234354</v>
      </c>
      <c r="G1675" s="44"/>
      <c r="H1675" s="44">
        <f t="shared" si="551"/>
        <v>0</v>
      </c>
      <c r="I1675" s="14">
        <f t="shared" si="552"/>
        <v>0</v>
      </c>
      <c r="J1675" s="49">
        <v>6</v>
      </c>
      <c r="K1675" s="49">
        <f t="shared" si="553"/>
        <v>93.662191695285657</v>
      </c>
      <c r="L1675" s="50">
        <f t="shared" si="554"/>
        <v>8.9900147127165181E-2</v>
      </c>
      <c r="M1675" s="45">
        <v>8</v>
      </c>
      <c r="N1675" s="45">
        <f t="shared" si="555"/>
        <v>124.88292226038088</v>
      </c>
      <c r="O1675" s="18">
        <f t="shared" si="556"/>
        <v>9.9141002202315046E-2</v>
      </c>
      <c r="P1675" s="37">
        <f t="shared" si="546"/>
        <v>25</v>
      </c>
      <c r="Q1675" s="37">
        <f t="shared" si="547"/>
        <v>2.8947486728719198</v>
      </c>
      <c r="R1675" s="37">
        <f t="shared" si="548"/>
        <v>189.47486728719198</v>
      </c>
    </row>
    <row r="1676" spans="1:18" ht="15" customHeight="1" x14ac:dyDescent="0.25">
      <c r="A1676" s="143" t="s">
        <v>1975</v>
      </c>
      <c r="B1676" s="1" t="str">
        <f>VLOOKUP(A1676,'[2]Catálogo MUNICIPIOS'!$1:$1048576,5,FALSE)</f>
        <v>Baca</v>
      </c>
      <c r="C1676" s="130">
        <f>VLOOKUP(A1676,[3]PROY_COVID!$1:$1048576,7,FALSE)</f>
        <v>6406</v>
      </c>
      <c r="D1676" s="43">
        <v>14</v>
      </c>
      <c r="E1676" s="43"/>
      <c r="F1676" s="6"/>
      <c r="G1676" s="44"/>
      <c r="H1676" s="44"/>
      <c r="I1676" s="14"/>
      <c r="J1676" s="49">
        <v>21</v>
      </c>
      <c r="K1676" s="49"/>
      <c r="L1676" s="50"/>
      <c r="M1676" s="45">
        <v>35</v>
      </c>
      <c r="N1676" s="45"/>
      <c r="O1676" s="18"/>
      <c r="P1676" s="37"/>
      <c r="Q1676" s="37"/>
      <c r="R1676" s="37"/>
    </row>
    <row r="1677" spans="1:18" ht="15" customHeight="1" x14ac:dyDescent="0.25">
      <c r="A1677" s="143" t="s">
        <v>1650</v>
      </c>
      <c r="B1677" s="1" t="str">
        <f>VLOOKUP(A1677,'[2]Catálogo MUNICIPIOS'!$1:$1048576,5,FALSE)</f>
        <v>Yécora</v>
      </c>
      <c r="C1677" s="130">
        <f>VLOOKUP(A1677,[3]PROY_COVID!$1:$1048576,7,FALSE)</f>
        <v>6387</v>
      </c>
      <c r="D1677" s="43"/>
      <c r="E1677" s="43">
        <f t="shared" ref="E1677:E1708" si="557">((D1677/($C1677/100000)))</f>
        <v>0</v>
      </c>
      <c r="F1677" s="6">
        <f t="shared" ref="F1677:F1708" si="558">((D1677/$C1677)/(D$2345/$C$2345))</f>
        <v>0</v>
      </c>
      <c r="G1677" s="44">
        <v>2</v>
      </c>
      <c r="H1677" s="44">
        <f t="shared" ref="H1677:H1708" si="559">((G1677/($C1677/100000)))</f>
        <v>31.313605761703464</v>
      </c>
      <c r="I1677" s="14">
        <f t="shared" ref="I1677:I1708" si="560">((G1677/$C1677)/(G$2345/$C$2345))</f>
        <v>0.28724076455110842</v>
      </c>
      <c r="J1677" s="49">
        <v>26</v>
      </c>
      <c r="K1677" s="49">
        <f t="shared" ref="K1677:K1708" si="561">((J1677/($C1677/100000)))</f>
        <v>407.07687490214499</v>
      </c>
      <c r="L1677" s="50">
        <f t="shared" ref="L1677:L1708" si="562">((J1677/$C1677)/(J$2345/$C$2345))</f>
        <v>0.39072618613099841</v>
      </c>
      <c r="M1677" s="45">
        <v>28</v>
      </c>
      <c r="N1677" s="45">
        <f t="shared" ref="N1677:N1708" si="563">((M1677/($C1677/100000)))</f>
        <v>438.39048066384845</v>
      </c>
      <c r="O1677" s="18">
        <f t="shared" ref="O1677:O1708" si="564">((M1677/$C1677)/(M$2345/$C$2345))</f>
        <v>0.34802574140881565</v>
      </c>
      <c r="P1677" s="37">
        <f t="shared" ref="P1677:P1708" si="565">D1677/M1677*100</f>
        <v>0</v>
      </c>
      <c r="Q1677" s="37">
        <f t="shared" ref="Q1677:Q1708" si="566">P1677/P$2345</f>
        <v>0</v>
      </c>
      <c r="R1677" s="37">
        <f t="shared" ref="R1677:R1708" si="567">(Q1677-1)*100</f>
        <v>-100</v>
      </c>
    </row>
    <row r="1678" spans="1:18" ht="15" customHeight="1" x14ac:dyDescent="0.25">
      <c r="A1678" s="143" t="s">
        <v>1026</v>
      </c>
      <c r="B1678" s="1" t="str">
        <f>VLOOKUP(A1678,'[2]Catálogo MUNICIPIOS'!$1:$1048576,5,FALSE)</f>
        <v>San Andrés Huaxpaltepec</v>
      </c>
      <c r="C1678" s="130">
        <f>VLOOKUP(A1678,[3]PROY_COVID!$1:$1048576,7,FALSE)</f>
        <v>6381</v>
      </c>
      <c r="D1678" s="43">
        <v>1</v>
      </c>
      <c r="E1678" s="43">
        <f t="shared" si="557"/>
        <v>15.671524839366869</v>
      </c>
      <c r="F1678" s="6">
        <f t="shared" si="558"/>
        <v>0.14405633527991793</v>
      </c>
      <c r="G1678" s="44"/>
      <c r="H1678" s="44">
        <f t="shared" si="559"/>
        <v>0</v>
      </c>
      <c r="I1678" s="14">
        <f t="shared" si="560"/>
        <v>0</v>
      </c>
      <c r="J1678" s="49">
        <v>4</v>
      </c>
      <c r="K1678" s="49">
        <f t="shared" si="561"/>
        <v>62.686099357467477</v>
      </c>
      <c r="L1678" s="50">
        <f t="shared" si="562"/>
        <v>6.0168243482904463E-2</v>
      </c>
      <c r="M1678" s="45">
        <v>5</v>
      </c>
      <c r="N1678" s="45">
        <f t="shared" si="563"/>
        <v>78.357624196834351</v>
      </c>
      <c r="O1678" s="18">
        <f t="shared" si="564"/>
        <v>6.2205890544980227E-2</v>
      </c>
      <c r="P1678" s="37">
        <f t="shared" si="565"/>
        <v>20</v>
      </c>
      <c r="Q1678" s="37">
        <f t="shared" si="566"/>
        <v>2.3157989382975357</v>
      </c>
      <c r="R1678" s="37">
        <f t="shared" si="567"/>
        <v>131.57989382975356</v>
      </c>
    </row>
    <row r="1679" spans="1:18" ht="15" customHeight="1" x14ac:dyDescent="0.25">
      <c r="A1679" s="143" t="s">
        <v>1002</v>
      </c>
      <c r="B1679" s="1" t="str">
        <f>VLOOKUP(A1679,'[2]Catálogo MUNICIPIOS'!$1:$1048576,5,FALSE)</f>
        <v>Magdalena Tequisistlán</v>
      </c>
      <c r="C1679" s="130">
        <f>VLOOKUP(A1679,[3]PROY_COVID!$1:$1048576,7,FALSE)</f>
        <v>6361</v>
      </c>
      <c r="D1679" s="43">
        <v>1</v>
      </c>
      <c r="E1679" s="43">
        <f t="shared" si="557"/>
        <v>15.720798616569722</v>
      </c>
      <c r="F1679" s="6">
        <f t="shared" si="558"/>
        <v>0.14450927140719327</v>
      </c>
      <c r="G1679" s="44">
        <v>3</v>
      </c>
      <c r="H1679" s="44">
        <f t="shared" si="559"/>
        <v>47.162395849709164</v>
      </c>
      <c r="I1679" s="14">
        <f t="shared" si="560"/>
        <v>0.43262225197011384</v>
      </c>
      <c r="J1679" s="49">
        <v>10</v>
      </c>
      <c r="K1679" s="49">
        <f t="shared" si="561"/>
        <v>157.20798616569721</v>
      </c>
      <c r="L1679" s="50">
        <f t="shared" si="562"/>
        <v>0.1508935551267149</v>
      </c>
      <c r="M1679" s="45">
        <v>14</v>
      </c>
      <c r="N1679" s="45">
        <f t="shared" si="563"/>
        <v>220.0911806319761</v>
      </c>
      <c r="O1679" s="18">
        <f t="shared" si="564"/>
        <v>0.17472413224163699</v>
      </c>
      <c r="P1679" s="37">
        <f t="shared" si="565"/>
        <v>7.1428571428571423</v>
      </c>
      <c r="Q1679" s="37">
        <f t="shared" si="566"/>
        <v>0.82707104939197706</v>
      </c>
      <c r="R1679" s="37">
        <f t="shared" si="567"/>
        <v>-17.292895060802294</v>
      </c>
    </row>
    <row r="1680" spans="1:18" ht="15" customHeight="1" x14ac:dyDescent="0.25">
      <c r="A1680" s="143" t="s">
        <v>2004</v>
      </c>
      <c r="B1680" s="1" t="str">
        <f>VLOOKUP(A1680,'[2]Catálogo MUNICIPIOS'!$1:$1048576,5,FALSE)</f>
        <v>Hoctún</v>
      </c>
      <c r="C1680" s="130">
        <f>VLOOKUP(A1680,[3]PROY_COVID!$1:$1048576,7,FALSE)</f>
        <v>6358</v>
      </c>
      <c r="D1680" s="43">
        <v>13</v>
      </c>
      <c r="E1680" s="43">
        <f t="shared" si="557"/>
        <v>204.46681346335328</v>
      </c>
      <c r="F1680" s="6">
        <f t="shared" si="558"/>
        <v>1.8795069488007288</v>
      </c>
      <c r="G1680" s="44"/>
      <c r="H1680" s="44">
        <f t="shared" si="559"/>
        <v>0</v>
      </c>
      <c r="I1680" s="14">
        <f t="shared" si="560"/>
        <v>0</v>
      </c>
      <c r="J1680" s="49">
        <v>18</v>
      </c>
      <c r="K1680" s="49">
        <f t="shared" si="561"/>
        <v>283.107895564643</v>
      </c>
      <c r="L1680" s="50">
        <f t="shared" si="562"/>
        <v>0.2717365566986254</v>
      </c>
      <c r="M1680" s="45">
        <v>31</v>
      </c>
      <c r="N1680" s="45">
        <f t="shared" si="563"/>
        <v>487.57470902799622</v>
      </c>
      <c r="O1680" s="18">
        <f t="shared" si="564"/>
        <v>0.38707170225206305</v>
      </c>
      <c r="P1680" s="37">
        <f t="shared" si="565"/>
        <v>41.935483870967744</v>
      </c>
      <c r="Q1680" s="37">
        <f t="shared" si="566"/>
        <v>4.8557074512690273</v>
      </c>
      <c r="R1680" s="37">
        <f t="shared" si="567"/>
        <v>385.57074512690275</v>
      </c>
    </row>
    <row r="1681" spans="1:18" ht="15" customHeight="1" x14ac:dyDescent="0.25">
      <c r="A1681" s="143" t="s">
        <v>2075</v>
      </c>
      <c r="B1681" s="1" t="str">
        <f>VLOOKUP(A1681,'[2]Catálogo MUNICIPIOS'!$1:$1048576,5,FALSE)</f>
        <v>Apozol</v>
      </c>
      <c r="C1681" s="130">
        <f>VLOOKUP(A1681,[3]PROY_COVID!$1:$1048576,7,FALSE)</f>
        <v>6342</v>
      </c>
      <c r="D1681" s="43">
        <v>2</v>
      </c>
      <c r="E1681" s="43">
        <f t="shared" si="557"/>
        <v>31.535793125197095</v>
      </c>
      <c r="F1681" s="6">
        <f t="shared" si="558"/>
        <v>0.2898844135670629</v>
      </c>
      <c r="G1681" s="44">
        <v>1</v>
      </c>
      <c r="H1681" s="44">
        <f t="shared" si="559"/>
        <v>15.767896562598548</v>
      </c>
      <c r="I1681" s="14">
        <f t="shared" si="560"/>
        <v>0.14463944837495502</v>
      </c>
      <c r="J1681" s="49">
        <v>17</v>
      </c>
      <c r="K1681" s="49">
        <f t="shared" si="561"/>
        <v>268.0542415641753</v>
      </c>
      <c r="L1681" s="50">
        <f t="shared" si="562"/>
        <v>0.25728754920746721</v>
      </c>
      <c r="M1681" s="45">
        <v>20</v>
      </c>
      <c r="N1681" s="45">
        <f t="shared" si="563"/>
        <v>315.35793125197097</v>
      </c>
      <c r="O1681" s="18">
        <f t="shared" si="564"/>
        <v>0.25035369761432913</v>
      </c>
      <c r="P1681" s="37">
        <f t="shared" si="565"/>
        <v>10</v>
      </c>
      <c r="Q1681" s="37">
        <f t="shared" si="566"/>
        <v>1.1578994691487678</v>
      </c>
      <c r="R1681" s="37">
        <f t="shared" si="567"/>
        <v>15.789946914876785</v>
      </c>
    </row>
    <row r="1682" spans="1:18" ht="15" customHeight="1" x14ac:dyDescent="0.25">
      <c r="A1682" s="143" t="s">
        <v>1032</v>
      </c>
      <c r="B1682" s="1" t="str">
        <f>VLOOKUP(A1682,'[2]Catálogo MUNICIPIOS'!$1:$1048576,5,FALSE)</f>
        <v>San Antonino Castillo Velasco</v>
      </c>
      <c r="C1682" s="130">
        <f>VLOOKUP(A1682,[3]PROY_COVID!$1:$1048576,7,FALSE)</f>
        <v>6330</v>
      </c>
      <c r="D1682" s="43">
        <v>12</v>
      </c>
      <c r="E1682" s="43">
        <f t="shared" si="557"/>
        <v>189.57345971563981</v>
      </c>
      <c r="F1682" s="6">
        <f t="shared" si="558"/>
        <v>1.7426037448742302</v>
      </c>
      <c r="G1682" s="44"/>
      <c r="H1682" s="44">
        <f t="shared" si="559"/>
        <v>0</v>
      </c>
      <c r="I1682" s="14">
        <f t="shared" si="560"/>
        <v>0</v>
      </c>
      <c r="J1682" s="49">
        <v>56</v>
      </c>
      <c r="K1682" s="49">
        <f t="shared" si="561"/>
        <v>884.67614533965252</v>
      </c>
      <c r="L1682" s="50">
        <f t="shared" si="562"/>
        <v>0.84914215849949259</v>
      </c>
      <c r="M1682" s="45">
        <v>68</v>
      </c>
      <c r="N1682" s="45">
        <f t="shared" si="563"/>
        <v>1074.2496050552922</v>
      </c>
      <c r="O1682" s="18">
        <f t="shared" si="564"/>
        <v>0.85281622605343699</v>
      </c>
      <c r="P1682" s="37">
        <f t="shared" si="565"/>
        <v>17.647058823529413</v>
      </c>
      <c r="Q1682" s="37">
        <f t="shared" si="566"/>
        <v>2.0433520043801789</v>
      </c>
      <c r="R1682" s="37">
        <f t="shared" si="567"/>
        <v>104.33520043801789</v>
      </c>
    </row>
    <row r="1683" spans="1:18" ht="15" customHeight="1" x14ac:dyDescent="0.25">
      <c r="A1683" s="143" t="s">
        <v>1747</v>
      </c>
      <c r="B1683" s="1" t="str">
        <f>VLOOKUP(A1683,'[2]Catálogo MUNICIPIOS'!$1:$1048576,5,FALSE)</f>
        <v>Tocatlán</v>
      </c>
      <c r="C1683" s="130">
        <f>VLOOKUP(A1683,[3]PROY_COVID!$1:$1048576,7,FALSE)</f>
        <v>6306</v>
      </c>
      <c r="D1683" s="43">
        <v>8</v>
      </c>
      <c r="E1683" s="43">
        <f t="shared" si="557"/>
        <v>126.86330478908975</v>
      </c>
      <c r="F1683" s="6">
        <f t="shared" si="558"/>
        <v>1.1661572793164052</v>
      </c>
      <c r="G1683" s="44">
        <v>6</v>
      </c>
      <c r="H1683" s="44">
        <f t="shared" si="559"/>
        <v>95.147478591817304</v>
      </c>
      <c r="I1683" s="14">
        <f t="shared" si="560"/>
        <v>0.87279103862413387</v>
      </c>
      <c r="J1683" s="49">
        <v>39</v>
      </c>
      <c r="K1683" s="49">
        <f t="shared" si="561"/>
        <v>618.45861084681246</v>
      </c>
      <c r="L1683" s="50">
        <f t="shared" si="562"/>
        <v>0.59361754301110536</v>
      </c>
      <c r="M1683" s="45">
        <v>53</v>
      </c>
      <c r="N1683" s="45">
        <f t="shared" si="563"/>
        <v>840.46939422771959</v>
      </c>
      <c r="O1683" s="18">
        <f t="shared" si="564"/>
        <v>0.66722476184835078</v>
      </c>
      <c r="P1683" s="37">
        <f t="shared" si="565"/>
        <v>15.09433962264151</v>
      </c>
      <c r="Q1683" s="37">
        <f t="shared" si="566"/>
        <v>1.7477727836207819</v>
      </c>
      <c r="R1683" s="37">
        <f t="shared" si="567"/>
        <v>74.777278362078192</v>
      </c>
    </row>
    <row r="1684" spans="1:18" ht="15" customHeight="1" x14ac:dyDescent="0.25">
      <c r="A1684" s="143" t="s">
        <v>1439</v>
      </c>
      <c r="B1684" s="1" t="str">
        <f>VLOOKUP(A1684,'[2]Catálogo MUNICIPIOS'!$1:$1048576,5,FALSE)</f>
        <v>Teteles de Avila Castillo</v>
      </c>
      <c r="C1684" s="130">
        <f>VLOOKUP(A1684,[3]PROY_COVID!$1:$1048576,7,FALSE)</f>
        <v>6283</v>
      </c>
      <c r="D1684" s="43">
        <v>3</v>
      </c>
      <c r="E1684" s="43">
        <f t="shared" si="557"/>
        <v>47.747891134808214</v>
      </c>
      <c r="F1684" s="6">
        <f t="shared" si="558"/>
        <v>0.43890982432969428</v>
      </c>
      <c r="G1684" s="44"/>
      <c r="H1684" s="44">
        <f t="shared" si="559"/>
        <v>0</v>
      </c>
      <c r="I1684" s="14">
        <f t="shared" si="560"/>
        <v>0</v>
      </c>
      <c r="J1684" s="49">
        <v>9</v>
      </c>
      <c r="K1684" s="49">
        <f t="shared" si="561"/>
        <v>143.24367340442464</v>
      </c>
      <c r="L1684" s="50">
        <f t="shared" si="562"/>
        <v>0.1374901342901369</v>
      </c>
      <c r="M1684" s="45">
        <v>12</v>
      </c>
      <c r="N1684" s="45">
        <f t="shared" si="563"/>
        <v>190.99156453923285</v>
      </c>
      <c r="O1684" s="18">
        <f t="shared" si="564"/>
        <v>0.151622774178266</v>
      </c>
      <c r="P1684" s="37">
        <f t="shared" si="565"/>
        <v>25</v>
      </c>
      <c r="Q1684" s="37">
        <f t="shared" si="566"/>
        <v>2.8947486728719198</v>
      </c>
      <c r="R1684" s="37">
        <f t="shared" si="567"/>
        <v>189.47486728719198</v>
      </c>
    </row>
    <row r="1685" spans="1:18" ht="15" customHeight="1" x14ac:dyDescent="0.25">
      <c r="A1685" s="143" t="s">
        <v>945</v>
      </c>
      <c r="B1685" s="1" t="str">
        <f>VLOOKUP(A1685,'[2]Catálogo MUNICIPIOS'!$1:$1048576,5,FALSE)</f>
        <v>Marín</v>
      </c>
      <c r="C1685" s="130">
        <f>VLOOKUP(A1685,[3]PROY_COVID!$1:$1048576,7,FALSE)</f>
        <v>6199</v>
      </c>
      <c r="D1685" s="43">
        <v>4</v>
      </c>
      <c r="E1685" s="43">
        <f t="shared" si="557"/>
        <v>64.526536538151305</v>
      </c>
      <c r="F1685" s="6">
        <f t="shared" si="558"/>
        <v>0.59314307173489689</v>
      </c>
      <c r="G1685" s="44">
        <v>3</v>
      </c>
      <c r="H1685" s="44">
        <f t="shared" si="559"/>
        <v>48.394902403613486</v>
      </c>
      <c r="I1685" s="14">
        <f t="shared" si="560"/>
        <v>0.4439280762674454</v>
      </c>
      <c r="J1685" s="49">
        <v>18</v>
      </c>
      <c r="K1685" s="49">
        <f t="shared" si="561"/>
        <v>290.36941442168091</v>
      </c>
      <c r="L1685" s="50">
        <f t="shared" si="562"/>
        <v>0.27870640869331509</v>
      </c>
      <c r="M1685" s="45">
        <v>25</v>
      </c>
      <c r="N1685" s="45">
        <f t="shared" si="563"/>
        <v>403.29085336344571</v>
      </c>
      <c r="O1685" s="18">
        <f t="shared" si="564"/>
        <v>0.32016114499719217</v>
      </c>
      <c r="P1685" s="37">
        <f t="shared" si="565"/>
        <v>16</v>
      </c>
      <c r="Q1685" s="37">
        <f t="shared" si="566"/>
        <v>1.8526391506380286</v>
      </c>
      <c r="R1685" s="37">
        <f t="shared" si="567"/>
        <v>85.26391506380287</v>
      </c>
    </row>
    <row r="1686" spans="1:18" x14ac:dyDescent="0.25">
      <c r="A1686" s="143" t="s">
        <v>539</v>
      </c>
      <c r="B1686" s="1" t="str">
        <f>VLOOKUP(A1686,'[2]Catálogo MUNICIPIOS'!$1:$1048576,5,FALSE)</f>
        <v>Huejúcar</v>
      </c>
      <c r="C1686" s="130">
        <f>VLOOKUP(A1686,[3]PROY_COVID!$1:$1048576,7,FALSE)</f>
        <v>6197</v>
      </c>
      <c r="D1686" s="43">
        <v>8</v>
      </c>
      <c r="E1686" s="43">
        <f t="shared" si="557"/>
        <v>129.09472325318703</v>
      </c>
      <c r="F1686" s="6">
        <f t="shared" si="558"/>
        <v>1.1866690016732695</v>
      </c>
      <c r="G1686" s="44">
        <v>5</v>
      </c>
      <c r="H1686" s="44">
        <f t="shared" si="559"/>
        <v>80.684202033241888</v>
      </c>
      <c r="I1686" s="14">
        <f t="shared" si="560"/>
        <v>0.74011891366303428</v>
      </c>
      <c r="J1686" s="49">
        <v>37</v>
      </c>
      <c r="K1686" s="49">
        <f t="shared" si="561"/>
        <v>597.06309504599005</v>
      </c>
      <c r="L1686" s="50">
        <f t="shared" si="562"/>
        <v>0.57308140154846277</v>
      </c>
      <c r="M1686" s="45">
        <v>50</v>
      </c>
      <c r="N1686" s="45">
        <f t="shared" si="563"/>
        <v>806.842020332419</v>
      </c>
      <c r="O1686" s="18">
        <f t="shared" si="564"/>
        <v>0.64052894556643347</v>
      </c>
      <c r="P1686" s="37">
        <f t="shared" si="565"/>
        <v>16</v>
      </c>
      <c r="Q1686" s="37">
        <f t="shared" si="566"/>
        <v>1.8526391506380286</v>
      </c>
      <c r="R1686" s="37">
        <f t="shared" si="567"/>
        <v>85.26391506380287</v>
      </c>
    </row>
    <row r="1687" spans="1:18" ht="15" customHeight="1" x14ac:dyDescent="0.25">
      <c r="A1687" s="143" t="s">
        <v>127</v>
      </c>
      <c r="B1687" s="1" t="str">
        <f>VLOOKUP(A1687,'[2]Catálogo MUNICIPIOS'!$1:$1048576,5,FALSE)</f>
        <v>Metapa</v>
      </c>
      <c r="C1687" s="130">
        <f>VLOOKUP(A1687,[3]PROY_COVID!$1:$1048576,7,FALSE)</f>
        <v>6191</v>
      </c>
      <c r="D1687" s="43">
        <v>1</v>
      </c>
      <c r="E1687" s="43">
        <f t="shared" si="557"/>
        <v>16.152479405588757</v>
      </c>
      <c r="F1687" s="6">
        <f t="shared" si="558"/>
        <v>0.14847738255873952</v>
      </c>
      <c r="G1687" s="44"/>
      <c r="H1687" s="44">
        <f t="shared" si="559"/>
        <v>0</v>
      </c>
      <c r="I1687" s="14">
        <f t="shared" si="560"/>
        <v>0</v>
      </c>
      <c r="J1687" s="49">
        <v>7</v>
      </c>
      <c r="K1687" s="49">
        <f t="shared" si="561"/>
        <v>113.0673558391213</v>
      </c>
      <c r="L1687" s="50">
        <f t="shared" si="562"/>
        <v>0.10852588158822862</v>
      </c>
      <c r="M1687" s="45">
        <v>8</v>
      </c>
      <c r="N1687" s="45">
        <f t="shared" si="563"/>
        <v>129.21983524471005</v>
      </c>
      <c r="O1687" s="18">
        <f t="shared" si="564"/>
        <v>0.10258395414440805</v>
      </c>
      <c r="P1687" s="37">
        <f t="shared" si="565"/>
        <v>12.5</v>
      </c>
      <c r="Q1687" s="37">
        <f t="shared" si="566"/>
        <v>1.4473743364359599</v>
      </c>
      <c r="R1687" s="37">
        <f t="shared" si="567"/>
        <v>44.737433643595992</v>
      </c>
    </row>
    <row r="1688" spans="1:18" ht="15" customHeight="1" x14ac:dyDescent="0.25">
      <c r="A1688" s="143" t="s">
        <v>1922</v>
      </c>
      <c r="B1688" s="1" t="str">
        <f>VLOOKUP(A1688,'[2]Catálogo MUNICIPIOS'!$1:$1048576,5,FALSE)</f>
        <v>Tatatila</v>
      </c>
      <c r="C1688" s="130">
        <f>VLOOKUP(A1688,[3]PROY_COVID!$1:$1048576,7,FALSE)</f>
        <v>6179</v>
      </c>
      <c r="D1688" s="43"/>
      <c r="E1688" s="43">
        <f t="shared" si="557"/>
        <v>0</v>
      </c>
      <c r="F1688" s="6">
        <f t="shared" si="558"/>
        <v>0</v>
      </c>
      <c r="G1688" s="44"/>
      <c r="H1688" s="44">
        <f t="shared" si="559"/>
        <v>0</v>
      </c>
      <c r="I1688" s="14">
        <f t="shared" si="560"/>
        <v>0</v>
      </c>
      <c r="J1688" s="49">
        <v>5</v>
      </c>
      <c r="K1688" s="49">
        <f t="shared" si="561"/>
        <v>80.919242595889301</v>
      </c>
      <c r="L1688" s="50">
        <f t="shared" si="562"/>
        <v>7.7669032542566241E-2</v>
      </c>
      <c r="M1688" s="45">
        <v>5</v>
      </c>
      <c r="N1688" s="45">
        <f t="shared" si="563"/>
        <v>80.919242595889301</v>
      </c>
      <c r="O1688" s="18">
        <f t="shared" si="564"/>
        <v>6.423948657833288E-2</v>
      </c>
      <c r="P1688" s="37">
        <f t="shared" si="565"/>
        <v>0</v>
      </c>
      <c r="Q1688" s="37">
        <f t="shared" si="566"/>
        <v>0</v>
      </c>
      <c r="R1688" s="37">
        <f t="shared" si="567"/>
        <v>-100</v>
      </c>
    </row>
    <row r="1689" spans="1:18" ht="15" customHeight="1" x14ac:dyDescent="0.25">
      <c r="A1689" s="143" t="s">
        <v>931</v>
      </c>
      <c r="B1689" s="1" t="str">
        <f>VLOOKUP(A1689,'[2]Catálogo MUNICIPIOS'!$1:$1048576,5,FALSE)</f>
        <v>Gral. Bravo</v>
      </c>
      <c r="C1689" s="130">
        <f>VLOOKUP(A1689,[3]PROY_COVID!$1:$1048576,7,FALSE)</f>
        <v>6127</v>
      </c>
      <c r="D1689" s="43"/>
      <c r="E1689" s="43">
        <f t="shared" si="557"/>
        <v>0</v>
      </c>
      <c r="F1689" s="6">
        <f t="shared" si="558"/>
        <v>0</v>
      </c>
      <c r="G1689" s="44">
        <v>8</v>
      </c>
      <c r="H1689" s="44">
        <f t="shared" si="559"/>
        <v>130.56960992329036</v>
      </c>
      <c r="I1689" s="14">
        <f t="shared" si="560"/>
        <v>1.1977194471603914</v>
      </c>
      <c r="J1689" s="49">
        <v>91</v>
      </c>
      <c r="K1689" s="49">
        <f t="shared" si="561"/>
        <v>1485.2293128774279</v>
      </c>
      <c r="L1689" s="50">
        <f t="shared" si="562"/>
        <v>1.4255734499535506</v>
      </c>
      <c r="M1689" s="45">
        <v>99</v>
      </c>
      <c r="N1689" s="45">
        <f t="shared" si="563"/>
        <v>1615.7989228007182</v>
      </c>
      <c r="O1689" s="18">
        <f t="shared" si="564"/>
        <v>1.2827368359453033</v>
      </c>
      <c r="P1689" s="37">
        <f t="shared" si="565"/>
        <v>0</v>
      </c>
      <c r="Q1689" s="37">
        <f t="shared" si="566"/>
        <v>0</v>
      </c>
      <c r="R1689" s="37">
        <f t="shared" si="567"/>
        <v>-100</v>
      </c>
    </row>
    <row r="1690" spans="1:18" ht="15" customHeight="1" x14ac:dyDescent="0.25">
      <c r="A1690" s="143" t="s">
        <v>1635</v>
      </c>
      <c r="B1690" s="1" t="str">
        <f>VLOOKUP(A1690,'[2]Catálogo MUNICIPIOS'!$1:$1048576,5,FALSE)</f>
        <v>Sahuaripa</v>
      </c>
      <c r="C1690" s="130">
        <f>VLOOKUP(A1690,[3]PROY_COVID!$1:$1048576,7,FALSE)</f>
        <v>6122</v>
      </c>
      <c r="D1690" s="43">
        <v>4</v>
      </c>
      <c r="E1690" s="43">
        <f t="shared" si="557"/>
        <v>65.338124795818359</v>
      </c>
      <c r="F1690" s="6">
        <f t="shared" si="558"/>
        <v>0.60060338152313386</v>
      </c>
      <c r="G1690" s="44">
        <v>13</v>
      </c>
      <c r="H1690" s="44">
        <f t="shared" si="559"/>
        <v>212.34890558640967</v>
      </c>
      <c r="I1690" s="14">
        <f t="shared" si="560"/>
        <v>1.9478836917219116</v>
      </c>
      <c r="J1690" s="49">
        <v>84</v>
      </c>
      <c r="K1690" s="49">
        <f t="shared" si="561"/>
        <v>1372.1006207121857</v>
      </c>
      <c r="L1690" s="50">
        <f t="shared" si="562"/>
        <v>1.3169886956799544</v>
      </c>
      <c r="M1690" s="45">
        <v>101</v>
      </c>
      <c r="N1690" s="45">
        <f t="shared" si="563"/>
        <v>1649.7876510944136</v>
      </c>
      <c r="O1690" s="18">
        <f t="shared" si="564"/>
        <v>1.3097195212126562</v>
      </c>
      <c r="P1690" s="37">
        <f t="shared" si="565"/>
        <v>3.9603960396039604</v>
      </c>
      <c r="Q1690" s="37">
        <f t="shared" si="566"/>
        <v>0.4585740471876309</v>
      </c>
      <c r="R1690" s="37">
        <f t="shared" si="567"/>
        <v>-54.142595281236908</v>
      </c>
    </row>
    <row r="1691" spans="1:18" ht="15" customHeight="1" x14ac:dyDescent="0.25">
      <c r="A1691" s="143" t="s">
        <v>1337</v>
      </c>
      <c r="B1691" s="1" t="str">
        <f>VLOOKUP(A1691,'[2]Catálogo MUNICIPIOS'!$1:$1048576,5,FALSE)</f>
        <v>Guadalupe</v>
      </c>
      <c r="C1691" s="130">
        <f>VLOOKUP(A1691,[3]PROY_COVID!$1:$1048576,7,FALSE)</f>
        <v>6121</v>
      </c>
      <c r="D1691" s="43"/>
      <c r="E1691" s="43">
        <f t="shared" si="557"/>
        <v>0</v>
      </c>
      <c r="F1691" s="6">
        <f t="shared" si="558"/>
        <v>0</v>
      </c>
      <c r="G1691" s="44">
        <v>4</v>
      </c>
      <c r="H1691" s="44">
        <f t="shared" si="559"/>
        <v>65.34879921581441</v>
      </c>
      <c r="I1691" s="14">
        <f t="shared" si="560"/>
        <v>0.59944674503771589</v>
      </c>
      <c r="J1691" s="49">
        <v>12</v>
      </c>
      <c r="K1691" s="49">
        <f t="shared" si="561"/>
        <v>196.04639764744323</v>
      </c>
      <c r="L1691" s="50">
        <f t="shared" si="562"/>
        <v>0.18817197925065188</v>
      </c>
      <c r="M1691" s="45">
        <v>16</v>
      </c>
      <c r="N1691" s="45">
        <f t="shared" si="563"/>
        <v>261.39519686325764</v>
      </c>
      <c r="O1691" s="18">
        <f t="shared" si="564"/>
        <v>0.20751421666656761</v>
      </c>
      <c r="P1691" s="37">
        <f t="shared" si="565"/>
        <v>0</v>
      </c>
      <c r="Q1691" s="37">
        <f t="shared" si="566"/>
        <v>0</v>
      </c>
      <c r="R1691" s="37">
        <f t="shared" si="567"/>
        <v>-100</v>
      </c>
    </row>
    <row r="1692" spans="1:18" ht="15" customHeight="1" x14ac:dyDescent="0.25">
      <c r="A1692" s="143" t="s">
        <v>1263</v>
      </c>
      <c r="B1692" s="1" t="str">
        <f>VLOOKUP(A1692,'[2]Catálogo MUNICIPIOS'!$1:$1048576,5,FALSE)</f>
        <v>Teotitlán del Valle</v>
      </c>
      <c r="C1692" s="130">
        <f>VLOOKUP(A1692,[3]PROY_COVID!$1:$1048576,7,FALSE)</f>
        <v>6082</v>
      </c>
      <c r="D1692" s="43">
        <v>2</v>
      </c>
      <c r="E1692" s="43">
        <f t="shared" si="557"/>
        <v>32.883919763235781</v>
      </c>
      <c r="F1692" s="6">
        <f t="shared" si="558"/>
        <v>0.30227671010232043</v>
      </c>
      <c r="G1692" s="44">
        <v>3</v>
      </c>
      <c r="H1692" s="44">
        <f t="shared" si="559"/>
        <v>49.325879644853664</v>
      </c>
      <c r="I1692" s="14">
        <f t="shared" si="560"/>
        <v>0.45246796198321182</v>
      </c>
      <c r="J1692" s="49">
        <v>24</v>
      </c>
      <c r="K1692" s="49">
        <f t="shared" si="561"/>
        <v>394.60703715882931</v>
      </c>
      <c r="L1692" s="50">
        <f t="shared" si="562"/>
        <v>0.37875721308557719</v>
      </c>
      <c r="M1692" s="45">
        <v>29</v>
      </c>
      <c r="N1692" s="45">
        <f t="shared" si="563"/>
        <v>476.81683656691877</v>
      </c>
      <c r="O1692" s="18">
        <f t="shared" si="564"/>
        <v>0.37853133309628562</v>
      </c>
      <c r="P1692" s="37">
        <f t="shared" si="565"/>
        <v>6.8965517241379306</v>
      </c>
      <c r="Q1692" s="37">
        <f t="shared" si="566"/>
        <v>0.79855135803363297</v>
      </c>
      <c r="R1692" s="37">
        <f t="shared" si="567"/>
        <v>-20.144864196636703</v>
      </c>
    </row>
    <row r="1693" spans="1:18" ht="15" customHeight="1" x14ac:dyDescent="0.25">
      <c r="A1693" s="143" t="s">
        <v>72</v>
      </c>
      <c r="B1693" s="1" t="str">
        <f>VLOOKUP(A1693,'[2]Catálogo MUNICIPIOS'!$1:$1048576,5,FALSE)</f>
        <v>Ixtlahuacán</v>
      </c>
      <c r="C1693" s="130">
        <f>VLOOKUP(A1693,[3]PROY_COVID!$1:$1048576,7,FALSE)</f>
        <v>6078</v>
      </c>
      <c r="D1693" s="43">
        <v>15</v>
      </c>
      <c r="E1693" s="43">
        <f t="shared" si="557"/>
        <v>246.79170779861798</v>
      </c>
      <c r="F1693" s="6">
        <f t="shared" si="558"/>
        <v>2.2685673134776811</v>
      </c>
      <c r="G1693" s="44">
        <v>3</v>
      </c>
      <c r="H1693" s="44">
        <f t="shared" si="559"/>
        <v>49.358341559723591</v>
      </c>
      <c r="I1693" s="14">
        <f t="shared" si="560"/>
        <v>0.45276573622604377</v>
      </c>
      <c r="J1693" s="49">
        <v>96</v>
      </c>
      <c r="K1693" s="49">
        <f t="shared" si="561"/>
        <v>1579.4669299111549</v>
      </c>
      <c r="L1693" s="50">
        <f t="shared" si="562"/>
        <v>1.5160259098298652</v>
      </c>
      <c r="M1693" s="45">
        <v>114</v>
      </c>
      <c r="N1693" s="45">
        <f t="shared" si="563"/>
        <v>1875.6169792694966</v>
      </c>
      <c r="O1693" s="18">
        <f t="shared" si="564"/>
        <v>1.4889990056826965</v>
      </c>
      <c r="P1693" s="37">
        <f t="shared" si="565"/>
        <v>13.157894736842104</v>
      </c>
      <c r="Q1693" s="37">
        <f t="shared" si="566"/>
        <v>1.5235519330904841</v>
      </c>
      <c r="R1693" s="37">
        <f t="shared" si="567"/>
        <v>52.35519330904841</v>
      </c>
    </row>
    <row r="1694" spans="1:18" ht="15" customHeight="1" x14ac:dyDescent="0.25">
      <c r="A1694" s="143" t="s">
        <v>1920</v>
      </c>
      <c r="B1694" s="1" t="str">
        <f>VLOOKUP(A1694,'[2]Catálogo MUNICIPIOS'!$1:$1048576,5,FALSE)</f>
        <v>Tancoco</v>
      </c>
      <c r="C1694" s="130">
        <f>VLOOKUP(A1694,[3]PROY_COVID!$1:$1048576,7,FALSE)</f>
        <v>6072</v>
      </c>
      <c r="D1694" s="43">
        <v>2</v>
      </c>
      <c r="E1694" s="43">
        <f t="shared" si="557"/>
        <v>32.938076416337282</v>
      </c>
      <c r="F1694" s="6">
        <f t="shared" si="558"/>
        <v>0.30277453077113187</v>
      </c>
      <c r="G1694" s="44">
        <v>1</v>
      </c>
      <c r="H1694" s="44">
        <f t="shared" si="559"/>
        <v>16.469038208168641</v>
      </c>
      <c r="I1694" s="14">
        <f t="shared" si="560"/>
        <v>0.15107104439953306</v>
      </c>
      <c r="J1694" s="49">
        <v>4</v>
      </c>
      <c r="K1694" s="49">
        <f t="shared" si="561"/>
        <v>65.876152832674563</v>
      </c>
      <c r="L1694" s="50">
        <f t="shared" si="562"/>
        <v>6.3230164964494961E-2</v>
      </c>
      <c r="M1694" s="45">
        <v>7</v>
      </c>
      <c r="N1694" s="45">
        <f t="shared" si="563"/>
        <v>115.2832674571805</v>
      </c>
      <c r="O1694" s="18">
        <f t="shared" si="564"/>
        <v>9.1520109122945725E-2</v>
      </c>
      <c r="P1694" s="37">
        <f t="shared" si="565"/>
        <v>28.571428571428569</v>
      </c>
      <c r="Q1694" s="37">
        <f t="shared" si="566"/>
        <v>3.3082841975679083</v>
      </c>
      <c r="R1694" s="37">
        <f t="shared" si="567"/>
        <v>230.82841975679082</v>
      </c>
    </row>
    <row r="1695" spans="1:18" ht="15" customHeight="1" x14ac:dyDescent="0.25">
      <c r="A1695" s="143" t="s">
        <v>1853</v>
      </c>
      <c r="B1695" s="1" t="str">
        <f>VLOOKUP(A1695,'[2]Catálogo MUNICIPIOS'!$1:$1048576,5,FALSE)</f>
        <v>Ixmatlahuacan</v>
      </c>
      <c r="C1695" s="130">
        <f>VLOOKUP(A1695,[3]PROY_COVID!$1:$1048576,7,FALSE)</f>
        <v>6067</v>
      </c>
      <c r="D1695" s="43"/>
      <c r="E1695" s="43">
        <f t="shared" si="557"/>
        <v>0</v>
      </c>
      <c r="F1695" s="6">
        <f t="shared" si="558"/>
        <v>0</v>
      </c>
      <c r="G1695" s="44"/>
      <c r="H1695" s="44">
        <f t="shared" si="559"/>
        <v>0</v>
      </c>
      <c r="I1695" s="14">
        <f t="shared" si="560"/>
        <v>0</v>
      </c>
      <c r="J1695" s="49">
        <v>18</v>
      </c>
      <c r="K1695" s="49">
        <f t="shared" si="561"/>
        <v>296.68699522004283</v>
      </c>
      <c r="L1695" s="50">
        <f t="shared" si="562"/>
        <v>0.28477023693585962</v>
      </c>
      <c r="M1695" s="45">
        <v>18</v>
      </c>
      <c r="N1695" s="45">
        <f t="shared" si="563"/>
        <v>296.68699522004283</v>
      </c>
      <c r="O1695" s="18">
        <f t="shared" si="564"/>
        <v>0.23553137221741682</v>
      </c>
      <c r="P1695" s="37">
        <f t="shared" si="565"/>
        <v>0</v>
      </c>
      <c r="Q1695" s="37">
        <f t="shared" si="566"/>
        <v>0</v>
      </c>
      <c r="R1695" s="37">
        <f t="shared" si="567"/>
        <v>-100</v>
      </c>
    </row>
    <row r="1696" spans="1:18" ht="15" customHeight="1" x14ac:dyDescent="0.25">
      <c r="A1696" s="143" t="s">
        <v>1421</v>
      </c>
      <c r="B1696" s="1" t="str">
        <f>VLOOKUP(A1696,'[2]Catálogo MUNICIPIOS'!$1:$1048576,5,FALSE)</f>
        <v>Tecomatlán</v>
      </c>
      <c r="C1696" s="130">
        <f>VLOOKUP(A1696,[3]PROY_COVID!$1:$1048576,7,FALSE)</f>
        <v>6052</v>
      </c>
      <c r="D1696" s="43">
        <v>3</v>
      </c>
      <c r="E1696" s="43">
        <f t="shared" si="557"/>
        <v>49.570389953734306</v>
      </c>
      <c r="F1696" s="6">
        <f t="shared" si="558"/>
        <v>0.45566266131253624</v>
      </c>
      <c r="G1696" s="44">
        <v>13</v>
      </c>
      <c r="H1696" s="44">
        <f t="shared" si="559"/>
        <v>214.80502313284865</v>
      </c>
      <c r="I1696" s="14">
        <f t="shared" si="560"/>
        <v>1.9704137410313189</v>
      </c>
      <c r="J1696" s="49">
        <v>40</v>
      </c>
      <c r="K1696" s="49">
        <f t="shared" si="561"/>
        <v>660.93853271645742</v>
      </c>
      <c r="L1696" s="50">
        <f t="shared" si="562"/>
        <v>0.63439121226770223</v>
      </c>
      <c r="M1696" s="45">
        <v>56</v>
      </c>
      <c r="N1696" s="45">
        <f t="shared" si="563"/>
        <v>925.31394580304038</v>
      </c>
      <c r="O1696" s="18">
        <f t="shared" si="564"/>
        <v>0.7345804396490766</v>
      </c>
      <c r="P1696" s="37">
        <f t="shared" si="565"/>
        <v>5.3571428571428568</v>
      </c>
      <c r="Q1696" s="37">
        <f t="shared" si="566"/>
        <v>0.62030328704398274</v>
      </c>
      <c r="R1696" s="37">
        <f t="shared" si="567"/>
        <v>-37.969671295601728</v>
      </c>
    </row>
    <row r="1697" spans="1:18" ht="15" customHeight="1" x14ac:dyDescent="0.25">
      <c r="A1697" s="143" t="s">
        <v>1766</v>
      </c>
      <c r="B1697" s="1" t="str">
        <f>VLOOKUP(A1697,'[2]Catálogo MUNICIPIOS'!$1:$1048576,5,FALSE)</f>
        <v>San Lorenzo Axocomanitla</v>
      </c>
      <c r="C1697" s="130">
        <f>VLOOKUP(A1697,[3]PROY_COVID!$1:$1048576,7,FALSE)</f>
        <v>6031</v>
      </c>
      <c r="D1697" s="43">
        <v>6</v>
      </c>
      <c r="E1697" s="43">
        <f t="shared" si="557"/>
        <v>99.4859890565412</v>
      </c>
      <c r="F1697" s="6">
        <f t="shared" si="558"/>
        <v>0.91449856616264935</v>
      </c>
      <c r="G1697" s="44">
        <v>4</v>
      </c>
      <c r="H1697" s="44">
        <f t="shared" si="559"/>
        <v>66.323992704360805</v>
      </c>
      <c r="I1697" s="14">
        <f t="shared" si="560"/>
        <v>0.60839222788523606</v>
      </c>
      <c r="J1697" s="49">
        <v>35</v>
      </c>
      <c r="K1697" s="49">
        <f t="shared" si="561"/>
        <v>580.33493616315695</v>
      </c>
      <c r="L1697" s="50">
        <f t="shared" si="562"/>
        <v>0.55702514749852716</v>
      </c>
      <c r="M1697" s="45">
        <v>45</v>
      </c>
      <c r="N1697" s="45">
        <f t="shared" si="563"/>
        <v>746.14491792405897</v>
      </c>
      <c r="O1697" s="18">
        <f t="shared" si="564"/>
        <v>0.59234324127137616</v>
      </c>
      <c r="P1697" s="37">
        <f t="shared" si="565"/>
        <v>13.333333333333334</v>
      </c>
      <c r="Q1697" s="37">
        <f t="shared" si="566"/>
        <v>1.5438659588650241</v>
      </c>
      <c r="R1697" s="37">
        <f t="shared" si="567"/>
        <v>54.386595886502406</v>
      </c>
    </row>
    <row r="1698" spans="1:18" ht="15" customHeight="1" x14ac:dyDescent="0.25">
      <c r="A1698" s="143" t="s">
        <v>1761</v>
      </c>
      <c r="B1698" s="1" t="str">
        <f>VLOOKUP(A1698,'[2]Catálogo MUNICIPIOS'!$1:$1048576,5,FALSE)</f>
        <v>San Damián Texóloc</v>
      </c>
      <c r="C1698" s="130">
        <f>VLOOKUP(A1698,[3]PROY_COVID!$1:$1048576,7,FALSE)</f>
        <v>6022</v>
      </c>
      <c r="D1698" s="43">
        <v>4</v>
      </c>
      <c r="E1698" s="43">
        <f t="shared" si="557"/>
        <v>66.423115244104949</v>
      </c>
      <c r="F1698" s="6">
        <f t="shared" si="558"/>
        <v>0.61057686842986147</v>
      </c>
      <c r="G1698" s="44">
        <v>4</v>
      </c>
      <c r="H1698" s="44">
        <f t="shared" si="559"/>
        <v>66.423115244104949</v>
      </c>
      <c r="I1698" s="14">
        <f t="shared" si="560"/>
        <v>0.60930148229423098</v>
      </c>
      <c r="J1698" s="49">
        <v>26</v>
      </c>
      <c r="K1698" s="49">
        <f t="shared" si="561"/>
        <v>431.75024908668217</v>
      </c>
      <c r="L1698" s="50">
        <f t="shared" si="562"/>
        <v>0.41440852720336885</v>
      </c>
      <c r="M1698" s="45">
        <v>34</v>
      </c>
      <c r="N1698" s="45">
        <f t="shared" si="563"/>
        <v>564.59647957489199</v>
      </c>
      <c r="O1698" s="18">
        <f t="shared" si="564"/>
        <v>0.44821709655581671</v>
      </c>
      <c r="P1698" s="37">
        <f t="shared" si="565"/>
        <v>11.76470588235294</v>
      </c>
      <c r="Q1698" s="37">
        <f t="shared" si="566"/>
        <v>1.3622346695867857</v>
      </c>
      <c r="R1698" s="37">
        <f t="shared" si="567"/>
        <v>36.223466958678571</v>
      </c>
    </row>
    <row r="1699" spans="1:18" ht="15" customHeight="1" x14ac:dyDescent="0.25">
      <c r="A1699" s="143" t="s">
        <v>550</v>
      </c>
      <c r="B1699" s="1" t="str">
        <f>VLOOKUP(A1699,'[2]Catálogo MUNICIPIOS'!$1:$1048576,5,FALSE)</f>
        <v>Juchitlán</v>
      </c>
      <c r="C1699" s="130">
        <f>VLOOKUP(A1699,[3]PROY_COVID!$1:$1048576,7,FALSE)</f>
        <v>6021</v>
      </c>
      <c r="D1699" s="43">
        <v>2</v>
      </c>
      <c r="E1699" s="43">
        <f t="shared" si="557"/>
        <v>33.21707357581797</v>
      </c>
      <c r="F1699" s="6">
        <f t="shared" si="558"/>
        <v>0.30533913815683655</v>
      </c>
      <c r="G1699" s="44"/>
      <c r="H1699" s="44">
        <f t="shared" si="559"/>
        <v>0</v>
      </c>
      <c r="I1699" s="14">
        <f t="shared" si="560"/>
        <v>0</v>
      </c>
      <c r="J1699" s="49">
        <v>6</v>
      </c>
      <c r="K1699" s="49">
        <f t="shared" si="561"/>
        <v>99.651220727453918</v>
      </c>
      <c r="L1699" s="50">
        <f t="shared" si="562"/>
        <v>9.5648620245244995E-2</v>
      </c>
      <c r="M1699" s="45">
        <v>8</v>
      </c>
      <c r="N1699" s="45">
        <f t="shared" si="563"/>
        <v>132.86829430327188</v>
      </c>
      <c r="O1699" s="18">
        <f t="shared" si="564"/>
        <v>0.10548036208404421</v>
      </c>
      <c r="P1699" s="37">
        <f t="shared" si="565"/>
        <v>25</v>
      </c>
      <c r="Q1699" s="37">
        <f t="shared" si="566"/>
        <v>2.8947486728719198</v>
      </c>
      <c r="R1699" s="37">
        <f t="shared" si="567"/>
        <v>189.47486728719198</v>
      </c>
    </row>
    <row r="1700" spans="1:18" ht="15" customHeight="1" x14ac:dyDescent="0.25">
      <c r="A1700" s="143" t="s">
        <v>1949</v>
      </c>
      <c r="B1700" s="1" t="str">
        <f>VLOOKUP(A1700,'[2]Catálogo MUNICIPIOS'!$1:$1048576,5,FALSE)</f>
        <v>Tonayán</v>
      </c>
      <c r="C1700" s="130">
        <f>VLOOKUP(A1700,[3]PROY_COVID!$1:$1048576,7,FALSE)</f>
        <v>6001</v>
      </c>
      <c r="D1700" s="43">
        <v>2</v>
      </c>
      <c r="E1700" s="43">
        <f t="shared" si="557"/>
        <v>33.327778703549406</v>
      </c>
      <c r="F1700" s="6">
        <f t="shared" si="558"/>
        <v>0.30635676567943892</v>
      </c>
      <c r="G1700" s="44"/>
      <c r="H1700" s="44">
        <f t="shared" si="559"/>
        <v>0</v>
      </c>
      <c r="I1700" s="14">
        <f t="shared" si="560"/>
        <v>0</v>
      </c>
      <c r="J1700" s="49">
        <v>3</v>
      </c>
      <c r="K1700" s="49">
        <f t="shared" si="561"/>
        <v>49.991668055324112</v>
      </c>
      <c r="L1700" s="50">
        <f t="shared" si="562"/>
        <v>4.7983697925064163E-2</v>
      </c>
      <c r="M1700" s="45">
        <v>5</v>
      </c>
      <c r="N1700" s="45">
        <f t="shared" si="563"/>
        <v>83.319446758873525</v>
      </c>
      <c r="O1700" s="18">
        <f t="shared" si="564"/>
        <v>6.6144940437846841E-2</v>
      </c>
      <c r="P1700" s="37">
        <f t="shared" si="565"/>
        <v>40</v>
      </c>
      <c r="Q1700" s="37">
        <f t="shared" si="566"/>
        <v>4.6315978765950714</v>
      </c>
      <c r="R1700" s="37">
        <f t="shared" si="567"/>
        <v>363.15978765950712</v>
      </c>
    </row>
    <row r="1701" spans="1:18" ht="15" customHeight="1" x14ac:dyDescent="0.25">
      <c r="A1701" s="143" t="s">
        <v>2016</v>
      </c>
      <c r="B1701" s="1" t="str">
        <f>VLOOKUP(A1701,'[2]Catálogo MUNICIPIOS'!$1:$1048576,5,FALSE)</f>
        <v>Maní</v>
      </c>
      <c r="C1701" s="130">
        <f>VLOOKUP(A1701,[3]PROY_COVID!$1:$1048576,7,FALSE)</f>
        <v>6001</v>
      </c>
      <c r="D1701" s="43">
        <v>2</v>
      </c>
      <c r="E1701" s="43">
        <f t="shared" si="557"/>
        <v>33.327778703549406</v>
      </c>
      <c r="F1701" s="6">
        <f t="shared" si="558"/>
        <v>0.30635676567943892</v>
      </c>
      <c r="G1701" s="44"/>
      <c r="H1701" s="44">
        <f t="shared" si="559"/>
        <v>0</v>
      </c>
      <c r="I1701" s="14">
        <f t="shared" si="560"/>
        <v>0</v>
      </c>
      <c r="J1701" s="49">
        <v>13</v>
      </c>
      <c r="K1701" s="49">
        <f t="shared" si="561"/>
        <v>216.63056157307116</v>
      </c>
      <c r="L1701" s="50">
        <f t="shared" si="562"/>
        <v>0.20792935767527804</v>
      </c>
      <c r="M1701" s="45">
        <v>15</v>
      </c>
      <c r="N1701" s="45">
        <f t="shared" si="563"/>
        <v>249.95834027662056</v>
      </c>
      <c r="O1701" s="18">
        <f t="shared" si="564"/>
        <v>0.19843482131354048</v>
      </c>
      <c r="P1701" s="37">
        <f t="shared" si="565"/>
        <v>13.333333333333334</v>
      </c>
      <c r="Q1701" s="37">
        <f t="shared" si="566"/>
        <v>1.5438659588650241</v>
      </c>
      <c r="R1701" s="37">
        <f t="shared" si="567"/>
        <v>54.386595886502406</v>
      </c>
    </row>
    <row r="1702" spans="1:18" ht="15" customHeight="1" x14ac:dyDescent="0.25">
      <c r="A1702" s="143" t="s">
        <v>2435</v>
      </c>
      <c r="B1702" s="1" t="str">
        <f>VLOOKUP(A1702,'[2]Catálogo MUNICIPIOS'!$1:$1048576,5,FALSE)</f>
        <v>Tataltepec de Valdés</v>
      </c>
      <c r="C1702" s="130">
        <f>VLOOKUP(A1702,[3]PROY_COVID!$1:$1048576,7,FALSE)</f>
        <v>5999</v>
      </c>
      <c r="D1702" s="43">
        <v>1</v>
      </c>
      <c r="E1702" s="43">
        <f t="shared" si="557"/>
        <v>16.669444907484582</v>
      </c>
      <c r="F1702" s="6">
        <f t="shared" si="558"/>
        <v>0.15322945081199474</v>
      </c>
      <c r="G1702" s="44"/>
      <c r="H1702" s="44">
        <f t="shared" si="559"/>
        <v>0</v>
      </c>
      <c r="I1702" s="14">
        <f t="shared" si="560"/>
        <v>0</v>
      </c>
      <c r="J1702" s="49">
        <v>2</v>
      </c>
      <c r="K1702" s="49">
        <f t="shared" si="561"/>
        <v>33.338889814969164</v>
      </c>
      <c r="L1702" s="50">
        <f t="shared" si="562"/>
        <v>3.1999796771496364E-2</v>
      </c>
      <c r="M1702" s="45">
        <v>3</v>
      </c>
      <c r="N1702" s="45">
        <f t="shared" si="563"/>
        <v>50.008334722453739</v>
      </c>
      <c r="O1702" s="18">
        <f t="shared" si="564"/>
        <v>3.9700195455994555E-2</v>
      </c>
      <c r="P1702" s="37">
        <f t="shared" si="565"/>
        <v>33.333333333333329</v>
      </c>
      <c r="Q1702" s="37">
        <f t="shared" si="566"/>
        <v>3.8596648971625593</v>
      </c>
      <c r="R1702" s="37">
        <f t="shared" si="567"/>
        <v>285.96648971625592</v>
      </c>
    </row>
    <row r="1703" spans="1:18" ht="15" customHeight="1" x14ac:dyDescent="0.25">
      <c r="A1703" s="143" t="s">
        <v>117</v>
      </c>
      <c r="B1703" s="1" t="str">
        <f>VLOOKUP(A1703,'[2]Catálogo MUNICIPIOS'!$1:$1048576,5,FALSE)</f>
        <v>Ixtapangajoya</v>
      </c>
      <c r="C1703" s="130">
        <f>VLOOKUP(A1703,[3]PROY_COVID!$1:$1048576,7,FALSE)</f>
        <v>5988</v>
      </c>
      <c r="D1703" s="43">
        <v>4</v>
      </c>
      <c r="E1703" s="43">
        <f t="shared" si="557"/>
        <v>66.800267201068806</v>
      </c>
      <c r="F1703" s="6">
        <f t="shared" si="558"/>
        <v>0.61404373775628351</v>
      </c>
      <c r="G1703" s="44"/>
      <c r="H1703" s="44">
        <f t="shared" si="559"/>
        <v>0</v>
      </c>
      <c r="I1703" s="14">
        <f t="shared" si="560"/>
        <v>0</v>
      </c>
      <c r="J1703" s="49">
        <v>5</v>
      </c>
      <c r="K1703" s="49">
        <f t="shared" si="561"/>
        <v>83.500334001336</v>
      </c>
      <c r="L1703" s="50">
        <f t="shared" si="562"/>
        <v>8.0146451583252634E-2</v>
      </c>
      <c r="M1703" s="45">
        <v>9</v>
      </c>
      <c r="N1703" s="45">
        <f t="shared" si="563"/>
        <v>150.30060120240481</v>
      </c>
      <c r="O1703" s="18">
        <f t="shared" si="564"/>
        <v>0.11931937502029626</v>
      </c>
      <c r="P1703" s="37">
        <f t="shared" si="565"/>
        <v>44.444444444444443</v>
      </c>
      <c r="Q1703" s="37">
        <f t="shared" si="566"/>
        <v>5.146219862883413</v>
      </c>
      <c r="R1703" s="37">
        <f t="shared" si="567"/>
        <v>414.6219862883413</v>
      </c>
    </row>
    <row r="1704" spans="1:18" ht="15" customHeight="1" x14ac:dyDescent="0.25">
      <c r="A1704" s="143" t="s">
        <v>1887</v>
      </c>
      <c r="B1704" s="1" t="str">
        <f>VLOOKUP(A1704,'[2]Catálogo MUNICIPIOS'!$1:$1048576,5,FALSE)</f>
        <v>Otatitlán</v>
      </c>
      <c r="C1704" s="130">
        <f>VLOOKUP(A1704,[3]PROY_COVID!$1:$1048576,7,FALSE)</f>
        <v>5971</v>
      </c>
      <c r="D1704" s="43"/>
      <c r="E1704" s="43">
        <f t="shared" si="557"/>
        <v>0</v>
      </c>
      <c r="F1704" s="6">
        <f t="shared" si="558"/>
        <v>0</v>
      </c>
      <c r="G1704" s="44"/>
      <c r="H1704" s="44">
        <f t="shared" si="559"/>
        <v>0</v>
      </c>
      <c r="I1704" s="14">
        <f t="shared" si="560"/>
        <v>0</v>
      </c>
      <c r="J1704" s="49">
        <v>3</v>
      </c>
      <c r="K1704" s="49">
        <f t="shared" si="561"/>
        <v>50.242840395243675</v>
      </c>
      <c r="L1704" s="50">
        <f t="shared" si="562"/>
        <v>4.8224781652706425E-2</v>
      </c>
      <c r="M1704" s="45">
        <v>3</v>
      </c>
      <c r="N1704" s="45">
        <f t="shared" si="563"/>
        <v>50.242840395243675</v>
      </c>
      <c r="O1704" s="18">
        <f t="shared" si="564"/>
        <v>3.9886362843830403E-2</v>
      </c>
      <c r="P1704" s="37">
        <f t="shared" si="565"/>
        <v>0</v>
      </c>
      <c r="Q1704" s="37">
        <f t="shared" si="566"/>
        <v>0</v>
      </c>
      <c r="R1704" s="37">
        <f t="shared" si="567"/>
        <v>-100</v>
      </c>
    </row>
    <row r="1705" spans="1:18" ht="15" customHeight="1" x14ac:dyDescent="0.25">
      <c r="A1705" s="143" t="s">
        <v>576</v>
      </c>
      <c r="B1705" s="1" t="str">
        <f>VLOOKUP(A1705,'[2]Catálogo MUNICIPIOS'!$1:$1048576,5,FALSE)</f>
        <v>San Sebastián del Oeste</v>
      </c>
      <c r="C1705" s="130">
        <f>VLOOKUP(A1705,[3]PROY_COVID!$1:$1048576,7,FALSE)</f>
        <v>5954</v>
      </c>
      <c r="D1705" s="43">
        <v>3</v>
      </c>
      <c r="E1705" s="43">
        <f t="shared" si="557"/>
        <v>50.386294927779645</v>
      </c>
      <c r="F1705" s="6">
        <f t="shared" si="558"/>
        <v>0.46316265137108992</v>
      </c>
      <c r="G1705" s="44"/>
      <c r="H1705" s="44">
        <f t="shared" si="559"/>
        <v>0</v>
      </c>
      <c r="I1705" s="14">
        <f t="shared" si="560"/>
        <v>0</v>
      </c>
      <c r="J1705" s="49">
        <v>1</v>
      </c>
      <c r="K1705" s="49">
        <f t="shared" si="561"/>
        <v>16.795431642593215</v>
      </c>
      <c r="L1705" s="50">
        <f t="shared" si="562"/>
        <v>1.6120824725580005E-2</v>
      </c>
      <c r="M1705" s="45">
        <v>4</v>
      </c>
      <c r="N1705" s="45">
        <f t="shared" si="563"/>
        <v>67.181726570372859</v>
      </c>
      <c r="O1705" s="18">
        <f t="shared" si="564"/>
        <v>5.3333663092713313E-2</v>
      </c>
      <c r="P1705" s="37">
        <f t="shared" si="565"/>
        <v>75</v>
      </c>
      <c r="Q1705" s="37">
        <f t="shared" si="566"/>
        <v>8.6842460186157595</v>
      </c>
      <c r="R1705" s="37">
        <f t="shared" si="567"/>
        <v>768.42460186157598</v>
      </c>
    </row>
    <row r="1706" spans="1:18" ht="15" customHeight="1" x14ac:dyDescent="0.25">
      <c r="A1706" s="143" t="s">
        <v>367</v>
      </c>
      <c r="B1706" s="1" t="str">
        <f>VLOOKUP(A1706,'[2]Catálogo MUNICIPIOS'!$1:$1048576,5,FALSE)</f>
        <v>General Canuto A. Neri</v>
      </c>
      <c r="C1706" s="130">
        <f>VLOOKUP(A1706,[3]PROY_COVID!$1:$1048576,7,FALSE)</f>
        <v>5936</v>
      </c>
      <c r="D1706" s="43"/>
      <c r="E1706" s="43">
        <f t="shared" si="557"/>
        <v>0</v>
      </c>
      <c r="F1706" s="6">
        <f t="shared" si="558"/>
        <v>0</v>
      </c>
      <c r="G1706" s="44"/>
      <c r="H1706" s="44">
        <f t="shared" si="559"/>
        <v>0</v>
      </c>
      <c r="I1706" s="14">
        <f t="shared" si="560"/>
        <v>0</v>
      </c>
      <c r="J1706" s="49">
        <v>2</v>
      </c>
      <c r="K1706" s="49">
        <f t="shared" si="561"/>
        <v>33.692722371967655</v>
      </c>
      <c r="L1706" s="50">
        <f t="shared" si="562"/>
        <v>3.2339417256099512E-2</v>
      </c>
      <c r="M1706" s="45">
        <v>2</v>
      </c>
      <c r="N1706" s="45">
        <f t="shared" si="563"/>
        <v>33.692722371967655</v>
      </c>
      <c r="O1706" s="18">
        <f t="shared" si="564"/>
        <v>2.6747694580021488E-2</v>
      </c>
      <c r="P1706" s="37">
        <f t="shared" si="565"/>
        <v>0</v>
      </c>
      <c r="Q1706" s="37">
        <f t="shared" si="566"/>
        <v>0</v>
      </c>
      <c r="R1706" s="37">
        <f t="shared" si="567"/>
        <v>-100</v>
      </c>
    </row>
    <row r="1707" spans="1:18" ht="15" customHeight="1" x14ac:dyDescent="0.25">
      <c r="A1707" s="143" t="s">
        <v>2351</v>
      </c>
      <c r="B1707" s="1" t="str">
        <f>VLOOKUP(A1707,'[2]Catálogo MUNICIPIOS'!$1:$1048576,5,FALSE)</f>
        <v>Zapotitlán de Méndez</v>
      </c>
      <c r="C1707" s="130">
        <f>VLOOKUP(A1707,[3]PROY_COVID!$1:$1048576,7,FALSE)</f>
        <v>5936</v>
      </c>
      <c r="D1707" s="43">
        <v>1</v>
      </c>
      <c r="E1707" s="43">
        <f t="shared" si="557"/>
        <v>16.846361185983827</v>
      </c>
      <c r="F1707" s="6">
        <f t="shared" si="558"/>
        <v>0.15485570677580129</v>
      </c>
      <c r="G1707" s="44"/>
      <c r="H1707" s="44">
        <f t="shared" si="559"/>
        <v>0</v>
      </c>
      <c r="I1707" s="14">
        <f t="shared" si="560"/>
        <v>0</v>
      </c>
      <c r="J1707" s="49">
        <v>4</v>
      </c>
      <c r="K1707" s="49">
        <f t="shared" si="561"/>
        <v>67.385444743935309</v>
      </c>
      <c r="L1707" s="50">
        <f t="shared" si="562"/>
        <v>6.4678834512199024E-2</v>
      </c>
      <c r="M1707" s="45">
        <v>5</v>
      </c>
      <c r="N1707" s="45">
        <f t="shared" si="563"/>
        <v>84.231805929919133</v>
      </c>
      <c r="O1707" s="18">
        <f t="shared" si="564"/>
        <v>6.6869236450053715E-2</v>
      </c>
      <c r="P1707" s="37">
        <f t="shared" si="565"/>
        <v>20</v>
      </c>
      <c r="Q1707" s="37">
        <f t="shared" si="566"/>
        <v>2.3157989382975357</v>
      </c>
      <c r="R1707" s="37">
        <f t="shared" si="567"/>
        <v>131.57989382975356</v>
      </c>
    </row>
    <row r="1708" spans="1:18" ht="15" customHeight="1" x14ac:dyDescent="0.25">
      <c r="A1708" s="143" t="s">
        <v>1258</v>
      </c>
      <c r="B1708" s="1" t="str">
        <f>VLOOKUP(A1708,'[2]Catálogo MUNICIPIOS'!$1:$1048576,5,FALSE)</f>
        <v>Soledad Etla</v>
      </c>
      <c r="C1708" s="130">
        <f>VLOOKUP(A1708,[3]PROY_COVID!$1:$1048576,7,FALSE)</f>
        <v>5930</v>
      </c>
      <c r="D1708" s="43">
        <v>8</v>
      </c>
      <c r="E1708" s="43">
        <f t="shared" si="557"/>
        <v>134.90725126475547</v>
      </c>
      <c r="F1708" s="6">
        <f t="shared" si="558"/>
        <v>1.2400991236710373</v>
      </c>
      <c r="G1708" s="44">
        <v>3</v>
      </c>
      <c r="H1708" s="44">
        <f t="shared" si="559"/>
        <v>50.59021922428331</v>
      </c>
      <c r="I1708" s="14">
        <f t="shared" si="560"/>
        <v>0.46406579170015072</v>
      </c>
      <c r="J1708" s="49">
        <v>87</v>
      </c>
      <c r="K1708" s="49">
        <f t="shared" si="561"/>
        <v>1467.1163575042158</v>
      </c>
      <c r="L1708" s="50">
        <f t="shared" si="562"/>
        <v>1.4081880212817861</v>
      </c>
      <c r="M1708" s="45">
        <v>98</v>
      </c>
      <c r="N1708" s="45">
        <f t="shared" si="563"/>
        <v>1652.6138279932547</v>
      </c>
      <c r="O1708" s="18">
        <f t="shared" si="564"/>
        <v>1.3119631427189493</v>
      </c>
      <c r="P1708" s="37">
        <f t="shared" si="565"/>
        <v>8.1632653061224492</v>
      </c>
      <c r="Q1708" s="37">
        <f t="shared" si="566"/>
        <v>0.9452240564479738</v>
      </c>
      <c r="R1708" s="37">
        <f t="shared" si="567"/>
        <v>-5.4775943552026192</v>
      </c>
    </row>
    <row r="1709" spans="1:18" ht="15" customHeight="1" x14ac:dyDescent="0.25">
      <c r="A1709" s="143" t="s">
        <v>2063</v>
      </c>
      <c r="B1709" s="1" t="str">
        <f>VLOOKUP(A1709,'[2]Catálogo MUNICIPIOS'!$1:$1048576,5,FALSE)</f>
        <v>Tixpéhual</v>
      </c>
      <c r="C1709" s="130">
        <f>VLOOKUP(A1709,[3]PROY_COVID!$1:$1048576,7,FALSE)</f>
        <v>5922</v>
      </c>
      <c r="D1709" s="43">
        <v>5</v>
      </c>
      <c r="E1709" s="43">
        <f t="shared" ref="E1709:E1740" si="568">((D1709/($C1709/100000)))</f>
        <v>84.430935494765279</v>
      </c>
      <c r="F1709" s="6">
        <f t="shared" ref="F1709:F1740" si="569">((D1709/$C1709)/(D$2345/$C$2345))</f>
        <v>0.77610897958557612</v>
      </c>
      <c r="G1709" s="44">
        <v>2</v>
      </c>
      <c r="H1709" s="44">
        <f t="shared" ref="H1709:H1740" si="570">((G1709/($C1709/100000)))</f>
        <v>33.77237419790611</v>
      </c>
      <c r="I1709" s="14">
        <f t="shared" ref="I1709:I1740" si="571">((G1709/$C1709)/(G$2345/$C$2345))</f>
        <v>0.3097951305619604</v>
      </c>
      <c r="J1709" s="49">
        <v>35</v>
      </c>
      <c r="K1709" s="49">
        <f t="shared" ref="K1709:K1740" si="572">((J1709/($C1709/100000)))</f>
        <v>591.01654846335691</v>
      </c>
      <c r="L1709" s="50">
        <f t="shared" ref="L1709:L1740" si="573">((J1709/$C1709)/(J$2345/$C$2345))</f>
        <v>0.56727772113536257</v>
      </c>
      <c r="M1709" s="45">
        <v>42</v>
      </c>
      <c r="N1709" s="45">
        <f t="shared" ref="N1709:N1740" si="574">((M1709/($C1709/100000)))</f>
        <v>709.21985815602829</v>
      </c>
      <c r="O1709" s="18">
        <f t="shared" ref="O1709:O1740" si="575">((M1709/$C1709)/(M$2345/$C$2345))</f>
        <v>0.56302948591137425</v>
      </c>
      <c r="P1709" s="37">
        <f t="shared" ref="P1709:P1740" si="576">D1709/M1709*100</f>
        <v>11.904761904761903</v>
      </c>
      <c r="Q1709" s="37">
        <f t="shared" ref="Q1709:Q1740" si="577">P1709/P$2345</f>
        <v>1.3784517489866284</v>
      </c>
      <c r="R1709" s="37">
        <f t="shared" ref="R1709:R1740" si="578">(Q1709-1)*100</f>
        <v>37.845174898662833</v>
      </c>
    </row>
    <row r="1710" spans="1:18" ht="15" customHeight="1" x14ac:dyDescent="0.25">
      <c r="A1710" s="143" t="s">
        <v>510</v>
      </c>
      <c r="B1710" s="1" t="str">
        <f>VLOOKUP(A1710,'[2]Catálogo MUNICIPIOS'!$1:$1048576,5,FALSE)</f>
        <v>Atengo</v>
      </c>
      <c r="C1710" s="130">
        <f>VLOOKUP(A1710,[3]PROY_COVID!$1:$1048576,7,FALSE)</f>
        <v>5921</v>
      </c>
      <c r="D1710" s="43">
        <v>2</v>
      </c>
      <c r="E1710" s="43">
        <f t="shared" si="568"/>
        <v>33.778078027360245</v>
      </c>
      <c r="F1710" s="6">
        <f t="shared" si="569"/>
        <v>0.3104960227735708</v>
      </c>
      <c r="G1710" s="44">
        <v>1</v>
      </c>
      <c r="H1710" s="44">
        <f t="shared" si="570"/>
        <v>16.889039013680122</v>
      </c>
      <c r="I1710" s="14">
        <f t="shared" si="571"/>
        <v>0.15492372599121174</v>
      </c>
      <c r="J1710" s="49">
        <v>5</v>
      </c>
      <c r="K1710" s="49">
        <f t="shared" si="572"/>
        <v>84.445195068400608</v>
      </c>
      <c r="L1710" s="50">
        <f t="shared" si="573"/>
        <v>8.105336127014301E-2</v>
      </c>
      <c r="M1710" s="45">
        <v>8</v>
      </c>
      <c r="N1710" s="45">
        <f t="shared" si="574"/>
        <v>135.11231210944098</v>
      </c>
      <c r="O1710" s="18">
        <f t="shared" si="575"/>
        <v>0.10726182403445873</v>
      </c>
      <c r="P1710" s="37">
        <f t="shared" si="576"/>
        <v>25</v>
      </c>
      <c r="Q1710" s="37">
        <f t="shared" si="577"/>
        <v>2.8947486728719198</v>
      </c>
      <c r="R1710" s="37">
        <f t="shared" si="578"/>
        <v>189.47486728719198</v>
      </c>
    </row>
    <row r="1711" spans="1:18" ht="15" customHeight="1" x14ac:dyDescent="0.25">
      <c r="A1711" s="143" t="s">
        <v>2350</v>
      </c>
      <c r="B1711" s="1" t="str">
        <f>VLOOKUP(A1711,'[2]Catálogo MUNICIPIOS'!$1:$1048576,5,FALSE)</f>
        <v>San Juan de Guadalupe</v>
      </c>
      <c r="C1711" s="130">
        <f>VLOOKUP(A1711,[3]PROY_COVID!$1:$1048576,7,FALSE)</f>
        <v>5917</v>
      </c>
      <c r="D1711" s="43"/>
      <c r="E1711" s="43">
        <f t="shared" si="568"/>
        <v>0</v>
      </c>
      <c r="F1711" s="6">
        <f t="shared" si="569"/>
        <v>0</v>
      </c>
      <c r="G1711" s="44">
        <v>2</v>
      </c>
      <c r="H1711" s="44">
        <f t="shared" si="570"/>
        <v>33.800912624640866</v>
      </c>
      <c r="I1711" s="14">
        <f t="shared" si="571"/>
        <v>0.31005691451545198</v>
      </c>
      <c r="J1711" s="49">
        <v>5</v>
      </c>
      <c r="K1711" s="49">
        <f t="shared" si="572"/>
        <v>84.50228156160216</v>
      </c>
      <c r="L1711" s="50">
        <f t="shared" si="573"/>
        <v>8.1108154821787515E-2</v>
      </c>
      <c r="M1711" s="45">
        <v>7</v>
      </c>
      <c r="N1711" s="45">
        <f t="shared" si="574"/>
        <v>118.30319418624303</v>
      </c>
      <c r="O1711" s="18">
        <f t="shared" si="575"/>
        <v>9.3917543112138985E-2</v>
      </c>
      <c r="P1711" s="37">
        <f t="shared" si="576"/>
        <v>0</v>
      </c>
      <c r="Q1711" s="37">
        <f t="shared" si="577"/>
        <v>0</v>
      </c>
      <c r="R1711" s="37">
        <f t="shared" si="578"/>
        <v>-100</v>
      </c>
    </row>
    <row r="1712" spans="1:18" ht="15" customHeight="1" x14ac:dyDescent="0.25">
      <c r="A1712" s="143" t="s">
        <v>607</v>
      </c>
      <c r="B1712" s="1" t="str">
        <f>VLOOKUP(A1712,'[2]Catálogo MUNICIPIOS'!$1:$1048576,5,FALSE)</f>
        <v>Valle de Juárez</v>
      </c>
      <c r="C1712" s="130">
        <f>VLOOKUP(A1712,[3]PROY_COVID!$1:$1048576,7,FALSE)</f>
        <v>5902</v>
      </c>
      <c r="D1712" s="43">
        <v>1</v>
      </c>
      <c r="E1712" s="43">
        <f t="shared" si="568"/>
        <v>16.943409013893593</v>
      </c>
      <c r="F1712" s="6">
        <f t="shared" si="569"/>
        <v>0.1557477931923342</v>
      </c>
      <c r="G1712" s="44">
        <v>5</v>
      </c>
      <c r="H1712" s="44">
        <f t="shared" si="570"/>
        <v>84.717045069467972</v>
      </c>
      <c r="I1712" s="14">
        <f t="shared" si="571"/>
        <v>0.77711231920871293</v>
      </c>
      <c r="J1712" s="49">
        <v>13</v>
      </c>
      <c r="K1712" s="49">
        <f t="shared" si="572"/>
        <v>220.26431718061673</v>
      </c>
      <c r="L1712" s="50">
        <f t="shared" si="573"/>
        <v>0.21141715950683559</v>
      </c>
      <c r="M1712" s="45">
        <v>19</v>
      </c>
      <c r="N1712" s="45">
        <f t="shared" si="574"/>
        <v>321.9247712639783</v>
      </c>
      <c r="O1712" s="18">
        <f t="shared" si="575"/>
        <v>0.2555669252383212</v>
      </c>
      <c r="P1712" s="37">
        <f t="shared" si="576"/>
        <v>5.2631578947368416</v>
      </c>
      <c r="Q1712" s="37">
        <f t="shared" si="577"/>
        <v>0.60942077323619359</v>
      </c>
      <c r="R1712" s="37">
        <f t="shared" si="578"/>
        <v>-39.057922676380642</v>
      </c>
    </row>
    <row r="1713" spans="1:18" ht="15" customHeight="1" x14ac:dyDescent="0.25">
      <c r="A1713" s="143" t="s">
        <v>1813</v>
      </c>
      <c r="B1713" s="1" t="str">
        <f>VLOOKUP(A1713,'[2]Catálogo MUNICIPIOS'!$1:$1048576,5,FALSE)</f>
        <v>Colipa</v>
      </c>
      <c r="C1713" s="130">
        <f>VLOOKUP(A1713,[3]PROY_COVID!$1:$1048576,7,FALSE)</f>
        <v>5902</v>
      </c>
      <c r="D1713" s="43">
        <v>2</v>
      </c>
      <c r="E1713" s="43">
        <f t="shared" si="568"/>
        <v>33.886818027787186</v>
      </c>
      <c r="F1713" s="6">
        <f t="shared" si="569"/>
        <v>0.3114955863846684</v>
      </c>
      <c r="G1713" s="44">
        <v>2</v>
      </c>
      <c r="H1713" s="44">
        <f t="shared" si="570"/>
        <v>33.886818027787186</v>
      </c>
      <c r="I1713" s="14">
        <f t="shared" si="571"/>
        <v>0.31084492768348521</v>
      </c>
      <c r="J1713" s="49">
        <v>2</v>
      </c>
      <c r="K1713" s="49">
        <f t="shared" si="572"/>
        <v>33.886818027787186</v>
      </c>
      <c r="L1713" s="50">
        <f t="shared" si="573"/>
        <v>3.2525716847205476E-2</v>
      </c>
      <c r="M1713" s="45">
        <v>6</v>
      </c>
      <c r="N1713" s="45">
        <f t="shared" si="574"/>
        <v>101.66045408336157</v>
      </c>
      <c r="O1713" s="18">
        <f t="shared" si="575"/>
        <v>8.0705344812101426E-2</v>
      </c>
      <c r="P1713" s="37">
        <f t="shared" si="576"/>
        <v>33.333333333333329</v>
      </c>
      <c r="Q1713" s="37">
        <f t="shared" si="577"/>
        <v>3.8596648971625593</v>
      </c>
      <c r="R1713" s="37">
        <f t="shared" si="578"/>
        <v>285.96648971625592</v>
      </c>
    </row>
    <row r="1714" spans="1:18" ht="15" customHeight="1" x14ac:dyDescent="0.25">
      <c r="A1714" s="143" t="s">
        <v>552</v>
      </c>
      <c r="B1714" s="1" t="str">
        <f>VLOOKUP(A1714,'[2]Catálogo MUNICIPIOS'!$1:$1048576,5,FALSE)</f>
        <v>El Limón</v>
      </c>
      <c r="C1714" s="130">
        <f>VLOOKUP(A1714,[3]PROY_COVID!$1:$1048576,7,FALSE)</f>
        <v>5896</v>
      </c>
      <c r="D1714" s="43">
        <v>3</v>
      </c>
      <c r="E1714" s="43">
        <f t="shared" si="568"/>
        <v>50.881953867028493</v>
      </c>
      <c r="F1714" s="6">
        <f t="shared" si="569"/>
        <v>0.46771886469868879</v>
      </c>
      <c r="G1714" s="44">
        <v>4</v>
      </c>
      <c r="H1714" s="44">
        <f t="shared" si="570"/>
        <v>67.84260515603799</v>
      </c>
      <c r="I1714" s="14">
        <f t="shared" si="571"/>
        <v>0.62232251125777793</v>
      </c>
      <c r="J1714" s="49">
        <v>19</v>
      </c>
      <c r="K1714" s="49">
        <f t="shared" si="572"/>
        <v>322.25237449118049</v>
      </c>
      <c r="L1714" s="50">
        <f t="shared" si="573"/>
        <v>0.30930875473303321</v>
      </c>
      <c r="M1714" s="45">
        <v>26</v>
      </c>
      <c r="N1714" s="45">
        <f t="shared" si="574"/>
        <v>440.97693351424698</v>
      </c>
      <c r="O1714" s="18">
        <f t="shared" si="575"/>
        <v>0.350079052807174</v>
      </c>
      <c r="P1714" s="37">
        <f t="shared" si="576"/>
        <v>11.538461538461538</v>
      </c>
      <c r="Q1714" s="37">
        <f t="shared" si="577"/>
        <v>1.3360378490178091</v>
      </c>
      <c r="R1714" s="37">
        <f t="shared" si="578"/>
        <v>33.603784901780912</v>
      </c>
    </row>
    <row r="1715" spans="1:18" ht="15" customHeight="1" x14ac:dyDescent="0.25">
      <c r="A1715" s="143" t="s">
        <v>610</v>
      </c>
      <c r="B1715" s="1" t="str">
        <f>VLOOKUP(A1715,'[2]Catálogo MUNICIPIOS'!$1:$1048576,5,FALSE)</f>
        <v>Villa Guerrero</v>
      </c>
      <c r="C1715" s="130">
        <f>VLOOKUP(A1715,[3]PROY_COVID!$1:$1048576,7,FALSE)</f>
        <v>5882</v>
      </c>
      <c r="D1715" s="43">
        <v>2</v>
      </c>
      <c r="E1715" s="43">
        <f t="shared" si="568"/>
        <v>34.002040122407344</v>
      </c>
      <c r="F1715" s="6">
        <f t="shared" si="569"/>
        <v>0.3125547349272888</v>
      </c>
      <c r="G1715" s="44">
        <v>14</v>
      </c>
      <c r="H1715" s="44">
        <f t="shared" si="570"/>
        <v>238.01428085685143</v>
      </c>
      <c r="I1715" s="14">
        <f t="shared" si="571"/>
        <v>2.1833130469764548</v>
      </c>
      <c r="J1715" s="49">
        <v>14</v>
      </c>
      <c r="K1715" s="49">
        <f t="shared" si="572"/>
        <v>238.01428085685143</v>
      </c>
      <c r="L1715" s="50">
        <f t="shared" si="573"/>
        <v>0.22845417644091243</v>
      </c>
      <c r="M1715" s="45">
        <v>30</v>
      </c>
      <c r="N1715" s="45">
        <f t="shared" si="574"/>
        <v>510.03060183611018</v>
      </c>
      <c r="O1715" s="18">
        <f t="shared" si="575"/>
        <v>0.40489879724670402</v>
      </c>
      <c r="P1715" s="37">
        <f t="shared" si="576"/>
        <v>6.666666666666667</v>
      </c>
      <c r="Q1715" s="37">
        <f t="shared" si="577"/>
        <v>0.77193297943251205</v>
      </c>
      <c r="R1715" s="37">
        <f t="shared" si="578"/>
        <v>-22.806702056748797</v>
      </c>
    </row>
    <row r="1716" spans="1:18" ht="15" customHeight="1" x14ac:dyDescent="0.25">
      <c r="A1716" s="143" t="s">
        <v>948</v>
      </c>
      <c r="B1716" s="1" t="str">
        <f>VLOOKUP(A1716,'[2]Catálogo MUNICIPIOS'!$1:$1048576,5,FALSE)</f>
        <v>Mina</v>
      </c>
      <c r="C1716" s="130">
        <f>VLOOKUP(A1716,[3]PROY_COVID!$1:$1048576,7,FALSE)</f>
        <v>5882</v>
      </c>
      <c r="D1716" s="43">
        <v>2</v>
      </c>
      <c r="E1716" s="43">
        <f t="shared" si="568"/>
        <v>34.002040122407344</v>
      </c>
      <c r="F1716" s="6">
        <f t="shared" si="569"/>
        <v>0.3125547349272888</v>
      </c>
      <c r="G1716" s="44">
        <v>8</v>
      </c>
      <c r="H1716" s="44">
        <f t="shared" si="570"/>
        <v>136.00816048962938</v>
      </c>
      <c r="I1716" s="14">
        <f t="shared" si="571"/>
        <v>1.2476074554151169</v>
      </c>
      <c r="J1716" s="49">
        <v>9</v>
      </c>
      <c r="K1716" s="49">
        <f t="shared" si="572"/>
        <v>153.00918055083307</v>
      </c>
      <c r="L1716" s="50">
        <f t="shared" si="573"/>
        <v>0.14686339914058658</v>
      </c>
      <c r="M1716" s="45">
        <v>19</v>
      </c>
      <c r="N1716" s="45">
        <f t="shared" si="574"/>
        <v>323.01938116286976</v>
      </c>
      <c r="O1716" s="18">
        <f t="shared" si="575"/>
        <v>0.25643590492291257</v>
      </c>
      <c r="P1716" s="37">
        <f t="shared" si="576"/>
        <v>10.526315789473683</v>
      </c>
      <c r="Q1716" s="37">
        <f t="shared" si="577"/>
        <v>1.2188415464723872</v>
      </c>
      <c r="R1716" s="37">
        <f t="shared" si="578"/>
        <v>21.884154647238717</v>
      </c>
    </row>
    <row r="1717" spans="1:18" ht="15" customHeight="1" x14ac:dyDescent="0.25">
      <c r="A1717" s="143" t="s">
        <v>1246</v>
      </c>
      <c r="B1717" s="1" t="str">
        <f>VLOOKUP(A1717,'[2]Catálogo MUNICIPIOS'!$1:$1048576,5,FALSE)</f>
        <v>Santo Domingo Tepuxtepec</v>
      </c>
      <c r="C1717" s="130">
        <f>VLOOKUP(A1717,[3]PROY_COVID!$1:$1048576,7,FALSE)</f>
        <v>5871</v>
      </c>
      <c r="D1717" s="43"/>
      <c r="E1717" s="43">
        <f t="shared" si="568"/>
        <v>0</v>
      </c>
      <c r="F1717" s="6">
        <f t="shared" si="569"/>
        <v>0</v>
      </c>
      <c r="G1717" s="44">
        <v>1</v>
      </c>
      <c r="H1717" s="44">
        <f t="shared" si="570"/>
        <v>17.032873445750297</v>
      </c>
      <c r="I1717" s="14">
        <f t="shared" si="571"/>
        <v>0.15624312410048793</v>
      </c>
      <c r="J1717" s="49">
        <v>4</v>
      </c>
      <c r="K1717" s="49">
        <f t="shared" si="572"/>
        <v>68.13149378300119</v>
      </c>
      <c r="L1717" s="50">
        <f t="shared" si="573"/>
        <v>6.539491767406122E-2</v>
      </c>
      <c r="M1717" s="45">
        <v>5</v>
      </c>
      <c r="N1717" s="45">
        <f t="shared" si="574"/>
        <v>85.164367228751487</v>
      </c>
      <c r="O1717" s="18">
        <f t="shared" si="575"/>
        <v>6.7609570357267737E-2</v>
      </c>
      <c r="P1717" s="37">
        <f t="shared" si="576"/>
        <v>0</v>
      </c>
      <c r="Q1717" s="37">
        <f t="shared" si="577"/>
        <v>0</v>
      </c>
      <c r="R1717" s="37">
        <f t="shared" si="578"/>
        <v>-100</v>
      </c>
    </row>
    <row r="1718" spans="1:18" ht="15" customHeight="1" x14ac:dyDescent="0.25">
      <c r="A1718" s="143" t="s">
        <v>1389</v>
      </c>
      <c r="B1718" s="1" t="str">
        <f>VLOOKUP(A1718,'[2]Catálogo MUNICIPIOS'!$1:$1048576,5,FALSE)</f>
        <v>San Antonio Cañada</v>
      </c>
      <c r="C1718" s="130">
        <f>VLOOKUP(A1718,[3]PROY_COVID!$1:$1048576,7,FALSE)</f>
        <v>5871</v>
      </c>
      <c r="D1718" s="43">
        <v>2</v>
      </c>
      <c r="E1718" s="43">
        <f t="shared" si="568"/>
        <v>34.065746891500595</v>
      </c>
      <c r="F1718" s="6">
        <f t="shared" si="569"/>
        <v>0.31314034250422634</v>
      </c>
      <c r="G1718" s="44"/>
      <c r="H1718" s="44">
        <f t="shared" si="570"/>
        <v>0</v>
      </c>
      <c r="I1718" s="14">
        <f t="shared" si="571"/>
        <v>0</v>
      </c>
      <c r="J1718" s="49">
        <v>7</v>
      </c>
      <c r="K1718" s="49">
        <f t="shared" si="572"/>
        <v>119.2301141202521</v>
      </c>
      <c r="L1718" s="50">
        <f t="shared" si="573"/>
        <v>0.11444110592960711</v>
      </c>
      <c r="M1718" s="45">
        <v>9</v>
      </c>
      <c r="N1718" s="45">
        <f t="shared" si="574"/>
        <v>153.29586101175269</v>
      </c>
      <c r="O1718" s="18">
        <f t="shared" si="575"/>
        <v>0.12169722664308193</v>
      </c>
      <c r="P1718" s="37">
        <f t="shared" si="576"/>
        <v>22.222222222222221</v>
      </c>
      <c r="Q1718" s="37">
        <f t="shared" si="577"/>
        <v>2.5731099314417065</v>
      </c>
      <c r="R1718" s="37">
        <f t="shared" si="578"/>
        <v>157.31099314417065</v>
      </c>
    </row>
    <row r="1719" spans="1:18" ht="15" customHeight="1" x14ac:dyDescent="0.25">
      <c r="A1719" s="143" t="s">
        <v>2353</v>
      </c>
      <c r="B1719" s="1" t="str">
        <f>VLOOKUP(A1719,'[2]Catálogo MUNICIPIOS'!$1:$1048576,5,FALSE)</f>
        <v>Lagunillas</v>
      </c>
      <c r="C1719" s="130">
        <f>VLOOKUP(A1719,[3]PROY_COVID!$1:$1048576,7,FALSE)</f>
        <v>5862</v>
      </c>
      <c r="D1719" s="43">
        <v>3</v>
      </c>
      <c r="E1719" s="43">
        <f t="shared" si="568"/>
        <v>51.177072671443192</v>
      </c>
      <c r="F1719" s="6">
        <f t="shared" si="569"/>
        <v>0.47043166602925096</v>
      </c>
      <c r="G1719" s="44">
        <v>1</v>
      </c>
      <c r="H1719" s="44">
        <f t="shared" si="570"/>
        <v>17.059024223814397</v>
      </c>
      <c r="I1719" s="14">
        <f t="shared" si="571"/>
        <v>0.15648300607198307</v>
      </c>
      <c r="J1719" s="49">
        <v>31</v>
      </c>
      <c r="K1719" s="49">
        <f t="shared" si="572"/>
        <v>528.82975093824632</v>
      </c>
      <c r="L1719" s="50">
        <f t="shared" si="573"/>
        <v>0.50758872447956394</v>
      </c>
      <c r="M1719" s="45">
        <v>35</v>
      </c>
      <c r="N1719" s="45">
        <f t="shared" si="574"/>
        <v>597.06584783350399</v>
      </c>
      <c r="O1719" s="18">
        <f t="shared" si="575"/>
        <v>0.47399360507892052</v>
      </c>
      <c r="P1719" s="37">
        <f t="shared" si="576"/>
        <v>8.5714285714285712</v>
      </c>
      <c r="Q1719" s="37">
        <f t="shared" si="577"/>
        <v>0.99248525927037246</v>
      </c>
      <c r="R1719" s="37">
        <f t="shared" si="578"/>
        <v>-0.75147407296275448</v>
      </c>
    </row>
    <row r="1720" spans="1:18" ht="15" customHeight="1" x14ac:dyDescent="0.25">
      <c r="A1720" s="143" t="s">
        <v>503</v>
      </c>
      <c r="B1720" s="1" t="str">
        <f>VLOOKUP(A1720,'[2]Catálogo MUNICIPIOS'!$1:$1048576,5,FALSE)</f>
        <v>Amacueca</v>
      </c>
      <c r="C1720" s="130">
        <f>VLOOKUP(A1720,[3]PROY_COVID!$1:$1048576,7,FALSE)</f>
        <v>5840</v>
      </c>
      <c r="D1720" s="43">
        <v>1</v>
      </c>
      <c r="E1720" s="43">
        <f t="shared" si="568"/>
        <v>17.123287671232877</v>
      </c>
      <c r="F1720" s="6">
        <f t="shared" si="569"/>
        <v>0.15740128003786924</v>
      </c>
      <c r="G1720" s="44">
        <v>2</v>
      </c>
      <c r="H1720" s="44">
        <f t="shared" si="570"/>
        <v>34.246575342465754</v>
      </c>
      <c r="I1720" s="14">
        <f t="shared" si="571"/>
        <v>0.31414499369656324</v>
      </c>
      <c r="J1720" s="49">
        <v>16</v>
      </c>
      <c r="K1720" s="49">
        <f t="shared" si="572"/>
        <v>273.97260273972603</v>
      </c>
      <c r="L1720" s="50">
        <f t="shared" si="573"/>
        <v>0.26296819292083112</v>
      </c>
      <c r="M1720" s="45">
        <v>19</v>
      </c>
      <c r="N1720" s="45">
        <f t="shared" si="574"/>
        <v>325.34246575342468</v>
      </c>
      <c r="O1720" s="18">
        <f t="shared" si="575"/>
        <v>0.25828013574598829</v>
      </c>
      <c r="P1720" s="37">
        <f t="shared" si="576"/>
        <v>5.2631578947368416</v>
      </c>
      <c r="Q1720" s="37">
        <f t="shared" si="577"/>
        <v>0.60942077323619359</v>
      </c>
      <c r="R1720" s="37">
        <f t="shared" si="578"/>
        <v>-39.057922676380642</v>
      </c>
    </row>
    <row r="1721" spans="1:18" ht="15" customHeight="1" x14ac:dyDescent="0.25">
      <c r="A1721" s="143" t="s">
        <v>2011</v>
      </c>
      <c r="B1721" s="1" t="str">
        <f>VLOOKUP(A1721,'[2]Catálogo MUNICIPIOS'!$1:$1048576,5,FALSE)</f>
        <v>Kantunil</v>
      </c>
      <c r="C1721" s="130">
        <f>VLOOKUP(A1721,[3]PROY_COVID!$1:$1048576,7,FALSE)</f>
        <v>5813</v>
      </c>
      <c r="D1721" s="43">
        <v>2</v>
      </c>
      <c r="E1721" s="43">
        <f t="shared" si="568"/>
        <v>34.405642525374162</v>
      </c>
      <c r="F1721" s="6">
        <f t="shared" si="569"/>
        <v>0.31626474296272367</v>
      </c>
      <c r="G1721" s="44"/>
      <c r="H1721" s="44">
        <f t="shared" si="570"/>
        <v>0</v>
      </c>
      <c r="I1721" s="14">
        <f t="shared" si="571"/>
        <v>0</v>
      </c>
      <c r="J1721" s="49">
        <v>5</v>
      </c>
      <c r="K1721" s="49">
        <f t="shared" si="572"/>
        <v>86.014106313435406</v>
      </c>
      <c r="L1721" s="50">
        <f t="shared" si="573"/>
        <v>8.2559255475746898E-2</v>
      </c>
      <c r="M1721" s="45">
        <v>7</v>
      </c>
      <c r="N1721" s="45">
        <f t="shared" si="574"/>
        <v>120.41974883880957</v>
      </c>
      <c r="O1721" s="18">
        <f t="shared" si="575"/>
        <v>9.5597815688031371E-2</v>
      </c>
      <c r="P1721" s="37">
        <f t="shared" si="576"/>
        <v>28.571428571428569</v>
      </c>
      <c r="Q1721" s="37">
        <f t="shared" si="577"/>
        <v>3.3082841975679083</v>
      </c>
      <c r="R1721" s="37">
        <f t="shared" si="578"/>
        <v>230.82841975679082</v>
      </c>
    </row>
    <row r="1722" spans="1:18" ht="15" customHeight="1" x14ac:dyDescent="0.25">
      <c r="A1722" s="143" t="s">
        <v>1350</v>
      </c>
      <c r="B1722" s="1" t="str">
        <f>VLOOKUP(A1722,'[2]Catálogo MUNICIPIOS'!$1:$1048576,5,FALSE)</f>
        <v>Huitziltepec</v>
      </c>
      <c r="C1722" s="130">
        <f>VLOOKUP(A1722,[3]PROY_COVID!$1:$1048576,7,FALSE)</f>
        <v>5807</v>
      </c>
      <c r="D1722" s="43">
        <v>4</v>
      </c>
      <c r="E1722" s="43">
        <f t="shared" si="568"/>
        <v>68.882383330463242</v>
      </c>
      <c r="F1722" s="6">
        <f t="shared" si="569"/>
        <v>0.63318303800320741</v>
      </c>
      <c r="G1722" s="44"/>
      <c r="H1722" s="44">
        <f t="shared" si="570"/>
        <v>0</v>
      </c>
      <c r="I1722" s="14">
        <f t="shared" si="571"/>
        <v>0</v>
      </c>
      <c r="J1722" s="49">
        <v>9</v>
      </c>
      <c r="K1722" s="49">
        <f t="shared" si="572"/>
        <v>154.98536249354228</v>
      </c>
      <c r="L1722" s="50">
        <f t="shared" si="573"/>
        <v>0.1487602055699897</v>
      </c>
      <c r="M1722" s="45">
        <v>13</v>
      </c>
      <c r="N1722" s="45">
        <f t="shared" si="574"/>
        <v>223.86774582400551</v>
      </c>
      <c r="O1722" s="18">
        <f t="shared" si="575"/>
        <v>0.17772223999923351</v>
      </c>
      <c r="P1722" s="37">
        <f t="shared" si="576"/>
        <v>30.76923076923077</v>
      </c>
      <c r="Q1722" s="37">
        <f t="shared" si="577"/>
        <v>3.5627675973808244</v>
      </c>
      <c r="R1722" s="37">
        <f t="shared" si="578"/>
        <v>256.27675973808243</v>
      </c>
    </row>
    <row r="1723" spans="1:18" ht="15" customHeight="1" x14ac:dyDescent="0.25">
      <c r="A1723" s="143" t="s">
        <v>1348</v>
      </c>
      <c r="B1723" s="1" t="str">
        <f>VLOOKUP(A1723,'[2]Catálogo MUNICIPIOS'!$1:$1048576,5,FALSE)</f>
        <v>Hueytlalpan</v>
      </c>
      <c r="C1723" s="130">
        <f>VLOOKUP(A1723,[3]PROY_COVID!$1:$1048576,7,FALSE)</f>
        <v>5785</v>
      </c>
      <c r="D1723" s="43">
        <v>2</v>
      </c>
      <c r="E1723" s="43">
        <f t="shared" si="568"/>
        <v>34.572169403630078</v>
      </c>
      <c r="F1723" s="6">
        <f t="shared" si="569"/>
        <v>0.31779549712053806</v>
      </c>
      <c r="G1723" s="44"/>
      <c r="H1723" s="44">
        <f t="shared" si="570"/>
        <v>0</v>
      </c>
      <c r="I1723" s="14">
        <f t="shared" si="571"/>
        <v>0</v>
      </c>
      <c r="J1723" s="49">
        <v>5</v>
      </c>
      <c r="K1723" s="49">
        <f t="shared" si="572"/>
        <v>86.430423509075197</v>
      </c>
      <c r="L1723" s="50">
        <f t="shared" si="573"/>
        <v>8.2958850835007217E-2</v>
      </c>
      <c r="M1723" s="45">
        <v>7</v>
      </c>
      <c r="N1723" s="45">
        <f t="shared" si="574"/>
        <v>121.00259291270528</v>
      </c>
      <c r="O1723" s="18">
        <f t="shared" si="575"/>
        <v>9.6060519031033076E-2</v>
      </c>
      <c r="P1723" s="37">
        <f t="shared" si="576"/>
        <v>28.571428571428569</v>
      </c>
      <c r="Q1723" s="37">
        <f t="shared" si="577"/>
        <v>3.3082841975679083</v>
      </c>
      <c r="R1723" s="37">
        <f t="shared" si="578"/>
        <v>230.82841975679082</v>
      </c>
    </row>
    <row r="1724" spans="1:18" ht="15" customHeight="1" x14ac:dyDescent="0.25">
      <c r="A1724" s="143" t="s">
        <v>943</v>
      </c>
      <c r="B1724" s="1" t="str">
        <f>VLOOKUP(A1724,'[2]Catálogo MUNICIPIOS'!$1:$1048576,5,FALSE)</f>
        <v>Lampazos de Naranjo</v>
      </c>
      <c r="C1724" s="130">
        <f>VLOOKUP(A1724,[3]PROY_COVID!$1:$1048576,7,FALSE)</f>
        <v>5783</v>
      </c>
      <c r="D1724" s="43"/>
      <c r="E1724" s="43">
        <f t="shared" si="568"/>
        <v>0</v>
      </c>
      <c r="F1724" s="6">
        <f t="shared" si="569"/>
        <v>0</v>
      </c>
      <c r="G1724" s="44">
        <v>28</v>
      </c>
      <c r="H1724" s="44">
        <f t="shared" si="570"/>
        <v>484.17776240705518</v>
      </c>
      <c r="I1724" s="14">
        <f t="shared" si="571"/>
        <v>4.4413789874859093</v>
      </c>
      <c r="J1724" s="49">
        <v>54</v>
      </c>
      <c r="K1724" s="49">
        <f t="shared" si="572"/>
        <v>933.77139892789205</v>
      </c>
      <c r="L1724" s="50">
        <f t="shared" si="573"/>
        <v>0.89626544742686842</v>
      </c>
      <c r="M1724" s="45">
        <v>82</v>
      </c>
      <c r="N1724" s="45">
        <f t="shared" si="574"/>
        <v>1417.9491613349473</v>
      </c>
      <c r="O1724" s="18">
        <f t="shared" si="575"/>
        <v>1.1256695341703804</v>
      </c>
      <c r="P1724" s="37">
        <f t="shared" si="576"/>
        <v>0</v>
      </c>
      <c r="Q1724" s="37">
        <f t="shared" si="577"/>
        <v>0</v>
      </c>
      <c r="R1724" s="37">
        <f t="shared" si="578"/>
        <v>-100</v>
      </c>
    </row>
    <row r="1725" spans="1:18" ht="15" customHeight="1" x14ac:dyDescent="0.25">
      <c r="A1725" s="143" t="s">
        <v>1527</v>
      </c>
      <c r="B1725" s="1" t="str">
        <f>VLOOKUP(A1725,'[2]Catálogo MUNICIPIOS'!$1:$1048576,5,FALSE)</f>
        <v>Lagunillas</v>
      </c>
      <c r="C1725" s="130">
        <f>VLOOKUP(A1725,[3]PROY_COVID!$1:$1048576,7,FALSE)</f>
        <v>5775</v>
      </c>
      <c r="D1725" s="43">
        <v>3</v>
      </c>
      <c r="E1725" s="43">
        <f t="shared" si="568"/>
        <v>51.948051948051948</v>
      </c>
      <c r="F1725" s="6">
        <f t="shared" si="569"/>
        <v>0.47751868853047086</v>
      </c>
      <c r="G1725" s="44">
        <v>2</v>
      </c>
      <c r="H1725" s="44">
        <f t="shared" si="570"/>
        <v>34.632034632034632</v>
      </c>
      <c r="I1725" s="14">
        <f t="shared" si="571"/>
        <v>0.31768082479444665</v>
      </c>
      <c r="J1725" s="49">
        <v>12</v>
      </c>
      <c r="K1725" s="49">
        <f t="shared" si="572"/>
        <v>207.79220779220779</v>
      </c>
      <c r="L1725" s="50">
        <f t="shared" si="573"/>
        <v>0.19944600605943552</v>
      </c>
      <c r="M1725" s="45">
        <v>17</v>
      </c>
      <c r="N1725" s="45">
        <f t="shared" si="574"/>
        <v>294.37229437229433</v>
      </c>
      <c r="O1725" s="18">
        <f t="shared" si="575"/>
        <v>0.23369379700944834</v>
      </c>
      <c r="P1725" s="37">
        <f t="shared" si="576"/>
        <v>17.647058823529413</v>
      </c>
      <c r="Q1725" s="37">
        <f t="shared" si="577"/>
        <v>2.0433520043801789</v>
      </c>
      <c r="R1725" s="37">
        <f t="shared" si="578"/>
        <v>104.33520043801789</v>
      </c>
    </row>
    <row r="1726" spans="1:18" ht="15" customHeight="1" x14ac:dyDescent="0.25">
      <c r="A1726" s="143" t="s">
        <v>1267</v>
      </c>
      <c r="B1726" s="1" t="str">
        <f>VLOOKUP(A1726,'[2]Catálogo MUNICIPIOS'!$1:$1048576,5,FALSE)</f>
        <v>San Jerónimo Tlacochahuaya</v>
      </c>
      <c r="C1726" s="130">
        <f>VLOOKUP(A1726,[3]PROY_COVID!$1:$1048576,7,FALSE)</f>
        <v>5745</v>
      </c>
      <c r="D1726" s="43">
        <v>1</v>
      </c>
      <c r="E1726" s="43">
        <f t="shared" si="568"/>
        <v>17.406440382941689</v>
      </c>
      <c r="F1726" s="6">
        <f t="shared" si="569"/>
        <v>0.16000408623518822</v>
      </c>
      <c r="G1726" s="44">
        <v>3</v>
      </c>
      <c r="H1726" s="44">
        <f t="shared" si="570"/>
        <v>52.219321148825067</v>
      </c>
      <c r="I1726" s="14">
        <f t="shared" si="571"/>
        <v>0.47900959874358467</v>
      </c>
      <c r="J1726" s="49">
        <v>43</v>
      </c>
      <c r="K1726" s="49">
        <f t="shared" si="572"/>
        <v>748.47693646649259</v>
      </c>
      <c r="L1726" s="50">
        <f t="shared" si="573"/>
        <v>0.71841354010312342</v>
      </c>
      <c r="M1726" s="45">
        <v>47</v>
      </c>
      <c r="N1726" s="45">
        <f t="shared" si="574"/>
        <v>818.10269799825937</v>
      </c>
      <c r="O1726" s="18">
        <f t="shared" si="575"/>
        <v>0.64946847748210224</v>
      </c>
      <c r="P1726" s="37">
        <f t="shared" si="576"/>
        <v>2.1276595744680851</v>
      </c>
      <c r="Q1726" s="37">
        <f t="shared" si="577"/>
        <v>0.24636158918058892</v>
      </c>
      <c r="R1726" s="37">
        <f t="shared" si="578"/>
        <v>-75.363841081941104</v>
      </c>
    </row>
    <row r="1727" spans="1:18" ht="15" customHeight="1" x14ac:dyDescent="0.25">
      <c r="A1727" s="143" t="s">
        <v>1721</v>
      </c>
      <c r="B1727" s="1" t="str">
        <f>VLOOKUP(A1727,'[2]Catálogo MUNICIPIOS'!$1:$1048576,5,FALSE)</f>
        <v>Cuaxomulco</v>
      </c>
      <c r="C1727" s="130">
        <f>VLOOKUP(A1727,[3]PROY_COVID!$1:$1048576,7,FALSE)</f>
        <v>5720</v>
      </c>
      <c r="D1727" s="43">
        <v>6</v>
      </c>
      <c r="E1727" s="43">
        <f t="shared" si="568"/>
        <v>104.89510489510489</v>
      </c>
      <c r="F1727" s="6">
        <f t="shared" si="569"/>
        <v>0.96422042876345071</v>
      </c>
      <c r="G1727" s="44">
        <v>2</v>
      </c>
      <c r="H1727" s="44">
        <f t="shared" si="570"/>
        <v>34.965034965034967</v>
      </c>
      <c r="I1727" s="14">
        <f t="shared" si="571"/>
        <v>0.32073544810977789</v>
      </c>
      <c r="J1727" s="49">
        <v>48</v>
      </c>
      <c r="K1727" s="49">
        <f t="shared" si="572"/>
        <v>839.16083916083915</v>
      </c>
      <c r="L1727" s="50">
        <f t="shared" si="573"/>
        <v>0.80545502447079731</v>
      </c>
      <c r="M1727" s="45">
        <v>56</v>
      </c>
      <c r="N1727" s="45">
        <f t="shared" si="574"/>
        <v>979.02097902097898</v>
      </c>
      <c r="O1727" s="18">
        <f t="shared" si="575"/>
        <v>0.77721692670563136</v>
      </c>
      <c r="P1727" s="37">
        <f t="shared" si="576"/>
        <v>10.714285714285714</v>
      </c>
      <c r="Q1727" s="37">
        <f t="shared" si="577"/>
        <v>1.2406065740879655</v>
      </c>
      <c r="R1727" s="37">
        <f t="shared" si="578"/>
        <v>24.060657408796548</v>
      </c>
    </row>
    <row r="1728" spans="1:18" ht="15" customHeight="1" x14ac:dyDescent="0.25">
      <c r="A1728" s="143" t="s">
        <v>718</v>
      </c>
      <c r="B1728" s="1" t="str">
        <f>VLOOKUP(A1728,'[2]Catálogo MUNICIPIOS'!$1:$1048576,5,FALSE)</f>
        <v>Texcalyacac</v>
      </c>
      <c r="C1728" s="130">
        <f>VLOOKUP(A1728,[3]PROY_COVID!$1:$1048576,7,FALSE)</f>
        <v>5711</v>
      </c>
      <c r="D1728" s="43">
        <v>3</v>
      </c>
      <c r="E1728" s="43">
        <f t="shared" si="568"/>
        <v>52.530204867798986</v>
      </c>
      <c r="F1728" s="6">
        <f t="shared" si="569"/>
        <v>0.4828699748316353</v>
      </c>
      <c r="G1728" s="44">
        <v>1</v>
      </c>
      <c r="H1728" s="44">
        <f t="shared" si="570"/>
        <v>17.510068289266329</v>
      </c>
      <c r="I1728" s="14">
        <f t="shared" si="571"/>
        <v>0.16062044853685253</v>
      </c>
      <c r="J1728" s="49">
        <v>46</v>
      </c>
      <c r="K1728" s="49">
        <f t="shared" si="572"/>
        <v>805.46314130625103</v>
      </c>
      <c r="L1728" s="50">
        <f t="shared" si="573"/>
        <v>0.77311083157778915</v>
      </c>
      <c r="M1728" s="45">
        <v>50</v>
      </c>
      <c r="N1728" s="45">
        <f t="shared" si="574"/>
        <v>875.5034144633164</v>
      </c>
      <c r="O1728" s="18">
        <f t="shared" si="575"/>
        <v>0.69503727467609688</v>
      </c>
      <c r="P1728" s="37">
        <f t="shared" si="576"/>
        <v>6</v>
      </c>
      <c r="Q1728" s="37">
        <f t="shared" si="577"/>
        <v>0.6947396814892608</v>
      </c>
      <c r="R1728" s="37">
        <f t="shared" si="578"/>
        <v>-30.52603185107392</v>
      </c>
    </row>
    <row r="1729" spans="1:18" ht="15" customHeight="1" x14ac:dyDescent="0.25">
      <c r="A1729" s="143" t="s">
        <v>1777</v>
      </c>
      <c r="B1729" s="1" t="str">
        <f>VLOOKUP(A1729,'[2]Catálogo MUNICIPIOS'!$1:$1048576,5,FALSE)</f>
        <v>Acula</v>
      </c>
      <c r="C1729" s="130">
        <f>VLOOKUP(A1729,[3]PROY_COVID!$1:$1048576,7,FALSE)</f>
        <v>5690</v>
      </c>
      <c r="D1729" s="43">
        <v>1</v>
      </c>
      <c r="E1729" s="43">
        <f t="shared" si="568"/>
        <v>17.574692442882249</v>
      </c>
      <c r="F1729" s="6">
        <f t="shared" si="569"/>
        <v>0.16155069866804156</v>
      </c>
      <c r="G1729" s="44"/>
      <c r="H1729" s="44">
        <f t="shared" si="570"/>
        <v>0</v>
      </c>
      <c r="I1729" s="14">
        <f t="shared" si="571"/>
        <v>0</v>
      </c>
      <c r="J1729" s="49">
        <v>18</v>
      </c>
      <c r="K1729" s="49">
        <f t="shared" si="572"/>
        <v>316.34446397188049</v>
      </c>
      <c r="L1729" s="50">
        <f t="shared" si="573"/>
        <v>0.30363814191385946</v>
      </c>
      <c r="M1729" s="45">
        <v>19</v>
      </c>
      <c r="N1729" s="45">
        <f t="shared" si="574"/>
        <v>333.91915641476277</v>
      </c>
      <c r="O1729" s="18">
        <f t="shared" si="575"/>
        <v>0.26508892667075074</v>
      </c>
      <c r="P1729" s="37">
        <f t="shared" si="576"/>
        <v>5.2631578947368416</v>
      </c>
      <c r="Q1729" s="37">
        <f t="shared" si="577"/>
        <v>0.60942077323619359</v>
      </c>
      <c r="R1729" s="37">
        <f t="shared" si="578"/>
        <v>-39.057922676380642</v>
      </c>
    </row>
    <row r="1730" spans="1:18" ht="15" customHeight="1" x14ac:dyDescent="0.25">
      <c r="A1730" s="143" t="s">
        <v>1995</v>
      </c>
      <c r="B1730" s="1" t="str">
        <f>VLOOKUP(A1730,'[2]Catálogo MUNICIPIOS'!$1:$1048576,5,FALSE)</f>
        <v>Dzán</v>
      </c>
      <c r="C1730" s="130">
        <f>VLOOKUP(A1730,[3]PROY_COVID!$1:$1048576,7,FALSE)</f>
        <v>5690</v>
      </c>
      <c r="D1730" s="43">
        <v>3</v>
      </c>
      <c r="E1730" s="43">
        <f t="shared" si="568"/>
        <v>52.72407732864675</v>
      </c>
      <c r="F1730" s="6">
        <f t="shared" si="569"/>
        <v>0.48465209600412468</v>
      </c>
      <c r="G1730" s="44"/>
      <c r="H1730" s="44">
        <f t="shared" si="570"/>
        <v>0</v>
      </c>
      <c r="I1730" s="14">
        <f t="shared" si="571"/>
        <v>0</v>
      </c>
      <c r="J1730" s="49">
        <v>52</v>
      </c>
      <c r="K1730" s="49">
        <f t="shared" si="572"/>
        <v>913.88400702987701</v>
      </c>
      <c r="L1730" s="50">
        <f t="shared" si="573"/>
        <v>0.87717685441781612</v>
      </c>
      <c r="M1730" s="45">
        <v>55</v>
      </c>
      <c r="N1730" s="45">
        <f t="shared" si="574"/>
        <v>966.60808435852368</v>
      </c>
      <c r="O1730" s="18">
        <f t="shared" si="575"/>
        <v>0.76736268246796258</v>
      </c>
      <c r="P1730" s="37">
        <f t="shared" si="576"/>
        <v>5.4545454545454541</v>
      </c>
      <c r="Q1730" s="37">
        <f t="shared" si="577"/>
        <v>0.63158152862660066</v>
      </c>
      <c r="R1730" s="37">
        <f t="shared" si="578"/>
        <v>-36.841847137339933</v>
      </c>
    </row>
    <row r="1731" spans="1:18" ht="15" customHeight="1" x14ac:dyDescent="0.25">
      <c r="A1731" s="143" t="s">
        <v>1453</v>
      </c>
      <c r="B1731" s="1" t="str">
        <f>VLOOKUP(A1731,'[2]Catálogo MUNICIPIOS'!$1:$1048576,5,FALSE)</f>
        <v>Tlaxco</v>
      </c>
      <c r="C1731" s="130">
        <f>VLOOKUP(A1731,[3]PROY_COVID!$1:$1048576,7,FALSE)</f>
        <v>5665</v>
      </c>
      <c r="D1731" s="43">
        <v>5</v>
      </c>
      <c r="E1731" s="43">
        <f t="shared" si="568"/>
        <v>88.261253309796999</v>
      </c>
      <c r="F1731" s="6">
        <f t="shared" si="569"/>
        <v>0.81131816012458646</v>
      </c>
      <c r="G1731" s="44"/>
      <c r="H1731" s="44">
        <f t="shared" si="570"/>
        <v>0</v>
      </c>
      <c r="I1731" s="14">
        <f t="shared" si="571"/>
        <v>0</v>
      </c>
      <c r="J1731" s="49">
        <v>2</v>
      </c>
      <c r="K1731" s="49">
        <f t="shared" si="572"/>
        <v>35.304501323918799</v>
      </c>
      <c r="L1731" s="50">
        <f t="shared" si="573"/>
        <v>3.3886457340195353E-2</v>
      </c>
      <c r="M1731" s="45">
        <v>7</v>
      </c>
      <c r="N1731" s="45">
        <f t="shared" si="574"/>
        <v>123.5657546337158</v>
      </c>
      <c r="O1731" s="18">
        <f t="shared" si="575"/>
        <v>9.8095340263817554E-2</v>
      </c>
      <c r="P1731" s="37">
        <f t="shared" si="576"/>
        <v>71.428571428571431</v>
      </c>
      <c r="Q1731" s="37">
        <f t="shared" si="577"/>
        <v>8.270710493919772</v>
      </c>
      <c r="R1731" s="37">
        <f t="shared" si="578"/>
        <v>727.07104939197723</v>
      </c>
    </row>
    <row r="1732" spans="1:18" ht="15" customHeight="1" x14ac:dyDescent="0.25">
      <c r="A1732" s="143" t="s">
        <v>1027</v>
      </c>
      <c r="B1732" s="1" t="str">
        <f>VLOOKUP(A1732,'[2]Catálogo MUNICIPIOS'!$1:$1048576,5,FALSE)</f>
        <v>San Andrés Huayápam</v>
      </c>
      <c r="C1732" s="130">
        <f>VLOOKUP(A1732,[3]PROY_COVID!$1:$1048576,7,FALSE)</f>
        <v>5655</v>
      </c>
      <c r="D1732" s="43">
        <v>6</v>
      </c>
      <c r="E1732" s="43">
        <f t="shared" si="568"/>
        <v>106.10079575596816</v>
      </c>
      <c r="F1732" s="6">
        <f t="shared" si="569"/>
        <v>0.97530342219751331</v>
      </c>
      <c r="G1732" s="44">
        <v>5</v>
      </c>
      <c r="H1732" s="44">
        <f t="shared" si="570"/>
        <v>88.417329796640132</v>
      </c>
      <c r="I1732" s="14">
        <f t="shared" si="571"/>
        <v>0.81105515613966817</v>
      </c>
      <c r="J1732" s="49">
        <v>140</v>
      </c>
      <c r="K1732" s="49">
        <f t="shared" si="572"/>
        <v>2475.685234305924</v>
      </c>
      <c r="L1732" s="50">
        <f t="shared" si="573"/>
        <v>2.376246623917678</v>
      </c>
      <c r="M1732" s="45">
        <v>151</v>
      </c>
      <c r="N1732" s="45">
        <f t="shared" si="574"/>
        <v>2670.2033598585322</v>
      </c>
      <c r="O1732" s="18">
        <f t="shared" si="575"/>
        <v>2.1197985472217629</v>
      </c>
      <c r="P1732" s="37">
        <f t="shared" si="576"/>
        <v>3.9735099337748347</v>
      </c>
      <c r="Q1732" s="37">
        <f t="shared" si="577"/>
        <v>0.46009250429752374</v>
      </c>
      <c r="R1732" s="37">
        <f t="shared" si="578"/>
        <v>-53.99074957024763</v>
      </c>
    </row>
    <row r="1733" spans="1:18" ht="15" customHeight="1" x14ac:dyDescent="0.25">
      <c r="A1733" s="143" t="s">
        <v>239</v>
      </c>
      <c r="B1733" s="1" t="str">
        <f>VLOOKUP(A1733,'[2]Catálogo MUNICIPIOS'!$1:$1048576,5,FALSE)</f>
        <v>Valle de Zaragoza</v>
      </c>
      <c r="C1733" s="130">
        <f>VLOOKUP(A1733,[3]PROY_COVID!$1:$1048576,7,FALSE)</f>
        <v>5651</v>
      </c>
      <c r="D1733" s="43">
        <v>4</v>
      </c>
      <c r="E1733" s="43">
        <f t="shared" si="568"/>
        <v>70.783932047425239</v>
      </c>
      <c r="F1733" s="6">
        <f t="shared" si="569"/>
        <v>0.65066252020609194</v>
      </c>
      <c r="G1733" s="44"/>
      <c r="H1733" s="44">
        <f t="shared" si="570"/>
        <v>0</v>
      </c>
      <c r="I1733" s="14">
        <f t="shared" si="571"/>
        <v>0</v>
      </c>
      <c r="J1733" s="49">
        <v>12</v>
      </c>
      <c r="K1733" s="49">
        <f t="shared" si="572"/>
        <v>212.3517961422757</v>
      </c>
      <c r="L1733" s="50">
        <f t="shared" si="573"/>
        <v>0.20382245354684839</v>
      </c>
      <c r="M1733" s="45">
        <v>16</v>
      </c>
      <c r="N1733" s="45">
        <f t="shared" si="574"/>
        <v>283.13572818970096</v>
      </c>
      <c r="O1733" s="18">
        <f t="shared" si="575"/>
        <v>0.22477340651496377</v>
      </c>
      <c r="P1733" s="37">
        <f t="shared" si="576"/>
        <v>25</v>
      </c>
      <c r="Q1733" s="37">
        <f t="shared" si="577"/>
        <v>2.8947486728719198</v>
      </c>
      <c r="R1733" s="37">
        <f t="shared" si="578"/>
        <v>189.47486728719198</v>
      </c>
    </row>
    <row r="1734" spans="1:18" ht="15" customHeight="1" x14ac:dyDescent="0.25">
      <c r="A1734" s="143" t="s">
        <v>1935</v>
      </c>
      <c r="B1734" s="1" t="str">
        <f>VLOOKUP(A1734,'[2]Catálogo MUNICIPIOS'!$1:$1048576,5,FALSE)</f>
        <v>Texhuacán</v>
      </c>
      <c r="C1734" s="130">
        <f>VLOOKUP(A1734,[3]PROY_COVID!$1:$1048576,7,FALSE)</f>
        <v>5630</v>
      </c>
      <c r="D1734" s="43">
        <v>1</v>
      </c>
      <c r="E1734" s="43">
        <f t="shared" si="568"/>
        <v>17.761989342806395</v>
      </c>
      <c r="F1734" s="6">
        <f t="shared" si="569"/>
        <v>0.16327237574088035</v>
      </c>
      <c r="G1734" s="44"/>
      <c r="H1734" s="44">
        <f t="shared" si="570"/>
        <v>0</v>
      </c>
      <c r="I1734" s="14">
        <f t="shared" si="571"/>
        <v>0</v>
      </c>
      <c r="J1734" s="49">
        <v>1</v>
      </c>
      <c r="K1734" s="49">
        <f t="shared" si="572"/>
        <v>17.761989342806395</v>
      </c>
      <c r="L1734" s="50">
        <f t="shared" si="573"/>
        <v>1.7048559576572531E-2</v>
      </c>
      <c r="M1734" s="45">
        <v>2</v>
      </c>
      <c r="N1734" s="45">
        <f t="shared" si="574"/>
        <v>35.523978685612789</v>
      </c>
      <c r="O1734" s="18">
        <f t="shared" si="575"/>
        <v>2.8201476914210929E-2</v>
      </c>
      <c r="P1734" s="37">
        <f t="shared" si="576"/>
        <v>50</v>
      </c>
      <c r="Q1734" s="37">
        <f t="shared" si="577"/>
        <v>5.7894973457438397</v>
      </c>
      <c r="R1734" s="37">
        <f t="shared" si="578"/>
        <v>478.94973457438397</v>
      </c>
    </row>
    <row r="1735" spans="1:18" ht="15" customHeight="1" x14ac:dyDescent="0.25">
      <c r="A1735" s="143" t="s">
        <v>102</v>
      </c>
      <c r="B1735" s="1" t="str">
        <f>VLOOKUP(A1735,'[2]Catálogo MUNICIPIOS'!$1:$1048576,5,FALSE)</f>
        <v>Chicoasén</v>
      </c>
      <c r="C1735" s="130">
        <f>VLOOKUP(A1735,[3]PROY_COVID!$1:$1048576,7,FALSE)</f>
        <v>5605</v>
      </c>
      <c r="D1735" s="43"/>
      <c r="E1735" s="43">
        <f t="shared" si="568"/>
        <v>0</v>
      </c>
      <c r="F1735" s="6">
        <f t="shared" si="569"/>
        <v>0</v>
      </c>
      <c r="G1735" s="44"/>
      <c r="H1735" s="44">
        <f t="shared" si="570"/>
        <v>0</v>
      </c>
      <c r="I1735" s="14">
        <f t="shared" si="571"/>
        <v>0</v>
      </c>
      <c r="J1735" s="49">
        <v>3</v>
      </c>
      <c r="K1735" s="49">
        <f t="shared" si="572"/>
        <v>53.523639607493308</v>
      </c>
      <c r="L1735" s="50">
        <f t="shared" si="573"/>
        <v>5.1373803969368428E-2</v>
      </c>
      <c r="M1735" s="45">
        <v>3</v>
      </c>
      <c r="N1735" s="45">
        <f t="shared" si="574"/>
        <v>53.523639607493308</v>
      </c>
      <c r="O1735" s="18">
        <f t="shared" si="575"/>
        <v>4.2490896082160806E-2</v>
      </c>
      <c r="P1735" s="37">
        <f t="shared" si="576"/>
        <v>0</v>
      </c>
      <c r="Q1735" s="37">
        <f t="shared" si="577"/>
        <v>0</v>
      </c>
      <c r="R1735" s="37">
        <f t="shared" si="578"/>
        <v>-100</v>
      </c>
    </row>
    <row r="1736" spans="1:18" ht="15" customHeight="1" x14ac:dyDescent="0.25">
      <c r="A1736" s="143" t="s">
        <v>1556</v>
      </c>
      <c r="B1736" s="1" t="str">
        <f>VLOOKUP(A1736,'[2]Catálogo MUNICIPIOS'!$1:$1048576,5,FALSE)</f>
        <v>Villa de la Paz</v>
      </c>
      <c r="C1736" s="130">
        <f>VLOOKUP(A1736,[3]PROY_COVID!$1:$1048576,7,FALSE)</f>
        <v>5600</v>
      </c>
      <c r="D1736" s="43">
        <v>1</v>
      </c>
      <c r="E1736" s="43">
        <f t="shared" si="568"/>
        <v>17.857142857142858</v>
      </c>
      <c r="F1736" s="6">
        <f t="shared" si="569"/>
        <v>0.16414704918234935</v>
      </c>
      <c r="G1736" s="44">
        <v>2</v>
      </c>
      <c r="H1736" s="44">
        <f t="shared" si="570"/>
        <v>35.714285714285715</v>
      </c>
      <c r="I1736" s="14">
        <f t="shared" si="571"/>
        <v>0.32760835056927312</v>
      </c>
      <c r="J1736" s="49">
        <v>38</v>
      </c>
      <c r="K1736" s="49">
        <f t="shared" si="572"/>
        <v>678.57142857142856</v>
      </c>
      <c r="L1736" s="50">
        <f t="shared" si="573"/>
        <v>0.6513158635378441</v>
      </c>
      <c r="M1736" s="45">
        <v>41</v>
      </c>
      <c r="N1736" s="45">
        <f t="shared" si="574"/>
        <v>732.14285714285711</v>
      </c>
      <c r="O1736" s="18">
        <f t="shared" si="575"/>
        <v>0.5812274032238669</v>
      </c>
      <c r="P1736" s="37">
        <f t="shared" si="576"/>
        <v>2.4390243902439024</v>
      </c>
      <c r="Q1736" s="37">
        <f t="shared" si="577"/>
        <v>0.28241450467043122</v>
      </c>
      <c r="R1736" s="37">
        <f t="shared" si="578"/>
        <v>-71.758549532956877</v>
      </c>
    </row>
    <row r="1737" spans="1:18" ht="15" customHeight="1" x14ac:dyDescent="0.25">
      <c r="A1737" s="143" t="s">
        <v>324</v>
      </c>
      <c r="B1737" s="1" t="str">
        <f>VLOOKUP(A1737,'[2]Catálogo MUNICIPIOS'!$1:$1048576,5,FALSE)</f>
        <v>Santa Catarina</v>
      </c>
      <c r="C1737" s="130">
        <f>VLOOKUP(A1737,[3]PROY_COVID!$1:$1048576,7,FALSE)</f>
        <v>5584</v>
      </c>
      <c r="D1737" s="43">
        <v>1</v>
      </c>
      <c r="E1737" s="43">
        <f t="shared" si="568"/>
        <v>17.908309455587393</v>
      </c>
      <c r="F1737" s="6">
        <f t="shared" si="569"/>
        <v>0.16461738456682601</v>
      </c>
      <c r="G1737" s="44">
        <v>6</v>
      </c>
      <c r="H1737" s="44">
        <f t="shared" si="570"/>
        <v>107.44985673352436</v>
      </c>
      <c r="I1737" s="14">
        <f t="shared" si="571"/>
        <v>0.98564116933448931</v>
      </c>
      <c r="J1737" s="49">
        <v>26</v>
      </c>
      <c r="K1737" s="49">
        <f t="shared" si="572"/>
        <v>465.6160458452722</v>
      </c>
      <c r="L1737" s="50">
        <f t="shared" si="573"/>
        <v>0.44691406712369042</v>
      </c>
      <c r="M1737" s="45">
        <v>33</v>
      </c>
      <c r="N1737" s="45">
        <f t="shared" si="574"/>
        <v>590.97421203438398</v>
      </c>
      <c r="O1737" s="18">
        <f t="shared" si="575"/>
        <v>0.46915762857192417</v>
      </c>
      <c r="P1737" s="37">
        <f t="shared" si="576"/>
        <v>3.0303030303030303</v>
      </c>
      <c r="Q1737" s="37">
        <f t="shared" si="577"/>
        <v>0.35087862701477818</v>
      </c>
      <c r="R1737" s="37">
        <f t="shared" si="578"/>
        <v>-64.912137298522183</v>
      </c>
    </row>
    <row r="1738" spans="1:18" ht="15" customHeight="1" x14ac:dyDescent="0.25">
      <c r="A1738" s="143" t="s">
        <v>1947</v>
      </c>
      <c r="B1738" s="1" t="str">
        <f>VLOOKUP(A1738,'[2]Catálogo MUNICIPIOS'!$1:$1048576,5,FALSE)</f>
        <v>Tlilapan</v>
      </c>
      <c r="C1738" s="130">
        <f>VLOOKUP(A1738,[3]PROY_COVID!$1:$1048576,7,FALSE)</f>
        <v>5584</v>
      </c>
      <c r="D1738" s="43">
        <v>2</v>
      </c>
      <c r="E1738" s="43">
        <f t="shared" si="568"/>
        <v>35.816618911174785</v>
      </c>
      <c r="F1738" s="6">
        <f t="shared" si="569"/>
        <v>0.32923476913365202</v>
      </c>
      <c r="G1738" s="44">
        <v>2</v>
      </c>
      <c r="H1738" s="44">
        <f t="shared" si="570"/>
        <v>35.816618911174785</v>
      </c>
      <c r="I1738" s="14">
        <f t="shared" si="571"/>
        <v>0.32854705644482973</v>
      </c>
      <c r="J1738" s="49">
        <v>17</v>
      </c>
      <c r="K1738" s="49">
        <f t="shared" si="572"/>
        <v>304.44126074498564</v>
      </c>
      <c r="L1738" s="50">
        <f t="shared" si="573"/>
        <v>0.29221304388856678</v>
      </c>
      <c r="M1738" s="45">
        <v>21</v>
      </c>
      <c r="N1738" s="45">
        <f t="shared" si="574"/>
        <v>376.07449856733524</v>
      </c>
      <c r="O1738" s="18">
        <f t="shared" si="575"/>
        <v>0.29855485454576991</v>
      </c>
      <c r="P1738" s="37">
        <f t="shared" si="576"/>
        <v>9.5238095238095237</v>
      </c>
      <c r="Q1738" s="37">
        <f t="shared" si="577"/>
        <v>1.1027613991893028</v>
      </c>
      <c r="R1738" s="37">
        <f t="shared" si="578"/>
        <v>10.276139918930284</v>
      </c>
    </row>
    <row r="1739" spans="1:18" ht="15" customHeight="1" x14ac:dyDescent="0.25">
      <c r="A1739" s="143" t="s">
        <v>1599</v>
      </c>
      <c r="B1739" s="1" t="str">
        <f>VLOOKUP(A1739,'[2]Catálogo MUNICIPIOS'!$1:$1048576,5,FALSE)</f>
        <v>Benjamín Hill</v>
      </c>
      <c r="C1739" s="130">
        <f>VLOOKUP(A1739,[3]PROY_COVID!$1:$1048576,7,FALSE)</f>
        <v>5580</v>
      </c>
      <c r="D1739" s="43">
        <v>5</v>
      </c>
      <c r="E1739" s="43">
        <f t="shared" si="568"/>
        <v>89.605734767025083</v>
      </c>
      <c r="F1739" s="6">
        <f t="shared" si="569"/>
        <v>0.82367694930211144</v>
      </c>
      <c r="G1739" s="44">
        <v>3</v>
      </c>
      <c r="H1739" s="44">
        <f t="shared" si="570"/>
        <v>53.763440860215049</v>
      </c>
      <c r="I1739" s="14">
        <f t="shared" si="571"/>
        <v>0.49317386107202404</v>
      </c>
      <c r="J1739" s="49">
        <v>29</v>
      </c>
      <c r="K1739" s="49">
        <f t="shared" si="572"/>
        <v>519.71326164874552</v>
      </c>
      <c r="L1739" s="50">
        <f t="shared" si="573"/>
        <v>0.49883840897258008</v>
      </c>
      <c r="M1739" s="45">
        <v>37</v>
      </c>
      <c r="N1739" s="45">
        <f t="shared" si="574"/>
        <v>663.08243727598563</v>
      </c>
      <c r="O1739" s="18">
        <f t="shared" si="575"/>
        <v>0.52640229892466661</v>
      </c>
      <c r="P1739" s="37">
        <f t="shared" si="576"/>
        <v>13.513513513513514</v>
      </c>
      <c r="Q1739" s="37">
        <f t="shared" si="577"/>
        <v>1.5647290123632001</v>
      </c>
      <c r="R1739" s="37">
        <f t="shared" si="578"/>
        <v>56.472901236320006</v>
      </c>
    </row>
    <row r="1740" spans="1:18" ht="15" customHeight="1" x14ac:dyDescent="0.25">
      <c r="A1740" s="143" t="s">
        <v>1362</v>
      </c>
      <c r="B1740" s="1" t="str">
        <f>VLOOKUP(A1740,'[2]Catálogo MUNICIPIOS'!$1:$1048576,5,FALSE)</f>
        <v>Juan N. Méndez</v>
      </c>
      <c r="C1740" s="130">
        <f>VLOOKUP(A1740,[3]PROY_COVID!$1:$1048576,7,FALSE)</f>
        <v>5578</v>
      </c>
      <c r="D1740" s="43"/>
      <c r="E1740" s="43">
        <f t="shared" si="568"/>
        <v>0</v>
      </c>
      <c r="F1740" s="6">
        <f t="shared" si="569"/>
        <v>0</v>
      </c>
      <c r="G1740" s="44">
        <v>1</v>
      </c>
      <c r="H1740" s="44">
        <f t="shared" si="570"/>
        <v>17.927572606669056</v>
      </c>
      <c r="I1740" s="14">
        <f t="shared" si="571"/>
        <v>0.16445022975868856</v>
      </c>
      <c r="J1740" s="49">
        <v>2</v>
      </c>
      <c r="K1740" s="49">
        <f t="shared" si="572"/>
        <v>35.855145213338112</v>
      </c>
      <c r="L1740" s="50">
        <f t="shared" si="573"/>
        <v>3.4414984014379119E-2</v>
      </c>
      <c r="M1740" s="45">
        <v>3</v>
      </c>
      <c r="N1740" s="45">
        <f t="shared" si="574"/>
        <v>53.782717820007171</v>
      </c>
      <c r="O1740" s="18">
        <f t="shared" si="575"/>
        <v>4.2696570910812359E-2</v>
      </c>
      <c r="P1740" s="37">
        <f t="shared" si="576"/>
        <v>0</v>
      </c>
      <c r="Q1740" s="37">
        <f t="shared" si="577"/>
        <v>0</v>
      </c>
      <c r="R1740" s="37">
        <f t="shared" si="578"/>
        <v>-100</v>
      </c>
    </row>
    <row r="1741" spans="1:18" ht="15" customHeight="1" x14ac:dyDescent="0.25">
      <c r="A1741" s="143" t="s">
        <v>2006</v>
      </c>
      <c r="B1741" s="1" t="str">
        <f>VLOOKUP(A1741,'[2]Catálogo MUNICIPIOS'!$1:$1048576,5,FALSE)</f>
        <v>Huhí</v>
      </c>
      <c r="C1741" s="130">
        <f>VLOOKUP(A1741,[3]PROY_COVID!$1:$1048576,7,FALSE)</f>
        <v>5578</v>
      </c>
      <c r="D1741" s="43">
        <v>7</v>
      </c>
      <c r="E1741" s="43">
        <f t="shared" ref="E1741:E1772" si="579">((D1741/($C1741/100000)))</f>
        <v>125.49300824668339</v>
      </c>
      <c r="F1741" s="6">
        <f t="shared" ref="F1741:F1775" si="580">((D1741/$C1741)/(D$2345/$C$2345))</f>
        <v>1.1535611918157216</v>
      </c>
      <c r="G1741" s="44"/>
      <c r="H1741" s="44">
        <f t="shared" ref="H1741:H1772" si="581">((G1741/($C1741/100000)))</f>
        <v>0</v>
      </c>
      <c r="I1741" s="14">
        <f t="shared" ref="I1741:I1775" si="582">((G1741/$C1741)/(G$2345/$C$2345))</f>
        <v>0</v>
      </c>
      <c r="J1741" s="49">
        <v>15</v>
      </c>
      <c r="K1741" s="49">
        <f t="shared" ref="K1741:K1772" si="583">((J1741/($C1741/100000)))</f>
        <v>268.91358910003584</v>
      </c>
      <c r="L1741" s="50">
        <f t="shared" ref="L1741:L1775" si="584">((J1741/$C1741)/(J$2345/$C$2345))</f>
        <v>0.25811238010784338</v>
      </c>
      <c r="M1741" s="45">
        <v>22</v>
      </c>
      <c r="N1741" s="45">
        <f t="shared" ref="N1741:N1772" si="585">((M1741/($C1741/100000)))</f>
        <v>394.40659734671925</v>
      </c>
      <c r="O1741" s="18">
        <f t="shared" ref="O1741:O1775" si="586">((M1741/$C1741)/(M$2345/$C$2345))</f>
        <v>0.31310818667929058</v>
      </c>
      <c r="P1741" s="37">
        <f t="shared" ref="P1741:P1775" si="587">D1741/M1741*100</f>
        <v>31.818181818181817</v>
      </c>
      <c r="Q1741" s="37">
        <f t="shared" ref="Q1741:Q1772" si="588">P1741/P$2345</f>
        <v>3.6842255836551705</v>
      </c>
      <c r="R1741" s="37">
        <f t="shared" ref="R1741:R1772" si="589">(Q1741-1)*100</f>
        <v>268.42255836551703</v>
      </c>
    </row>
    <row r="1742" spans="1:18" ht="15" customHeight="1" x14ac:dyDescent="0.25">
      <c r="A1742" s="143" t="s">
        <v>2352</v>
      </c>
      <c r="B1742" s="1" t="str">
        <f>VLOOKUP(A1742,'[2]Catálogo MUNICIPIOS'!$1:$1048576,5,FALSE)</f>
        <v>Totontepec Villa de Morelos</v>
      </c>
      <c r="C1742" s="130">
        <f>VLOOKUP(A1742,[3]PROY_COVID!$1:$1048576,7,FALSE)</f>
        <v>5577</v>
      </c>
      <c r="D1742" s="43">
        <v>1</v>
      </c>
      <c r="E1742" s="43">
        <f t="shared" si="579"/>
        <v>17.930787161556392</v>
      </c>
      <c r="F1742" s="6">
        <f t="shared" si="580"/>
        <v>0.16482400491682919</v>
      </c>
      <c r="G1742" s="44">
        <v>1</v>
      </c>
      <c r="H1742" s="44">
        <f t="shared" si="581"/>
        <v>17.930787161556392</v>
      </c>
      <c r="I1742" s="14">
        <f t="shared" si="582"/>
        <v>0.16447971697937327</v>
      </c>
      <c r="J1742" s="49">
        <v>2</v>
      </c>
      <c r="K1742" s="49">
        <f t="shared" si="583"/>
        <v>35.861574323112784</v>
      </c>
      <c r="L1742" s="50">
        <f t="shared" si="584"/>
        <v>3.442115489191442E-2</v>
      </c>
      <c r="M1742" s="45">
        <v>4</v>
      </c>
      <c r="N1742" s="45">
        <f t="shared" si="585"/>
        <v>71.723148646225567</v>
      </c>
      <c r="O1742" s="18">
        <f t="shared" si="586"/>
        <v>5.6938968989423543E-2</v>
      </c>
      <c r="P1742" s="37">
        <f t="shared" si="587"/>
        <v>25</v>
      </c>
      <c r="Q1742" s="37">
        <f t="shared" si="588"/>
        <v>2.8947486728719198</v>
      </c>
      <c r="R1742" s="37">
        <f t="shared" si="589"/>
        <v>189.47486728719198</v>
      </c>
    </row>
    <row r="1743" spans="1:18" ht="15" customHeight="1" x14ac:dyDescent="0.25">
      <c r="A1743" s="143" t="s">
        <v>2401</v>
      </c>
      <c r="B1743" s="1" t="str">
        <f>VLOOKUP(A1743,'[2]Catálogo MUNICIPIOS'!$1:$1048576,5,FALSE)</f>
        <v>Santiago Niltepec</v>
      </c>
      <c r="C1743" s="130">
        <f>VLOOKUP(A1743,[3]PROY_COVID!$1:$1048576,7,FALSE)</f>
        <v>5572</v>
      </c>
      <c r="D1743" s="43"/>
      <c r="E1743" s="43">
        <f t="shared" si="579"/>
        <v>0</v>
      </c>
      <c r="F1743" s="6">
        <f t="shared" si="580"/>
        <v>0</v>
      </c>
      <c r="G1743" s="44">
        <v>1</v>
      </c>
      <c r="H1743" s="44">
        <f t="shared" si="581"/>
        <v>17.946877243359655</v>
      </c>
      <c r="I1743" s="14">
        <f t="shared" si="582"/>
        <v>0.16462731184385584</v>
      </c>
      <c r="J1743" s="49">
        <v>2</v>
      </c>
      <c r="K1743" s="49">
        <f t="shared" si="583"/>
        <v>35.89375448671931</v>
      </c>
      <c r="L1743" s="50">
        <f t="shared" si="584"/>
        <v>3.4452042503985411E-2</v>
      </c>
      <c r="M1743" s="45">
        <v>3</v>
      </c>
      <c r="N1743" s="45">
        <f t="shared" si="585"/>
        <v>53.840631730078968</v>
      </c>
      <c r="O1743" s="18">
        <f t="shared" si="586"/>
        <v>4.2742547117823278E-2</v>
      </c>
      <c r="P1743" s="37">
        <f t="shared" si="587"/>
        <v>0</v>
      </c>
      <c r="Q1743" s="37">
        <f t="shared" si="588"/>
        <v>0</v>
      </c>
      <c r="R1743" s="37">
        <f t="shared" si="589"/>
        <v>-100</v>
      </c>
    </row>
    <row r="1744" spans="1:18" ht="15" customHeight="1" x14ac:dyDescent="0.25">
      <c r="A1744" s="143" t="s">
        <v>296</v>
      </c>
      <c r="B1744" s="1" t="str">
        <f>VLOOKUP(A1744,'[2]Catálogo MUNICIPIOS'!$1:$1048576,5,FALSE)</f>
        <v>Atarjea</v>
      </c>
      <c r="C1744" s="130">
        <f>VLOOKUP(A1744,[3]PROY_COVID!$1:$1048576,7,FALSE)</f>
        <v>5559</v>
      </c>
      <c r="D1744" s="43"/>
      <c r="E1744" s="43">
        <f t="shared" si="579"/>
        <v>0</v>
      </c>
      <c r="F1744" s="6">
        <f t="shared" si="580"/>
        <v>0</v>
      </c>
      <c r="G1744" s="44">
        <v>3</v>
      </c>
      <c r="H1744" s="44">
        <f t="shared" si="581"/>
        <v>53.966540744738261</v>
      </c>
      <c r="I1744" s="14">
        <f t="shared" si="582"/>
        <v>0.49503690318076887</v>
      </c>
      <c r="J1744" s="49">
        <v>27</v>
      </c>
      <c r="K1744" s="49">
        <f t="shared" si="583"/>
        <v>485.69886670264435</v>
      </c>
      <c r="L1744" s="50">
        <f t="shared" si="584"/>
        <v>0.46619023947378851</v>
      </c>
      <c r="M1744" s="45">
        <v>30</v>
      </c>
      <c r="N1744" s="45">
        <f t="shared" si="585"/>
        <v>539.66540744738256</v>
      </c>
      <c r="O1744" s="18">
        <f t="shared" si="586"/>
        <v>0.42842502705614555</v>
      </c>
      <c r="P1744" s="37">
        <f t="shared" si="587"/>
        <v>0</v>
      </c>
      <c r="Q1744" s="37">
        <f t="shared" si="588"/>
        <v>0</v>
      </c>
      <c r="R1744" s="37">
        <f t="shared" si="589"/>
        <v>-100</v>
      </c>
    </row>
    <row r="1745" spans="1:18" ht="15" customHeight="1" x14ac:dyDescent="0.25">
      <c r="A1745" s="143" t="s">
        <v>1985</v>
      </c>
      <c r="B1745" s="1" t="str">
        <f>VLOOKUP(A1745,'[2]Catálogo MUNICIPIOS'!$1:$1048576,5,FALSE)</f>
        <v>Cuzamá</v>
      </c>
      <c r="C1745" s="130">
        <f>VLOOKUP(A1745,[3]PROY_COVID!$1:$1048576,7,FALSE)</f>
        <v>5555</v>
      </c>
      <c r="D1745" s="43">
        <v>5</v>
      </c>
      <c r="E1745" s="43">
        <f t="shared" si="579"/>
        <v>90.009000900090001</v>
      </c>
      <c r="F1745" s="6">
        <f t="shared" si="580"/>
        <v>0.82738386626566729</v>
      </c>
      <c r="G1745" s="44">
        <v>1</v>
      </c>
      <c r="H1745" s="44">
        <f t="shared" si="581"/>
        <v>18.001800180018002</v>
      </c>
      <c r="I1745" s="14">
        <f t="shared" si="582"/>
        <v>0.16513112179909356</v>
      </c>
      <c r="J1745" s="49">
        <v>6</v>
      </c>
      <c r="K1745" s="49">
        <f t="shared" si="583"/>
        <v>108.01080108010801</v>
      </c>
      <c r="L1745" s="50">
        <f t="shared" si="584"/>
        <v>0.10367242889228084</v>
      </c>
      <c r="M1745" s="45">
        <v>12</v>
      </c>
      <c r="N1745" s="45">
        <f t="shared" si="585"/>
        <v>216.02160216021602</v>
      </c>
      <c r="O1745" s="18">
        <f t="shared" si="586"/>
        <v>0.17149340957012515</v>
      </c>
      <c r="P1745" s="37">
        <f t="shared" si="587"/>
        <v>41.666666666666671</v>
      </c>
      <c r="Q1745" s="37">
        <f t="shared" si="588"/>
        <v>4.8245811214532006</v>
      </c>
      <c r="R1745" s="37">
        <f t="shared" si="589"/>
        <v>382.45811214532006</v>
      </c>
    </row>
    <row r="1746" spans="1:18" ht="15" customHeight="1" x14ac:dyDescent="0.25">
      <c r="A1746" s="143" t="s">
        <v>2032</v>
      </c>
      <c r="B1746" s="1" t="str">
        <f>VLOOKUP(A1746,'[2]Catálogo MUNICIPIOS'!$1:$1048576,5,FALSE)</f>
        <v>Samahil</v>
      </c>
      <c r="C1746" s="130">
        <f>VLOOKUP(A1746,[3]PROY_COVID!$1:$1048576,7,FALSE)</f>
        <v>5540</v>
      </c>
      <c r="D1746" s="43">
        <v>9</v>
      </c>
      <c r="E1746" s="43">
        <f t="shared" si="579"/>
        <v>162.45487364620939</v>
      </c>
      <c r="F1746" s="6">
        <f t="shared" si="580"/>
        <v>1.4933233355217344</v>
      </c>
      <c r="G1746" s="44"/>
      <c r="H1746" s="44">
        <f t="shared" si="581"/>
        <v>0</v>
      </c>
      <c r="I1746" s="14">
        <f t="shared" si="582"/>
        <v>0</v>
      </c>
      <c r="J1746" s="49">
        <v>34</v>
      </c>
      <c r="K1746" s="49">
        <f t="shared" si="583"/>
        <v>613.71841155234654</v>
      </c>
      <c r="L1746" s="50">
        <f t="shared" si="584"/>
        <v>0.58906773901579668</v>
      </c>
      <c r="M1746" s="45">
        <v>43</v>
      </c>
      <c r="N1746" s="45">
        <f t="shared" si="585"/>
        <v>776.17328519855596</v>
      </c>
      <c r="O1746" s="18">
        <f t="shared" si="586"/>
        <v>0.61618190849831445</v>
      </c>
      <c r="P1746" s="37">
        <f t="shared" si="587"/>
        <v>20.930232558139537</v>
      </c>
      <c r="Q1746" s="37">
        <f t="shared" si="588"/>
        <v>2.4235105168230029</v>
      </c>
      <c r="R1746" s="37">
        <f t="shared" si="589"/>
        <v>142.35105168230029</v>
      </c>
    </row>
    <row r="1747" spans="1:18" ht="15" customHeight="1" x14ac:dyDescent="0.25">
      <c r="A1747" s="143" t="s">
        <v>225</v>
      </c>
      <c r="B1747" s="1" t="str">
        <f>VLOOKUP(A1747,'[2]Catálogo MUNICIPIOS'!$1:$1048576,5,FALSE)</f>
        <v>Moris</v>
      </c>
      <c r="C1747" s="130">
        <f>VLOOKUP(A1747,[3]PROY_COVID!$1:$1048576,7,FALSE)</f>
        <v>5520</v>
      </c>
      <c r="D1747" s="43">
        <v>1</v>
      </c>
      <c r="E1747" s="43">
        <f t="shared" si="579"/>
        <v>18.115942028985508</v>
      </c>
      <c r="F1747" s="6">
        <f t="shared" si="580"/>
        <v>0.16652599192412254</v>
      </c>
      <c r="G1747" s="44">
        <v>1</v>
      </c>
      <c r="H1747" s="44">
        <f t="shared" si="581"/>
        <v>18.115942028985508</v>
      </c>
      <c r="I1747" s="14">
        <f t="shared" si="582"/>
        <v>0.16617814883948637</v>
      </c>
      <c r="J1747" s="49">
        <v>2</v>
      </c>
      <c r="K1747" s="49">
        <f t="shared" si="583"/>
        <v>36.231884057971016</v>
      </c>
      <c r="L1747" s="50">
        <f t="shared" si="584"/>
        <v>3.4776590730472227E-2</v>
      </c>
      <c r="M1747" s="45">
        <v>4</v>
      </c>
      <c r="N1747" s="45">
        <f t="shared" si="585"/>
        <v>72.463768115942031</v>
      </c>
      <c r="O1747" s="18">
        <f t="shared" si="586"/>
        <v>5.7526925734423022E-2</v>
      </c>
      <c r="P1747" s="37">
        <f t="shared" si="587"/>
        <v>25</v>
      </c>
      <c r="Q1747" s="37">
        <f t="shared" si="588"/>
        <v>2.8947486728719198</v>
      </c>
      <c r="R1747" s="37">
        <f t="shared" si="589"/>
        <v>189.47486728719198</v>
      </c>
    </row>
    <row r="1748" spans="1:18" ht="15" customHeight="1" x14ac:dyDescent="0.25">
      <c r="A1748" s="143" t="s">
        <v>272</v>
      </c>
      <c r="B1748" s="1" t="str">
        <f>VLOOKUP(A1748,'[2]Catálogo MUNICIPIOS'!$1:$1048576,5,FALSE)</f>
        <v>Otáez</v>
      </c>
      <c r="C1748" s="130">
        <f>VLOOKUP(A1748,[3]PROY_COVID!$1:$1048576,7,FALSE)</f>
        <v>5513</v>
      </c>
      <c r="D1748" s="43"/>
      <c r="E1748" s="43">
        <f t="shared" si="579"/>
        <v>0</v>
      </c>
      <c r="F1748" s="6">
        <f t="shared" si="580"/>
        <v>0</v>
      </c>
      <c r="G1748" s="44"/>
      <c r="H1748" s="44">
        <f t="shared" si="581"/>
        <v>0</v>
      </c>
      <c r="I1748" s="14">
        <f t="shared" si="582"/>
        <v>0</v>
      </c>
      <c r="J1748" s="49">
        <v>5</v>
      </c>
      <c r="K1748" s="49">
        <f t="shared" si="583"/>
        <v>90.694721567204795</v>
      </c>
      <c r="L1748" s="50">
        <f t="shared" si="584"/>
        <v>8.705186868864806E-2</v>
      </c>
      <c r="M1748" s="45">
        <v>5</v>
      </c>
      <c r="N1748" s="45">
        <f t="shared" si="585"/>
        <v>90.694721567204795</v>
      </c>
      <c r="O1748" s="18">
        <f t="shared" si="586"/>
        <v>7.1999961466990545E-2</v>
      </c>
      <c r="P1748" s="37">
        <f t="shared" si="587"/>
        <v>0</v>
      </c>
      <c r="Q1748" s="37">
        <f t="shared" si="588"/>
        <v>0</v>
      </c>
      <c r="R1748" s="37">
        <f t="shared" si="589"/>
        <v>-100</v>
      </c>
    </row>
    <row r="1749" spans="1:18" x14ac:dyDescent="0.25">
      <c r="A1749" s="143" t="s">
        <v>233</v>
      </c>
      <c r="B1749" s="1" t="str">
        <f>VLOOKUP(A1749,'[2]Catálogo MUNICIPIOS'!$1:$1048576,5,FALSE)</f>
        <v>San Francisco del Oro</v>
      </c>
      <c r="C1749" s="130">
        <f>VLOOKUP(A1749,[3]PROY_COVID!$1:$1048576,7,FALSE)</f>
        <v>5502</v>
      </c>
      <c r="D1749" s="43">
        <v>9</v>
      </c>
      <c r="E1749" s="43">
        <f t="shared" si="579"/>
        <v>163.57688113413303</v>
      </c>
      <c r="F1749" s="6">
        <f t="shared" si="580"/>
        <v>1.5036370917467117</v>
      </c>
      <c r="G1749" s="44"/>
      <c r="H1749" s="44">
        <f t="shared" si="581"/>
        <v>0</v>
      </c>
      <c r="I1749" s="14">
        <f t="shared" si="582"/>
        <v>0</v>
      </c>
      <c r="J1749" s="49">
        <v>16</v>
      </c>
      <c r="K1749" s="49">
        <f t="shared" si="583"/>
        <v>290.80334423845875</v>
      </c>
      <c r="L1749" s="50">
        <f t="shared" si="584"/>
        <v>0.27912290924348482</v>
      </c>
      <c r="M1749" s="45">
        <v>25</v>
      </c>
      <c r="N1749" s="45">
        <f t="shared" si="585"/>
        <v>454.38022537259178</v>
      </c>
      <c r="O1749" s="18">
        <f t="shared" si="586"/>
        <v>0.36071954522675287</v>
      </c>
      <c r="P1749" s="37">
        <f t="shared" si="587"/>
        <v>36</v>
      </c>
      <c r="Q1749" s="37">
        <f t="shared" si="588"/>
        <v>4.1684380889355648</v>
      </c>
      <c r="R1749" s="37">
        <f t="shared" si="589"/>
        <v>316.84380889355646</v>
      </c>
    </row>
    <row r="1750" spans="1:18" ht="15" customHeight="1" x14ac:dyDescent="0.25">
      <c r="A1750" s="143" t="s">
        <v>1056</v>
      </c>
      <c r="B1750" s="1" t="str">
        <f>VLOOKUP(A1750,'[2]Catálogo MUNICIPIOS'!$1:$1048576,5,FALSE)</f>
        <v>San Jerónimo Coatlán</v>
      </c>
      <c r="C1750" s="130">
        <f>VLOOKUP(A1750,[3]PROY_COVID!$1:$1048576,7,FALSE)</f>
        <v>5501</v>
      </c>
      <c r="D1750" s="43">
        <v>1</v>
      </c>
      <c r="E1750" s="43">
        <f t="shared" si="579"/>
        <v>18.178512997636791</v>
      </c>
      <c r="F1750" s="6">
        <f t="shared" si="580"/>
        <v>0.16710115895676356</v>
      </c>
      <c r="G1750" s="44"/>
      <c r="H1750" s="44">
        <f t="shared" si="581"/>
        <v>0</v>
      </c>
      <c r="I1750" s="14">
        <f t="shared" si="582"/>
        <v>0</v>
      </c>
      <c r="J1750" s="49">
        <v>3</v>
      </c>
      <c r="K1750" s="49">
        <f t="shared" si="583"/>
        <v>54.535538992910375</v>
      </c>
      <c r="L1750" s="50">
        <f t="shared" si="584"/>
        <v>5.2345059307091449E-2</v>
      </c>
      <c r="M1750" s="45">
        <v>4</v>
      </c>
      <c r="N1750" s="45">
        <f t="shared" si="585"/>
        <v>72.714051990547162</v>
      </c>
      <c r="O1750" s="18">
        <f t="shared" si="586"/>
        <v>5.7725618988186705E-2</v>
      </c>
      <c r="P1750" s="37">
        <f t="shared" si="587"/>
        <v>25</v>
      </c>
      <c r="Q1750" s="37">
        <f t="shared" si="588"/>
        <v>2.8947486728719198</v>
      </c>
      <c r="R1750" s="37">
        <f t="shared" si="589"/>
        <v>189.47486728719198</v>
      </c>
    </row>
    <row r="1751" spans="1:18" ht="15" customHeight="1" x14ac:dyDescent="0.25">
      <c r="A1751" s="143" t="s">
        <v>1634</v>
      </c>
      <c r="B1751" s="1" t="str">
        <f>VLOOKUP(A1751,'[2]Catálogo MUNICIPIOS'!$1:$1048576,5,FALSE)</f>
        <v>Rosario</v>
      </c>
      <c r="C1751" s="130">
        <f>VLOOKUP(A1751,[3]PROY_COVID!$1:$1048576,7,FALSE)</f>
        <v>5488</v>
      </c>
      <c r="D1751" s="43">
        <v>6</v>
      </c>
      <c r="E1751" s="43">
        <f t="shared" si="579"/>
        <v>109.32944606413994</v>
      </c>
      <c r="F1751" s="6">
        <f t="shared" si="580"/>
        <v>1.0049819337694859</v>
      </c>
      <c r="G1751" s="44">
        <v>4</v>
      </c>
      <c r="H1751" s="44">
        <f t="shared" si="581"/>
        <v>72.886297376093296</v>
      </c>
      <c r="I1751" s="14">
        <f t="shared" si="582"/>
        <v>0.66858847054953696</v>
      </c>
      <c r="J1751" s="49">
        <v>43</v>
      </c>
      <c r="K1751" s="49">
        <f t="shared" si="583"/>
        <v>783.52769679300297</v>
      </c>
      <c r="L1751" s="50">
        <f t="shared" si="584"/>
        <v>0.75205644823113049</v>
      </c>
      <c r="M1751" s="45">
        <v>53</v>
      </c>
      <c r="N1751" s="45">
        <f t="shared" si="585"/>
        <v>965.74344023323613</v>
      </c>
      <c r="O1751" s="18">
        <f t="shared" si="586"/>
        <v>0.76667626607428929</v>
      </c>
      <c r="P1751" s="37">
        <f t="shared" si="587"/>
        <v>11.320754716981133</v>
      </c>
      <c r="Q1751" s="37">
        <f t="shared" si="588"/>
        <v>1.3108295877155864</v>
      </c>
      <c r="R1751" s="37">
        <f t="shared" si="589"/>
        <v>31.082958771558644</v>
      </c>
    </row>
    <row r="1752" spans="1:18" ht="15" customHeight="1" x14ac:dyDescent="0.25">
      <c r="A1752" s="143" t="s">
        <v>991</v>
      </c>
      <c r="B1752" s="1" t="str">
        <f>VLOOKUP(A1752,'[2]Catálogo MUNICIPIOS'!$1:$1048576,5,FALSE)</f>
        <v>Guevea de Humboldt</v>
      </c>
      <c r="C1752" s="130">
        <f>VLOOKUP(A1752,[3]PROY_COVID!$1:$1048576,7,FALSE)</f>
        <v>5479</v>
      </c>
      <c r="D1752" s="43"/>
      <c r="E1752" s="43">
        <f t="shared" si="579"/>
        <v>0</v>
      </c>
      <c r="F1752" s="6">
        <f t="shared" si="580"/>
        <v>0</v>
      </c>
      <c r="G1752" s="44"/>
      <c r="H1752" s="44">
        <f t="shared" si="581"/>
        <v>0</v>
      </c>
      <c r="I1752" s="14">
        <f t="shared" si="582"/>
        <v>0</v>
      </c>
      <c r="J1752" s="49">
        <v>3</v>
      </c>
      <c r="K1752" s="49">
        <f t="shared" si="583"/>
        <v>54.754517247672936</v>
      </c>
      <c r="L1752" s="50">
        <f t="shared" si="584"/>
        <v>5.2555242060286562E-2</v>
      </c>
      <c r="M1752" s="45">
        <v>3</v>
      </c>
      <c r="N1752" s="45">
        <f t="shared" si="585"/>
        <v>54.754517247672936</v>
      </c>
      <c r="O1752" s="18">
        <f t="shared" si="586"/>
        <v>4.3468054853168708E-2</v>
      </c>
      <c r="P1752" s="37">
        <f t="shared" si="587"/>
        <v>0</v>
      </c>
      <c r="Q1752" s="37">
        <f t="shared" si="588"/>
        <v>0</v>
      </c>
      <c r="R1752" s="37">
        <f t="shared" si="589"/>
        <v>-100</v>
      </c>
    </row>
    <row r="1753" spans="1:18" ht="15" customHeight="1" x14ac:dyDescent="0.25">
      <c r="A1753" s="143" t="s">
        <v>2433</v>
      </c>
      <c r="B1753" s="1" t="str">
        <f>VLOOKUP(A1753,'[2]Catálogo MUNICIPIOS'!$1:$1048576,5,FALSE)</f>
        <v>Santiago Zacatepec</v>
      </c>
      <c r="C1753" s="130">
        <f>VLOOKUP(A1753,[3]PROY_COVID!$1:$1048576,7,FALSE)</f>
        <v>5472</v>
      </c>
      <c r="D1753" s="43"/>
      <c r="E1753" s="43">
        <f t="shared" si="579"/>
        <v>0</v>
      </c>
      <c r="F1753" s="6">
        <f t="shared" si="580"/>
        <v>0</v>
      </c>
      <c r="G1753" s="44">
        <v>2</v>
      </c>
      <c r="H1753" s="44">
        <f t="shared" si="581"/>
        <v>36.549707602339183</v>
      </c>
      <c r="I1753" s="14">
        <f t="shared" si="582"/>
        <v>0.33527170379896371</v>
      </c>
      <c r="J1753" s="49">
        <v>1</v>
      </c>
      <c r="K1753" s="49">
        <f t="shared" si="583"/>
        <v>18.274853801169591</v>
      </c>
      <c r="L1753" s="50">
        <f t="shared" si="584"/>
        <v>1.754082427194871E-2</v>
      </c>
      <c r="M1753" s="45">
        <v>3</v>
      </c>
      <c r="N1753" s="45">
        <f t="shared" si="585"/>
        <v>54.824561403508774</v>
      </c>
      <c r="O1753" s="18">
        <f t="shared" si="586"/>
        <v>4.3523660917491103E-2</v>
      </c>
      <c r="P1753" s="37">
        <f t="shared" si="587"/>
        <v>0</v>
      </c>
      <c r="Q1753" s="37">
        <f t="shared" si="588"/>
        <v>0</v>
      </c>
      <c r="R1753" s="37">
        <f t="shared" si="589"/>
        <v>-100</v>
      </c>
    </row>
    <row r="1754" spans="1:18" ht="15" customHeight="1" x14ac:dyDescent="0.25">
      <c r="A1754" s="143" t="s">
        <v>557</v>
      </c>
      <c r="B1754" s="1" t="str">
        <f>VLOOKUP(A1754,'[2]Catálogo MUNICIPIOS'!$1:$1048576,5,FALSE)</f>
        <v>Mexticacán</v>
      </c>
      <c r="C1754" s="130">
        <f>VLOOKUP(A1754,[3]PROY_COVID!$1:$1048576,7,FALSE)</f>
        <v>5470</v>
      </c>
      <c r="D1754" s="43">
        <v>2</v>
      </c>
      <c r="E1754" s="43">
        <f t="shared" si="579"/>
        <v>36.563071297989033</v>
      </c>
      <c r="F1754" s="6">
        <f t="shared" si="580"/>
        <v>0.33609633470609013</v>
      </c>
      <c r="G1754" s="44">
        <v>1</v>
      </c>
      <c r="H1754" s="44">
        <f t="shared" si="581"/>
        <v>18.281535648994517</v>
      </c>
      <c r="I1754" s="14">
        <f t="shared" si="582"/>
        <v>0.16769714471553288</v>
      </c>
      <c r="J1754" s="49">
        <v>15</v>
      </c>
      <c r="K1754" s="49">
        <f t="shared" si="583"/>
        <v>274.22303473491775</v>
      </c>
      <c r="L1754" s="50">
        <f t="shared" si="584"/>
        <v>0.2632085660405028</v>
      </c>
      <c r="M1754" s="45">
        <v>18</v>
      </c>
      <c r="N1754" s="45">
        <f t="shared" si="585"/>
        <v>329.06764168190131</v>
      </c>
      <c r="O1754" s="18">
        <f t="shared" si="586"/>
        <v>0.26123744702798313</v>
      </c>
      <c r="P1754" s="37">
        <f t="shared" si="587"/>
        <v>11.111111111111111</v>
      </c>
      <c r="Q1754" s="37">
        <f t="shared" si="588"/>
        <v>1.2865549657208533</v>
      </c>
      <c r="R1754" s="37">
        <f t="shared" si="589"/>
        <v>28.655496572085326</v>
      </c>
    </row>
    <row r="1755" spans="1:18" ht="15" customHeight="1" x14ac:dyDescent="0.25">
      <c r="A1755" s="143" t="s">
        <v>122</v>
      </c>
      <c r="B1755" s="1" t="str">
        <f>VLOOKUP(A1755,'[2]Catálogo MUNICIPIOS'!$1:$1048576,5,FALSE)</f>
        <v>La Libertad</v>
      </c>
      <c r="C1755" s="130">
        <f>VLOOKUP(A1755,[3]PROY_COVID!$1:$1048576,7,FALSE)</f>
        <v>5424</v>
      </c>
      <c r="D1755" s="43">
        <v>1</v>
      </c>
      <c r="E1755" s="43">
        <f t="shared" si="579"/>
        <v>18.436578171091448</v>
      </c>
      <c r="F1755" s="6">
        <f t="shared" si="580"/>
        <v>0.16947335461304505</v>
      </c>
      <c r="G1755" s="44">
        <v>2</v>
      </c>
      <c r="H1755" s="44">
        <f t="shared" si="581"/>
        <v>36.873156342182895</v>
      </c>
      <c r="I1755" s="14">
        <f t="shared" si="582"/>
        <v>0.33823871002727313</v>
      </c>
      <c r="J1755" s="49">
        <v>12</v>
      </c>
      <c r="K1755" s="49">
        <f t="shared" si="583"/>
        <v>221.23893805309737</v>
      </c>
      <c r="L1755" s="50">
        <f t="shared" si="584"/>
        <v>0.21235263366394547</v>
      </c>
      <c r="M1755" s="45">
        <v>15</v>
      </c>
      <c r="N1755" s="45">
        <f t="shared" si="585"/>
        <v>276.54867256637169</v>
      </c>
      <c r="O1755" s="18">
        <f t="shared" si="586"/>
        <v>0.21954413029176928</v>
      </c>
      <c r="P1755" s="37">
        <f t="shared" si="587"/>
        <v>6.666666666666667</v>
      </c>
      <c r="Q1755" s="37">
        <f t="shared" si="588"/>
        <v>0.77193297943251205</v>
      </c>
      <c r="R1755" s="37">
        <f t="shared" si="589"/>
        <v>-22.806702056748797</v>
      </c>
    </row>
    <row r="1756" spans="1:18" ht="15" customHeight="1" x14ac:dyDescent="0.25">
      <c r="A1756" s="143" t="s">
        <v>1041</v>
      </c>
      <c r="B1756" s="1" t="str">
        <f>VLOOKUP(A1756,'[2]Catálogo MUNICIPIOS'!$1:$1048576,5,FALSE)</f>
        <v>San Cristóbal Amatlán</v>
      </c>
      <c r="C1756" s="130">
        <f>VLOOKUP(A1756,[3]PROY_COVID!$1:$1048576,7,FALSE)</f>
        <v>5419</v>
      </c>
      <c r="D1756" s="43"/>
      <c r="E1756" s="43">
        <f t="shared" si="579"/>
        <v>0</v>
      </c>
      <c r="F1756" s="6">
        <f t="shared" si="580"/>
        <v>0</v>
      </c>
      <c r="G1756" s="44">
        <v>1</v>
      </c>
      <c r="H1756" s="44">
        <f t="shared" si="581"/>
        <v>18.453589223103894</v>
      </c>
      <c r="I1756" s="14">
        <f t="shared" si="582"/>
        <v>0.16927539796899146</v>
      </c>
      <c r="J1756" s="49">
        <v>1</v>
      </c>
      <c r="K1756" s="49">
        <f t="shared" si="583"/>
        <v>18.453589223103894</v>
      </c>
      <c r="L1756" s="50">
        <f t="shared" si="584"/>
        <v>1.7712380589795785E-2</v>
      </c>
      <c r="M1756" s="45">
        <v>2</v>
      </c>
      <c r="N1756" s="45">
        <f t="shared" si="585"/>
        <v>36.907178446207787</v>
      </c>
      <c r="O1756" s="18">
        <f t="shared" si="586"/>
        <v>2.9299559886880891E-2</v>
      </c>
      <c r="P1756" s="37">
        <f t="shared" si="587"/>
        <v>0</v>
      </c>
      <c r="Q1756" s="37">
        <f t="shared" si="588"/>
        <v>0</v>
      </c>
      <c r="R1756" s="37">
        <f t="shared" si="589"/>
        <v>-100</v>
      </c>
    </row>
    <row r="1757" spans="1:18" ht="15" customHeight="1" x14ac:dyDescent="0.25">
      <c r="A1757" s="143" t="s">
        <v>2055</v>
      </c>
      <c r="B1757" s="1" t="str">
        <f>VLOOKUP(A1757,'[2]Catálogo MUNICIPIOS'!$1:$1048576,5,FALSE)</f>
        <v>Tetiz</v>
      </c>
      <c r="C1757" s="130">
        <f>VLOOKUP(A1757,[3]PROY_COVID!$1:$1048576,7,FALSE)</f>
        <v>5419</v>
      </c>
      <c r="D1757" s="43">
        <v>2</v>
      </c>
      <c r="E1757" s="43">
        <f t="shared" si="579"/>
        <v>36.907178446207787</v>
      </c>
      <c r="F1757" s="6">
        <f t="shared" si="580"/>
        <v>0.33925944839311917</v>
      </c>
      <c r="G1757" s="44">
        <v>2</v>
      </c>
      <c r="H1757" s="44">
        <f t="shared" si="581"/>
        <v>36.907178446207787</v>
      </c>
      <c r="I1757" s="14">
        <f t="shared" si="582"/>
        <v>0.33855079593798293</v>
      </c>
      <c r="J1757" s="49">
        <v>17</v>
      </c>
      <c r="K1757" s="49">
        <f t="shared" si="583"/>
        <v>313.7110167927662</v>
      </c>
      <c r="L1757" s="50">
        <f t="shared" si="584"/>
        <v>0.3011104700265283</v>
      </c>
      <c r="M1757" s="45">
        <v>21</v>
      </c>
      <c r="N1757" s="45">
        <f t="shared" si="585"/>
        <v>387.52537368518176</v>
      </c>
      <c r="O1757" s="18">
        <f t="shared" si="586"/>
        <v>0.30764537881224935</v>
      </c>
      <c r="P1757" s="37">
        <f t="shared" si="587"/>
        <v>9.5238095238095237</v>
      </c>
      <c r="Q1757" s="37">
        <f t="shared" si="588"/>
        <v>1.1027613991893028</v>
      </c>
      <c r="R1757" s="37">
        <f t="shared" si="589"/>
        <v>10.276139918930284</v>
      </c>
    </row>
    <row r="1758" spans="1:18" ht="15" customHeight="1" x14ac:dyDescent="0.25">
      <c r="A1758" s="143" t="s">
        <v>1152</v>
      </c>
      <c r="B1758" s="1" t="str">
        <f>VLOOKUP(A1758,'[2]Catálogo MUNICIPIOS'!$1:$1048576,5,FALSE)</f>
        <v>San Pedro y San Pablo Ayutla</v>
      </c>
      <c r="C1758" s="130">
        <f>VLOOKUP(A1758,[3]PROY_COVID!$1:$1048576,7,FALSE)</f>
        <v>5406</v>
      </c>
      <c r="D1758" s="43">
        <v>3</v>
      </c>
      <c r="E1758" s="43">
        <f t="shared" si="579"/>
        <v>55.493895671476139</v>
      </c>
      <c r="F1758" s="6">
        <f t="shared" si="580"/>
        <v>0.51011291643793366</v>
      </c>
      <c r="G1758" s="44"/>
      <c r="H1758" s="44">
        <f t="shared" si="581"/>
        <v>0</v>
      </c>
      <c r="I1758" s="14">
        <f t="shared" si="582"/>
        <v>0</v>
      </c>
      <c r="J1758" s="49">
        <v>5</v>
      </c>
      <c r="K1758" s="49">
        <f t="shared" si="583"/>
        <v>92.489826119126903</v>
      </c>
      <c r="L1758" s="50">
        <f t="shared" si="584"/>
        <v>8.8774870899096706E-2</v>
      </c>
      <c r="M1758" s="45">
        <v>8</v>
      </c>
      <c r="N1758" s="45">
        <f t="shared" si="585"/>
        <v>147.98372179060306</v>
      </c>
      <c r="O1758" s="18">
        <f t="shared" si="586"/>
        <v>0.11748007031225124</v>
      </c>
      <c r="P1758" s="37">
        <f t="shared" si="587"/>
        <v>37.5</v>
      </c>
      <c r="Q1758" s="37">
        <f t="shared" si="588"/>
        <v>4.3421230093078798</v>
      </c>
      <c r="R1758" s="37">
        <f t="shared" si="589"/>
        <v>334.21230093078799</v>
      </c>
    </row>
    <row r="1759" spans="1:18" ht="15" customHeight="1" x14ac:dyDescent="0.25">
      <c r="A1759" s="143" t="s">
        <v>1621</v>
      </c>
      <c r="B1759" s="1" t="str">
        <f>VLOOKUP(A1759,'[2]Catálogo MUNICIPIOS'!$1:$1048576,5,FALSE)</f>
        <v>Moctezuma</v>
      </c>
      <c r="C1759" s="130">
        <f>VLOOKUP(A1759,[3]PROY_COVID!$1:$1048576,7,FALSE)</f>
        <v>5400</v>
      </c>
      <c r="D1759" s="43">
        <v>8</v>
      </c>
      <c r="E1759" s="43">
        <f t="shared" si="579"/>
        <v>148.14814814814815</v>
      </c>
      <c r="F1759" s="6">
        <f t="shared" si="580"/>
        <v>1.3618125561794909</v>
      </c>
      <c r="G1759" s="44">
        <v>1</v>
      </c>
      <c r="H1759" s="44">
        <f t="shared" si="581"/>
        <v>18.518518518518519</v>
      </c>
      <c r="I1759" s="14">
        <f t="shared" si="582"/>
        <v>0.16987099659147495</v>
      </c>
      <c r="J1759" s="49">
        <v>51</v>
      </c>
      <c r="K1759" s="49">
        <f t="shared" si="583"/>
        <v>944.44444444444446</v>
      </c>
      <c r="L1759" s="50">
        <f t="shared" si="584"/>
        <v>0.90650979837430945</v>
      </c>
      <c r="M1759" s="45">
        <v>60</v>
      </c>
      <c r="N1759" s="45">
        <f t="shared" si="585"/>
        <v>1111.1111111111111</v>
      </c>
      <c r="O1759" s="18">
        <f t="shared" si="586"/>
        <v>0.88207952792781974</v>
      </c>
      <c r="P1759" s="37">
        <f t="shared" si="587"/>
        <v>13.333333333333334</v>
      </c>
      <c r="Q1759" s="37">
        <f t="shared" si="588"/>
        <v>1.5438659588650241</v>
      </c>
      <c r="R1759" s="37">
        <f t="shared" si="589"/>
        <v>54.386595886502406</v>
      </c>
    </row>
    <row r="1760" spans="1:18" ht="15" customHeight="1" x14ac:dyDescent="0.25">
      <c r="A1760" s="143" t="s">
        <v>1538</v>
      </c>
      <c r="B1760" s="1" t="str">
        <f>VLOOKUP(A1760,'[2]Catálogo MUNICIPIOS'!$1:$1048576,5,FALSE)</f>
        <v>San Nicolás Tolentino</v>
      </c>
      <c r="C1760" s="130">
        <f>VLOOKUP(A1760,[3]PROY_COVID!$1:$1048576,7,FALSE)</f>
        <v>5396</v>
      </c>
      <c r="D1760" s="43">
        <v>3</v>
      </c>
      <c r="E1760" s="43">
        <f t="shared" si="579"/>
        <v>55.596738324684949</v>
      </c>
      <c r="F1760" s="6">
        <f t="shared" si="580"/>
        <v>0.51105827024897499</v>
      </c>
      <c r="G1760" s="44">
        <v>2</v>
      </c>
      <c r="H1760" s="44">
        <f t="shared" si="581"/>
        <v>37.064492216456635</v>
      </c>
      <c r="I1760" s="14">
        <f t="shared" si="582"/>
        <v>0.33999384047218856</v>
      </c>
      <c r="J1760" s="49">
        <v>9</v>
      </c>
      <c r="K1760" s="49">
        <f t="shared" si="583"/>
        <v>166.79021497405486</v>
      </c>
      <c r="L1760" s="50">
        <f t="shared" si="584"/>
        <v>0.16009090321440514</v>
      </c>
      <c r="M1760" s="45">
        <v>14</v>
      </c>
      <c r="N1760" s="45">
        <f t="shared" si="585"/>
        <v>259.45144551519644</v>
      </c>
      <c r="O1760" s="18">
        <f t="shared" si="586"/>
        <v>0.20597112772221141</v>
      </c>
      <c r="P1760" s="37">
        <f t="shared" si="587"/>
        <v>21.428571428571427</v>
      </c>
      <c r="Q1760" s="37">
        <f t="shared" si="588"/>
        <v>2.481213148175931</v>
      </c>
      <c r="R1760" s="37">
        <f t="shared" si="589"/>
        <v>148.12131481759309</v>
      </c>
    </row>
    <row r="1761" spans="1:18" ht="15" customHeight="1" x14ac:dyDescent="0.25">
      <c r="A1761" s="143" t="s">
        <v>264</v>
      </c>
      <c r="B1761" s="1" t="str">
        <f>VLOOKUP(A1761,'[2]Catálogo MUNICIPIOS'!$1:$1048576,5,FALSE)</f>
        <v>Indé</v>
      </c>
      <c r="C1761" s="130">
        <f>VLOOKUP(A1761,[3]PROY_COVID!$1:$1048576,7,FALSE)</f>
        <v>5392</v>
      </c>
      <c r="D1761" s="43">
        <v>2</v>
      </c>
      <c r="E1761" s="43">
        <f t="shared" si="579"/>
        <v>37.091988130563799</v>
      </c>
      <c r="F1761" s="6">
        <f t="shared" si="580"/>
        <v>0.3409582623965714</v>
      </c>
      <c r="G1761" s="44">
        <v>2</v>
      </c>
      <c r="H1761" s="44">
        <f t="shared" si="581"/>
        <v>37.091988130563799</v>
      </c>
      <c r="I1761" s="14">
        <f t="shared" si="582"/>
        <v>0.34024606142209374</v>
      </c>
      <c r="J1761" s="49">
        <v>15</v>
      </c>
      <c r="K1761" s="49">
        <f t="shared" si="583"/>
        <v>278.1899109792285</v>
      </c>
      <c r="L1761" s="50">
        <f t="shared" si="584"/>
        <v>0.26701610835340328</v>
      </c>
      <c r="M1761" s="45">
        <v>19</v>
      </c>
      <c r="N1761" s="45">
        <f t="shared" si="585"/>
        <v>352.37388724035605</v>
      </c>
      <c r="O1761" s="18">
        <f t="shared" si="586"/>
        <v>0.27973961289995763</v>
      </c>
      <c r="P1761" s="37">
        <f t="shared" si="587"/>
        <v>10.526315789473683</v>
      </c>
      <c r="Q1761" s="37">
        <f t="shared" si="588"/>
        <v>1.2188415464723872</v>
      </c>
      <c r="R1761" s="37">
        <f t="shared" si="589"/>
        <v>21.884154647238717</v>
      </c>
    </row>
    <row r="1762" spans="1:18" ht="15" customHeight="1" x14ac:dyDescent="0.25">
      <c r="A1762" s="143" t="s">
        <v>1857</v>
      </c>
      <c r="B1762" s="1" t="str">
        <f>VLOOKUP(A1762,'[2]Catálogo MUNICIPIOS'!$1:$1048576,5,FALSE)</f>
        <v>Jalcomulco</v>
      </c>
      <c r="C1762" s="130">
        <f>VLOOKUP(A1762,[3]PROY_COVID!$1:$1048576,7,FALSE)</f>
        <v>5378</v>
      </c>
      <c r="D1762" s="43">
        <v>1</v>
      </c>
      <c r="E1762" s="43">
        <f t="shared" si="579"/>
        <v>18.594272963927111</v>
      </c>
      <c r="F1762" s="6">
        <f t="shared" si="580"/>
        <v>0.17092292216830723</v>
      </c>
      <c r="G1762" s="44">
        <v>1</v>
      </c>
      <c r="H1762" s="44">
        <f t="shared" si="581"/>
        <v>18.594272963927111</v>
      </c>
      <c r="I1762" s="14">
        <f t="shared" si="582"/>
        <v>0.17056589468091571</v>
      </c>
      <c r="J1762" s="49">
        <v>4</v>
      </c>
      <c r="K1762" s="49">
        <f t="shared" si="583"/>
        <v>74.377091855708443</v>
      </c>
      <c r="L1762" s="50">
        <f t="shared" si="584"/>
        <v>7.1389654456008436E-2</v>
      </c>
      <c r="M1762" s="45">
        <v>6</v>
      </c>
      <c r="N1762" s="45">
        <f t="shared" si="585"/>
        <v>111.56563778356266</v>
      </c>
      <c r="O1762" s="18">
        <f t="shared" si="586"/>
        <v>8.8568788598181958E-2</v>
      </c>
      <c r="P1762" s="37">
        <f t="shared" si="587"/>
        <v>16.666666666666664</v>
      </c>
      <c r="Q1762" s="37">
        <f t="shared" si="588"/>
        <v>1.9298324485812797</v>
      </c>
      <c r="R1762" s="37">
        <f t="shared" si="589"/>
        <v>92.983244858127961</v>
      </c>
    </row>
    <row r="1763" spans="1:18" ht="15" customHeight="1" x14ac:dyDescent="0.25">
      <c r="A1763" s="143" t="s">
        <v>2362</v>
      </c>
      <c r="B1763" s="1" t="str">
        <f>VLOOKUP(A1763,'[2]Catálogo MUNICIPIOS'!$1:$1048576,5,FALSE)</f>
        <v>Tahdziú</v>
      </c>
      <c r="C1763" s="130">
        <f>VLOOKUP(A1763,[3]PROY_COVID!$1:$1048576,7,FALSE)</f>
        <v>5375</v>
      </c>
      <c r="D1763" s="43"/>
      <c r="E1763" s="43">
        <f t="shared" si="579"/>
        <v>0</v>
      </c>
      <c r="F1763" s="6">
        <f t="shared" si="580"/>
        <v>0</v>
      </c>
      <c r="G1763" s="44"/>
      <c r="H1763" s="44">
        <f t="shared" si="581"/>
        <v>0</v>
      </c>
      <c r="I1763" s="14">
        <f t="shared" si="582"/>
        <v>0</v>
      </c>
      <c r="J1763" s="49">
        <v>4</v>
      </c>
      <c r="K1763" s="49">
        <f t="shared" si="583"/>
        <v>74.418604651162795</v>
      </c>
      <c r="L1763" s="50">
        <f t="shared" si="584"/>
        <v>7.1429499844542027E-2</v>
      </c>
      <c r="M1763" s="45">
        <v>4</v>
      </c>
      <c r="N1763" s="45">
        <f t="shared" si="585"/>
        <v>74.418604651162795</v>
      </c>
      <c r="O1763" s="18">
        <f t="shared" si="586"/>
        <v>5.9078814893770246E-2</v>
      </c>
      <c r="P1763" s="37">
        <f t="shared" si="587"/>
        <v>0</v>
      </c>
      <c r="Q1763" s="37">
        <f t="shared" si="588"/>
        <v>0</v>
      </c>
      <c r="R1763" s="37">
        <f t="shared" si="589"/>
        <v>-100</v>
      </c>
    </row>
    <row r="1764" spans="1:18" ht="15" customHeight="1" x14ac:dyDescent="0.25">
      <c r="A1764" s="143" t="s">
        <v>1042</v>
      </c>
      <c r="B1764" s="1" t="str">
        <f>VLOOKUP(A1764,'[2]Catálogo MUNICIPIOS'!$1:$1048576,5,FALSE)</f>
        <v>San Dionisio del Mar</v>
      </c>
      <c r="C1764" s="130">
        <f>VLOOKUP(A1764,[3]PROY_COVID!$1:$1048576,7,FALSE)</f>
        <v>5370</v>
      </c>
      <c r="D1764" s="43"/>
      <c r="E1764" s="43">
        <f t="shared" si="579"/>
        <v>0</v>
      </c>
      <c r="F1764" s="6">
        <f t="shared" si="580"/>
        <v>0</v>
      </c>
      <c r="G1764" s="44"/>
      <c r="H1764" s="44">
        <f t="shared" si="581"/>
        <v>0</v>
      </c>
      <c r="I1764" s="14">
        <f t="shared" si="582"/>
        <v>0</v>
      </c>
      <c r="J1764" s="49">
        <v>4</v>
      </c>
      <c r="K1764" s="49">
        <f t="shared" si="583"/>
        <v>74.487895716945999</v>
      </c>
      <c r="L1764" s="50">
        <f t="shared" si="584"/>
        <v>7.1496007758736199E-2</v>
      </c>
      <c r="M1764" s="45">
        <v>4</v>
      </c>
      <c r="N1764" s="45">
        <f t="shared" si="585"/>
        <v>74.487895716945999</v>
      </c>
      <c r="O1764" s="18">
        <f t="shared" si="586"/>
        <v>5.9133823101306347E-2</v>
      </c>
      <c r="P1764" s="37">
        <f t="shared" si="587"/>
        <v>0</v>
      </c>
      <c r="Q1764" s="37">
        <f t="shared" si="588"/>
        <v>0</v>
      </c>
      <c r="R1764" s="37">
        <f t="shared" si="589"/>
        <v>-100</v>
      </c>
    </row>
    <row r="1765" spans="1:18" ht="15" customHeight="1" x14ac:dyDescent="0.25">
      <c r="A1765" s="143" t="s">
        <v>1772</v>
      </c>
      <c r="B1765" s="1" t="str">
        <f>VLOOKUP(A1765,'[2]Catálogo MUNICIPIOS'!$1:$1048576,5,FALSE)</f>
        <v>Santa Isabel Xiloxoxtla</v>
      </c>
      <c r="C1765" s="130">
        <f>VLOOKUP(A1765,[3]PROY_COVID!$1:$1048576,7,FALSE)</f>
        <v>5367</v>
      </c>
      <c r="D1765" s="43">
        <v>10</v>
      </c>
      <c r="E1765" s="43">
        <f t="shared" si="579"/>
        <v>186.32383081796161</v>
      </c>
      <c r="F1765" s="6">
        <f t="shared" si="580"/>
        <v>1.7127323931827023</v>
      </c>
      <c r="G1765" s="44">
        <v>3</v>
      </c>
      <c r="H1765" s="44">
        <f t="shared" si="581"/>
        <v>55.897149245388484</v>
      </c>
      <c r="I1765" s="14">
        <f t="shared" si="582"/>
        <v>0.51274644024257388</v>
      </c>
      <c r="J1765" s="49">
        <v>24</v>
      </c>
      <c r="K1765" s="49">
        <f t="shared" si="583"/>
        <v>447.17719396310787</v>
      </c>
      <c r="L1765" s="50">
        <f t="shared" si="584"/>
        <v>0.42921583193338558</v>
      </c>
      <c r="M1765" s="45">
        <v>37</v>
      </c>
      <c r="N1765" s="45">
        <f t="shared" si="585"/>
        <v>689.39817402645792</v>
      </c>
      <c r="O1765" s="18">
        <f t="shared" si="586"/>
        <v>0.5472936143096031</v>
      </c>
      <c r="P1765" s="37">
        <f t="shared" si="587"/>
        <v>27.027027027027028</v>
      </c>
      <c r="Q1765" s="37">
        <f t="shared" si="588"/>
        <v>3.1294580247264001</v>
      </c>
      <c r="R1765" s="37">
        <f t="shared" si="589"/>
        <v>212.94580247264003</v>
      </c>
    </row>
    <row r="1766" spans="1:18" ht="15" customHeight="1" x14ac:dyDescent="0.25">
      <c r="A1766" s="143" t="s">
        <v>462</v>
      </c>
      <c r="B1766" s="1" t="str">
        <f>VLOOKUP(A1766,'[2]Catálogo MUNICIPIOS'!$1:$1048576,5,FALSE)</f>
        <v>Pacula</v>
      </c>
      <c r="C1766" s="130">
        <f>VLOOKUP(A1766,[3]PROY_COVID!$1:$1048576,7,FALSE)</f>
        <v>5354</v>
      </c>
      <c r="D1766" s="43">
        <v>2</v>
      </c>
      <c r="E1766" s="43">
        <f t="shared" si="579"/>
        <v>37.355248412401941</v>
      </c>
      <c r="F1766" s="6">
        <f t="shared" si="580"/>
        <v>0.34337821270868751</v>
      </c>
      <c r="G1766" s="44">
        <v>1</v>
      </c>
      <c r="H1766" s="44">
        <f t="shared" si="581"/>
        <v>18.677624206200971</v>
      </c>
      <c r="I1766" s="14">
        <f t="shared" si="582"/>
        <v>0.17133047844489444</v>
      </c>
      <c r="J1766" s="49">
        <v>4</v>
      </c>
      <c r="K1766" s="49">
        <f t="shared" si="583"/>
        <v>74.710496824803883</v>
      </c>
      <c r="L1766" s="50">
        <f t="shared" si="584"/>
        <v>7.1709667849162009E-2</v>
      </c>
      <c r="M1766" s="45">
        <v>7</v>
      </c>
      <c r="N1766" s="45">
        <f t="shared" si="585"/>
        <v>130.74336944340681</v>
      </c>
      <c r="O1766" s="18">
        <f t="shared" si="586"/>
        <v>0.10379344463849952</v>
      </c>
      <c r="P1766" s="37">
        <f t="shared" si="587"/>
        <v>28.571428571428569</v>
      </c>
      <c r="Q1766" s="37">
        <f t="shared" si="588"/>
        <v>3.3082841975679083</v>
      </c>
      <c r="R1766" s="37">
        <f t="shared" si="589"/>
        <v>230.82841975679082</v>
      </c>
    </row>
    <row r="1767" spans="1:18" ht="15" customHeight="1" x14ac:dyDescent="0.25">
      <c r="A1767" s="143" t="s">
        <v>772</v>
      </c>
      <c r="B1767" s="1" t="str">
        <f>VLOOKUP(A1767,'[2]Catálogo MUNICIPIOS'!$1:$1048576,5,FALSE)</f>
        <v>Churintzio</v>
      </c>
      <c r="C1767" s="130">
        <f>VLOOKUP(A1767,[3]PROY_COVID!$1:$1048576,7,FALSE)</f>
        <v>5345</v>
      </c>
      <c r="D1767" s="43">
        <v>4</v>
      </c>
      <c r="E1767" s="43">
        <f t="shared" si="579"/>
        <v>74.836295603367631</v>
      </c>
      <c r="F1767" s="6">
        <f t="shared" si="580"/>
        <v>0.68791279732172594</v>
      </c>
      <c r="G1767" s="44"/>
      <c r="H1767" s="44">
        <f t="shared" si="581"/>
        <v>0</v>
      </c>
      <c r="I1767" s="14">
        <f t="shared" si="582"/>
        <v>0</v>
      </c>
      <c r="J1767" s="49">
        <v>37</v>
      </c>
      <c r="K1767" s="49">
        <f t="shared" si="583"/>
        <v>692.23573433115064</v>
      </c>
      <c r="L1767" s="50">
        <f t="shared" si="584"/>
        <v>0.66443132748284828</v>
      </c>
      <c r="M1767" s="45">
        <v>41</v>
      </c>
      <c r="N1767" s="45">
        <f t="shared" si="585"/>
        <v>767.07202993451824</v>
      </c>
      <c r="O1767" s="18">
        <f t="shared" si="586"/>
        <v>0.60895668064614683</v>
      </c>
      <c r="P1767" s="37">
        <f t="shared" si="587"/>
        <v>9.7560975609756095</v>
      </c>
      <c r="Q1767" s="37">
        <f t="shared" si="588"/>
        <v>1.1296580186817249</v>
      </c>
      <c r="R1767" s="37">
        <f t="shared" si="589"/>
        <v>12.965801868172488</v>
      </c>
    </row>
    <row r="1768" spans="1:18" ht="15" customHeight="1" x14ac:dyDescent="0.25">
      <c r="A1768" s="143" t="s">
        <v>1221</v>
      </c>
      <c r="B1768" s="1" t="str">
        <f>VLOOKUP(A1768,'[2]Catálogo MUNICIPIOS'!$1:$1048576,5,FALSE)</f>
        <v>Santiago Choápam</v>
      </c>
      <c r="C1768" s="130">
        <f>VLOOKUP(A1768,[3]PROY_COVID!$1:$1048576,7,FALSE)</f>
        <v>5338</v>
      </c>
      <c r="D1768" s="43">
        <v>1</v>
      </c>
      <c r="E1768" s="43">
        <f t="shared" si="579"/>
        <v>18.733608092918697</v>
      </c>
      <c r="F1768" s="6">
        <f t="shared" si="580"/>
        <v>0.17220372338350626</v>
      </c>
      <c r="G1768" s="44"/>
      <c r="H1768" s="44">
        <f t="shared" si="581"/>
        <v>0</v>
      </c>
      <c r="I1768" s="14">
        <f t="shared" si="582"/>
        <v>0</v>
      </c>
      <c r="J1768" s="49">
        <v>14</v>
      </c>
      <c r="K1768" s="49">
        <f t="shared" si="583"/>
        <v>262.27051330086175</v>
      </c>
      <c r="L1768" s="50">
        <f t="shared" si="584"/>
        <v>0.25173613072788442</v>
      </c>
      <c r="M1768" s="45">
        <v>15</v>
      </c>
      <c r="N1768" s="45">
        <f t="shared" si="585"/>
        <v>281.00412139378045</v>
      </c>
      <c r="O1768" s="18">
        <f t="shared" si="586"/>
        <v>0.22308118447031783</v>
      </c>
      <c r="P1768" s="37">
        <f t="shared" si="587"/>
        <v>6.666666666666667</v>
      </c>
      <c r="Q1768" s="37">
        <f t="shared" si="588"/>
        <v>0.77193297943251205</v>
      </c>
      <c r="R1768" s="37">
        <f t="shared" si="589"/>
        <v>-22.806702056748797</v>
      </c>
    </row>
    <row r="1769" spans="1:18" ht="15" customHeight="1" x14ac:dyDescent="0.25">
      <c r="A1769" s="143" t="s">
        <v>1603</v>
      </c>
      <c r="B1769" s="1" t="str">
        <f>VLOOKUP(A1769,'[2]Catálogo MUNICIPIOS'!$1:$1048576,5,FALSE)</f>
        <v>Carbó</v>
      </c>
      <c r="C1769" s="130">
        <f>VLOOKUP(A1769,[3]PROY_COVID!$1:$1048576,7,FALSE)</f>
        <v>5305</v>
      </c>
      <c r="D1769" s="43">
        <v>2</v>
      </c>
      <c r="E1769" s="43">
        <f t="shared" si="579"/>
        <v>37.700282752120643</v>
      </c>
      <c r="F1769" s="6">
        <f t="shared" si="580"/>
        <v>0.34654984935764616</v>
      </c>
      <c r="G1769" s="44">
        <v>1</v>
      </c>
      <c r="H1769" s="44">
        <f t="shared" si="581"/>
        <v>18.850141376060321</v>
      </c>
      <c r="I1769" s="14">
        <f t="shared" si="582"/>
        <v>0.17291298427784443</v>
      </c>
      <c r="J1769" s="49">
        <v>7</v>
      </c>
      <c r="K1769" s="49">
        <f t="shared" si="583"/>
        <v>131.95098963242225</v>
      </c>
      <c r="L1769" s="50">
        <f t="shared" si="584"/>
        <v>0.12665103353679991</v>
      </c>
      <c r="M1769" s="45">
        <v>10</v>
      </c>
      <c r="N1769" s="45">
        <f t="shared" si="585"/>
        <v>188.50141376060321</v>
      </c>
      <c r="O1769" s="18">
        <f t="shared" si="586"/>
        <v>0.14964591425731152</v>
      </c>
      <c r="P1769" s="37">
        <f t="shared" si="587"/>
        <v>20</v>
      </c>
      <c r="Q1769" s="37">
        <f t="shared" si="588"/>
        <v>2.3157989382975357</v>
      </c>
      <c r="R1769" s="37">
        <f t="shared" si="589"/>
        <v>131.57989382975356</v>
      </c>
    </row>
    <row r="1770" spans="1:18" ht="15" customHeight="1" x14ac:dyDescent="0.25">
      <c r="A1770" s="143" t="s">
        <v>1448</v>
      </c>
      <c r="B1770" s="1" t="str">
        <f>VLOOKUP(A1770,'[2]Catálogo MUNICIPIOS'!$1:$1048576,5,FALSE)</f>
        <v>Tlanepantla</v>
      </c>
      <c r="C1770" s="130">
        <f>VLOOKUP(A1770,[3]PROY_COVID!$1:$1048576,7,FALSE)</f>
        <v>5299</v>
      </c>
      <c r="D1770" s="43">
        <v>8</v>
      </c>
      <c r="E1770" s="43">
        <f t="shared" si="579"/>
        <v>150.97188148707303</v>
      </c>
      <c r="F1770" s="6">
        <f t="shared" si="580"/>
        <v>1.387768975914182</v>
      </c>
      <c r="G1770" s="44">
        <v>2</v>
      </c>
      <c r="H1770" s="44">
        <f t="shared" si="581"/>
        <v>37.742970371768259</v>
      </c>
      <c r="I1770" s="14">
        <f t="shared" si="582"/>
        <v>0.34621754353423845</v>
      </c>
      <c r="J1770" s="49">
        <v>12</v>
      </c>
      <c r="K1770" s="49">
        <f t="shared" si="583"/>
        <v>226.45782223060954</v>
      </c>
      <c r="L1770" s="50">
        <f t="shared" si="584"/>
        <v>0.21736189563941125</v>
      </c>
      <c r="M1770" s="45">
        <v>22</v>
      </c>
      <c r="N1770" s="45">
        <f t="shared" si="585"/>
        <v>415.17267408945082</v>
      </c>
      <c r="O1770" s="18">
        <f t="shared" si="586"/>
        <v>0.32959378473241802</v>
      </c>
      <c r="P1770" s="37">
        <f t="shared" si="587"/>
        <v>36.363636363636367</v>
      </c>
      <c r="Q1770" s="37">
        <f t="shared" si="588"/>
        <v>4.2105435241773383</v>
      </c>
      <c r="R1770" s="37">
        <f t="shared" si="589"/>
        <v>321.05435241773381</v>
      </c>
    </row>
    <row r="1771" spans="1:18" ht="15" customHeight="1" x14ac:dyDescent="0.25">
      <c r="A1771" s="143" t="s">
        <v>346</v>
      </c>
      <c r="B1771" s="1" t="str">
        <f>VLOOKUP(A1771,'[2]Catálogo MUNICIPIOS'!$1:$1048576,5,FALSE)</f>
        <v>Atlamajalcingo del Monte</v>
      </c>
      <c r="C1771" s="130">
        <f>VLOOKUP(A1771,[3]PROY_COVID!$1:$1048576,7,FALSE)</f>
        <v>5284</v>
      </c>
      <c r="D1771" s="43">
        <v>3</v>
      </c>
      <c r="E1771" s="43">
        <f t="shared" si="579"/>
        <v>56.775170325510977</v>
      </c>
      <c r="F1771" s="6">
        <f t="shared" si="580"/>
        <v>0.52189069384244302</v>
      </c>
      <c r="G1771" s="44"/>
      <c r="H1771" s="44">
        <f t="shared" si="581"/>
        <v>0</v>
      </c>
      <c r="I1771" s="14">
        <f t="shared" si="582"/>
        <v>0</v>
      </c>
      <c r="J1771" s="49">
        <v>3</v>
      </c>
      <c r="K1771" s="49">
        <f t="shared" si="583"/>
        <v>56.775170325510977</v>
      </c>
      <c r="L1771" s="50">
        <f t="shared" si="584"/>
        <v>5.4494733392942855E-2</v>
      </c>
      <c r="M1771" s="45">
        <v>6</v>
      </c>
      <c r="N1771" s="45">
        <f t="shared" si="585"/>
        <v>113.55034065102195</v>
      </c>
      <c r="O1771" s="18">
        <f t="shared" si="586"/>
        <v>9.0144387789746899E-2</v>
      </c>
      <c r="P1771" s="37">
        <f t="shared" si="587"/>
        <v>50</v>
      </c>
      <c r="Q1771" s="37">
        <f t="shared" si="588"/>
        <v>5.7894973457438397</v>
      </c>
      <c r="R1771" s="37">
        <f t="shared" si="589"/>
        <v>478.94973457438397</v>
      </c>
    </row>
    <row r="1772" spans="1:18" ht="15" customHeight="1" x14ac:dyDescent="0.25">
      <c r="A1772" s="143" t="s">
        <v>1148</v>
      </c>
      <c r="B1772" s="1" t="str">
        <f>VLOOKUP(A1772,'[2]Catálogo MUNICIPIOS'!$1:$1048576,5,FALSE)</f>
        <v>San Pedro Sochiápam</v>
      </c>
      <c r="C1772" s="130">
        <f>VLOOKUP(A1772,[3]PROY_COVID!$1:$1048576,7,FALSE)</f>
        <v>5245</v>
      </c>
      <c r="D1772" s="43"/>
      <c r="E1772" s="43">
        <f t="shared" si="579"/>
        <v>0</v>
      </c>
      <c r="F1772" s="6">
        <f t="shared" si="580"/>
        <v>0</v>
      </c>
      <c r="G1772" s="44"/>
      <c r="H1772" s="44">
        <f t="shared" si="581"/>
        <v>0</v>
      </c>
      <c r="I1772" s="14">
        <f t="shared" si="582"/>
        <v>0</v>
      </c>
      <c r="J1772" s="49">
        <v>8</v>
      </c>
      <c r="K1772" s="49">
        <f t="shared" si="583"/>
        <v>152.52621544327931</v>
      </c>
      <c r="L1772" s="50">
        <f t="shared" si="584"/>
        <v>0.14639983285582969</v>
      </c>
      <c r="M1772" s="45">
        <v>8</v>
      </c>
      <c r="N1772" s="45">
        <f t="shared" si="585"/>
        <v>152.52621544327931</v>
      </c>
      <c r="O1772" s="18">
        <f t="shared" si="586"/>
        <v>0.12108622690334225</v>
      </c>
      <c r="P1772" s="37">
        <f t="shared" si="587"/>
        <v>0</v>
      </c>
      <c r="Q1772" s="37">
        <f t="shared" si="588"/>
        <v>0</v>
      </c>
      <c r="R1772" s="37">
        <f t="shared" si="589"/>
        <v>-100</v>
      </c>
    </row>
    <row r="1773" spans="1:18" ht="15" customHeight="1" x14ac:dyDescent="0.25">
      <c r="A1773" s="143" t="s">
        <v>1293</v>
      </c>
      <c r="B1773" s="1" t="str">
        <f>VLOOKUP(A1773,'[2]Catálogo MUNICIPIOS'!$1:$1048576,5,FALSE)</f>
        <v>Amixtlán</v>
      </c>
      <c r="C1773" s="130">
        <f>VLOOKUP(A1773,[3]PROY_COVID!$1:$1048576,7,FALSE)</f>
        <v>5245</v>
      </c>
      <c r="D1773" s="43"/>
      <c r="E1773" s="43">
        <f t="shared" ref="E1773:E1804" si="590">((D1773/($C1773/100000)))</f>
        <v>0</v>
      </c>
      <c r="F1773" s="6">
        <f t="shared" si="580"/>
        <v>0</v>
      </c>
      <c r="G1773" s="44">
        <v>1</v>
      </c>
      <c r="H1773" s="44">
        <f t="shared" ref="H1773:H1804" si="591">((G1773/($C1773/100000)))</f>
        <v>19.065776930409914</v>
      </c>
      <c r="I1773" s="14">
        <f t="shared" si="582"/>
        <v>0.17489101650981215</v>
      </c>
      <c r="J1773" s="49">
        <v>3</v>
      </c>
      <c r="K1773" s="49">
        <f t="shared" ref="K1773:K1804" si="592">((J1773/($C1773/100000)))</f>
        <v>57.197330791229746</v>
      </c>
      <c r="L1773" s="50">
        <f t="shared" si="584"/>
        <v>5.4899937320936142E-2</v>
      </c>
      <c r="M1773" s="45">
        <v>4</v>
      </c>
      <c r="N1773" s="45">
        <f t="shared" ref="N1773:N1804" si="593">((M1773/($C1773/100000)))</f>
        <v>76.263107721639656</v>
      </c>
      <c r="O1773" s="18">
        <f t="shared" si="586"/>
        <v>6.0543113451671127E-2</v>
      </c>
      <c r="P1773" s="37">
        <f t="shared" si="587"/>
        <v>0</v>
      </c>
      <c r="Q1773" s="37">
        <f t="shared" ref="Q1773:Q1804" si="594">P1773/P$2345</f>
        <v>0</v>
      </c>
      <c r="R1773" s="37">
        <f t="shared" ref="R1773:R1804" si="595">(Q1773-1)*100</f>
        <v>-100</v>
      </c>
    </row>
    <row r="1774" spans="1:18" ht="15" customHeight="1" x14ac:dyDescent="0.25">
      <c r="A1774" s="143" t="s">
        <v>2359</v>
      </c>
      <c r="B1774" s="1" t="str">
        <f>VLOOKUP(A1774,'[2]Catálogo MUNICIPIOS'!$1:$1048576,5,FALSE)</f>
        <v>Zongozotla</v>
      </c>
      <c r="C1774" s="130">
        <f>VLOOKUP(A1774,[3]PROY_COVID!$1:$1048576,7,FALSE)</f>
        <v>5240</v>
      </c>
      <c r="D1774" s="43"/>
      <c r="E1774" s="43">
        <f t="shared" si="590"/>
        <v>0</v>
      </c>
      <c r="F1774" s="6">
        <f t="shared" si="580"/>
        <v>0</v>
      </c>
      <c r="G1774" s="44"/>
      <c r="H1774" s="44">
        <f t="shared" si="591"/>
        <v>0</v>
      </c>
      <c r="I1774" s="14">
        <f t="shared" si="582"/>
        <v>0</v>
      </c>
      <c r="J1774" s="49">
        <v>2</v>
      </c>
      <c r="K1774" s="49">
        <f t="shared" si="592"/>
        <v>38.167938931297705</v>
      </c>
      <c r="L1774" s="50">
        <f t="shared" si="584"/>
        <v>3.6634881838207387E-2</v>
      </c>
      <c r="M1774" s="45">
        <v>2</v>
      </c>
      <c r="N1774" s="45">
        <f t="shared" si="593"/>
        <v>38.167938931297705</v>
      </c>
      <c r="O1774" s="18">
        <f t="shared" si="586"/>
        <v>3.0300441799047242E-2</v>
      </c>
      <c r="P1774" s="37">
        <f t="shared" si="587"/>
        <v>0</v>
      </c>
      <c r="Q1774" s="37">
        <f t="shared" si="594"/>
        <v>0</v>
      </c>
      <c r="R1774" s="37">
        <f t="shared" si="595"/>
        <v>-100</v>
      </c>
    </row>
    <row r="1775" spans="1:18" ht="15" customHeight="1" x14ac:dyDescent="0.25">
      <c r="A1775" s="143" t="s">
        <v>953</v>
      </c>
      <c r="B1775" s="1" t="str">
        <f>VLOOKUP(A1775,'[2]Catálogo MUNICIPIOS'!$1:$1048576,5,FALSE)</f>
        <v>Los Ramones</v>
      </c>
      <c r="C1775" s="130">
        <f>VLOOKUP(A1775,[3]PROY_COVID!$1:$1048576,7,FALSE)</f>
        <v>5201</v>
      </c>
      <c r="D1775" s="43"/>
      <c r="E1775" s="43">
        <f t="shared" si="590"/>
        <v>0</v>
      </c>
      <c r="F1775" s="6">
        <f t="shared" si="580"/>
        <v>0</v>
      </c>
      <c r="G1775" s="44">
        <v>10</v>
      </c>
      <c r="H1775" s="44">
        <f t="shared" si="591"/>
        <v>192.27071716977505</v>
      </c>
      <c r="I1775" s="14">
        <f t="shared" si="582"/>
        <v>1.7637057904133142</v>
      </c>
      <c r="J1775" s="49">
        <v>33</v>
      </c>
      <c r="K1775" s="49">
        <f t="shared" si="592"/>
        <v>634.49336666025761</v>
      </c>
      <c r="L1775" s="50">
        <f t="shared" si="584"/>
        <v>0.60900824528579323</v>
      </c>
      <c r="M1775" s="45">
        <v>43</v>
      </c>
      <c r="N1775" s="45">
        <f t="shared" si="593"/>
        <v>826.76408383003263</v>
      </c>
      <c r="O1775" s="18">
        <f t="shared" si="586"/>
        <v>0.65634450549522438</v>
      </c>
      <c r="P1775" s="37">
        <f t="shared" si="587"/>
        <v>0</v>
      </c>
      <c r="Q1775" s="37">
        <f t="shared" si="594"/>
        <v>0</v>
      </c>
      <c r="R1775" s="37">
        <f t="shared" si="595"/>
        <v>-100</v>
      </c>
    </row>
    <row r="1776" spans="1:18" ht="15" customHeight="1" x14ac:dyDescent="0.25">
      <c r="A1776" s="143" t="s">
        <v>2062</v>
      </c>
      <c r="B1776" s="1" t="str">
        <f>VLOOKUP(A1776,'[2]Catálogo MUNICIPIOS'!$1:$1048576,5,FALSE)</f>
        <v>Tixmehuac</v>
      </c>
      <c r="C1776" s="130">
        <f>VLOOKUP(A1776,[3]PROY_COVID!$1:$1048576,7,FALSE)</f>
        <v>5200</v>
      </c>
      <c r="D1776" s="43">
        <v>1</v>
      </c>
      <c r="E1776" s="43"/>
      <c r="F1776" s="6"/>
      <c r="G1776" s="44"/>
      <c r="H1776" s="44"/>
      <c r="I1776" s="14"/>
      <c r="J1776" s="49">
        <v>7</v>
      </c>
      <c r="K1776" s="49"/>
      <c r="L1776" s="50"/>
      <c r="M1776" s="45">
        <v>8</v>
      </c>
      <c r="N1776" s="45"/>
      <c r="O1776" s="18"/>
      <c r="P1776" s="37"/>
      <c r="Q1776" s="37"/>
      <c r="R1776" s="37"/>
    </row>
    <row r="1777" spans="1:18" ht="15" customHeight="1" x14ac:dyDescent="0.25">
      <c r="A1777" s="143" t="s">
        <v>1940</v>
      </c>
      <c r="B1777" s="1" t="str">
        <f>VLOOKUP(A1777,'[2]Catálogo MUNICIPIOS'!$1:$1048576,5,FALSE)</f>
        <v>Tlacojalpan</v>
      </c>
      <c r="C1777" s="130">
        <f>VLOOKUP(A1777,[3]PROY_COVID!$1:$1048576,7,FALSE)</f>
        <v>5182</v>
      </c>
      <c r="D1777" s="43">
        <v>3</v>
      </c>
      <c r="E1777" s="43">
        <f t="shared" ref="E1777:E1792" si="596">((D1777/($C1777/100000)))</f>
        <v>57.892705519104595</v>
      </c>
      <c r="F1777" s="6">
        <f t="shared" ref="F1777:F1792" si="597">((D1777/$C1777)/(D$2345/$C$2345))</f>
        <v>0.53216333968804885</v>
      </c>
      <c r="G1777" s="44"/>
      <c r="H1777" s="44">
        <f t="shared" ref="H1777:H1792" si="598">((G1777/($C1777/100000)))</f>
        <v>0</v>
      </c>
      <c r="I1777" s="14">
        <f t="shared" ref="I1777:I1792" si="599">((G1777/$C1777)/(G$2345/$C$2345))</f>
        <v>0</v>
      </c>
      <c r="J1777" s="49">
        <v>9</v>
      </c>
      <c r="K1777" s="49">
        <f t="shared" ref="K1777:K1792" si="600">((J1777/($C1777/100000)))</f>
        <v>173.67811655731379</v>
      </c>
      <c r="L1777" s="50">
        <f t="shared" ref="L1777:L1792" si="601">((J1777/$C1777)/(J$2345/$C$2345))</f>
        <v>0.16670214468254152</v>
      </c>
      <c r="M1777" s="45">
        <v>12</v>
      </c>
      <c r="N1777" s="45">
        <f t="shared" ref="N1777:N1792" si="602">((M1777/($C1777/100000)))</f>
        <v>231.57082207641838</v>
      </c>
      <c r="O1777" s="18">
        <f t="shared" ref="O1777:O1792" si="603">((M1777/$C1777)/(M$2345/$C$2345))</f>
        <v>0.18383749327712182</v>
      </c>
      <c r="P1777" s="37">
        <f t="shared" ref="P1777:P1792" si="604">D1777/M1777*100</f>
        <v>25</v>
      </c>
      <c r="Q1777" s="37">
        <f t="shared" ref="Q1777:Q1792" si="605">P1777/P$2345</f>
        <v>2.8947486728719198</v>
      </c>
      <c r="R1777" s="37">
        <f t="shared" ref="R1777:R1792" si="606">(Q1777-1)*100</f>
        <v>189.47486728719198</v>
      </c>
    </row>
    <row r="1778" spans="1:18" ht="15" customHeight="1" x14ac:dyDescent="0.25">
      <c r="A1778" s="143" t="s">
        <v>2357</v>
      </c>
      <c r="B1778" s="1" t="str">
        <f>VLOOKUP(A1778,'[2]Catálogo MUNICIPIOS'!$1:$1048576,5,FALSE)</f>
        <v>Cohuecan</v>
      </c>
      <c r="C1778" s="130">
        <f>VLOOKUP(A1778,[3]PROY_COVID!$1:$1048576,7,FALSE)</f>
        <v>5174</v>
      </c>
      <c r="D1778" s="43">
        <v>1</v>
      </c>
      <c r="E1778" s="43">
        <f t="shared" si="596"/>
        <v>19.327406262079627</v>
      </c>
      <c r="F1778" s="6">
        <f t="shared" si="597"/>
        <v>0.17766205555105458</v>
      </c>
      <c r="G1778" s="44">
        <v>2</v>
      </c>
      <c r="H1778" s="44">
        <f t="shared" si="598"/>
        <v>38.654812524159254</v>
      </c>
      <c r="I1778" s="14">
        <f t="shared" si="599"/>
        <v>0.35458190243292026</v>
      </c>
      <c r="J1778" s="49">
        <v>2</v>
      </c>
      <c r="K1778" s="49">
        <f t="shared" si="600"/>
        <v>38.654812524159254</v>
      </c>
      <c r="L1778" s="50">
        <f t="shared" si="601"/>
        <v>3.710219961967659E-2</v>
      </c>
      <c r="M1778" s="45">
        <v>5</v>
      </c>
      <c r="N1778" s="45">
        <f t="shared" si="602"/>
        <v>96.637031310398143</v>
      </c>
      <c r="O1778" s="18">
        <f t="shared" si="603"/>
        <v>7.671739226275974E-2</v>
      </c>
      <c r="P1778" s="37">
        <f t="shared" si="604"/>
        <v>20</v>
      </c>
      <c r="Q1778" s="37">
        <f t="shared" si="605"/>
        <v>2.3157989382975357</v>
      </c>
      <c r="R1778" s="37">
        <f t="shared" si="606"/>
        <v>131.57989382975356</v>
      </c>
    </row>
    <row r="1779" spans="1:18" ht="15" customHeight="1" x14ac:dyDescent="0.25">
      <c r="A1779" s="143" t="s">
        <v>1245</v>
      </c>
      <c r="B1779" s="1" t="str">
        <f>VLOOKUP(A1779,'[2]Catálogo MUNICIPIOS'!$1:$1048576,5,FALSE)</f>
        <v>Santo Domingo Teojomulco</v>
      </c>
      <c r="C1779" s="130">
        <f>VLOOKUP(A1779,[3]PROY_COVID!$1:$1048576,7,FALSE)</f>
        <v>5172</v>
      </c>
      <c r="D1779" s="43"/>
      <c r="E1779" s="43">
        <f t="shared" si="596"/>
        <v>0</v>
      </c>
      <c r="F1779" s="6">
        <f t="shared" si="597"/>
        <v>0</v>
      </c>
      <c r="G1779" s="44">
        <v>1</v>
      </c>
      <c r="H1779" s="44">
        <f t="shared" si="598"/>
        <v>19.334880123743233</v>
      </c>
      <c r="I1779" s="14">
        <f t="shared" si="599"/>
        <v>0.17735950920223603</v>
      </c>
      <c r="J1779" s="49">
        <v>9</v>
      </c>
      <c r="K1779" s="49">
        <f t="shared" si="600"/>
        <v>174.01392111368909</v>
      </c>
      <c r="L1779" s="50">
        <f t="shared" si="601"/>
        <v>0.1670244612809223</v>
      </c>
      <c r="M1779" s="45">
        <v>10</v>
      </c>
      <c r="N1779" s="45">
        <f t="shared" si="602"/>
        <v>193.34880123743233</v>
      </c>
      <c r="O1779" s="18">
        <f t="shared" si="603"/>
        <v>0.15349411738883173</v>
      </c>
      <c r="P1779" s="37">
        <f t="shared" si="604"/>
        <v>0</v>
      </c>
      <c r="Q1779" s="37">
        <f t="shared" si="605"/>
        <v>0</v>
      </c>
      <c r="R1779" s="37">
        <f t="shared" si="606"/>
        <v>-100</v>
      </c>
    </row>
    <row r="1780" spans="1:18" ht="15" customHeight="1" x14ac:dyDescent="0.25">
      <c r="A1780" s="143" t="s">
        <v>2117</v>
      </c>
      <c r="B1780" s="1" t="str">
        <f>VLOOKUP(A1780,'[2]Catálogo MUNICIPIOS'!$1:$1048576,5,FALSE)</f>
        <v>Teúl de González Ortega</v>
      </c>
      <c r="C1780" s="130">
        <f>VLOOKUP(A1780,[3]PROY_COVID!$1:$1048576,7,FALSE)</f>
        <v>5172</v>
      </c>
      <c r="D1780" s="43">
        <v>1</v>
      </c>
      <c r="E1780" s="43">
        <f t="shared" si="596"/>
        <v>19.334880123743233</v>
      </c>
      <c r="F1780" s="6">
        <f t="shared" si="597"/>
        <v>0.17773075704198693</v>
      </c>
      <c r="G1780" s="44">
        <v>5</v>
      </c>
      <c r="H1780" s="44">
        <f t="shared" si="598"/>
        <v>96.674400618716163</v>
      </c>
      <c r="I1780" s="14">
        <f t="shared" si="599"/>
        <v>0.8867975460111801</v>
      </c>
      <c r="J1780" s="49">
        <v>28</v>
      </c>
      <c r="K1780" s="49">
        <f t="shared" si="600"/>
        <v>541.37664346481051</v>
      </c>
      <c r="L1780" s="50">
        <f t="shared" si="601"/>
        <v>0.51963165731842498</v>
      </c>
      <c r="M1780" s="45">
        <v>34</v>
      </c>
      <c r="N1780" s="45">
        <f t="shared" si="602"/>
        <v>657.38592420726991</v>
      </c>
      <c r="O1780" s="18">
        <f t="shared" si="603"/>
        <v>0.52187999912202787</v>
      </c>
      <c r="P1780" s="37">
        <f t="shared" si="604"/>
        <v>2.9411764705882351</v>
      </c>
      <c r="Q1780" s="37">
        <f t="shared" si="605"/>
        <v>0.34055866739669644</v>
      </c>
      <c r="R1780" s="37">
        <f t="shared" si="606"/>
        <v>-65.944133260330347</v>
      </c>
    </row>
    <row r="1781" spans="1:18" ht="15" customHeight="1" x14ac:dyDescent="0.25">
      <c r="A1781" s="143" t="s">
        <v>2031</v>
      </c>
      <c r="B1781" s="1" t="str">
        <f>VLOOKUP(A1781,'[2]Catálogo MUNICIPIOS'!$1:$1048576,5,FALSE)</f>
        <v>Sacalum</v>
      </c>
      <c r="C1781" s="130">
        <f>VLOOKUP(A1781,[3]PROY_COVID!$1:$1048576,7,FALSE)</f>
        <v>5157</v>
      </c>
      <c r="D1781" s="43">
        <v>3</v>
      </c>
      <c r="E1781" s="43">
        <f t="shared" si="596"/>
        <v>58.17335660267598</v>
      </c>
      <c r="F1781" s="6">
        <f t="shared" si="597"/>
        <v>0.53474315033226083</v>
      </c>
      <c r="G1781" s="44"/>
      <c r="H1781" s="44">
        <f t="shared" si="598"/>
        <v>0</v>
      </c>
      <c r="I1781" s="14">
        <f t="shared" si="599"/>
        <v>0</v>
      </c>
      <c r="J1781" s="49">
        <v>20</v>
      </c>
      <c r="K1781" s="49">
        <f t="shared" si="600"/>
        <v>387.8223773511732</v>
      </c>
      <c r="L1781" s="50">
        <f t="shared" si="601"/>
        <v>0.37224506657399015</v>
      </c>
      <c r="M1781" s="45">
        <v>23</v>
      </c>
      <c r="N1781" s="45">
        <f t="shared" si="602"/>
        <v>445.99573395384914</v>
      </c>
      <c r="O1781" s="18">
        <f t="shared" si="603"/>
        <v>0.35406333581744948</v>
      </c>
      <c r="P1781" s="37">
        <f t="shared" si="604"/>
        <v>13.043478260869565</v>
      </c>
      <c r="Q1781" s="37">
        <f t="shared" si="605"/>
        <v>1.5103036554114364</v>
      </c>
      <c r="R1781" s="37">
        <f t="shared" si="606"/>
        <v>51.030365541143638</v>
      </c>
    </row>
    <row r="1782" spans="1:18" ht="15" customHeight="1" x14ac:dyDescent="0.25">
      <c r="A1782" s="143" t="s">
        <v>1201</v>
      </c>
      <c r="B1782" s="1" t="str">
        <f>VLOOKUP(A1782,'[2]Catálogo MUNICIPIOS'!$1:$1048576,5,FALSE)</f>
        <v>Santa María Ipalapa</v>
      </c>
      <c r="C1782" s="130">
        <f>VLOOKUP(A1782,[3]PROY_COVID!$1:$1048576,7,FALSE)</f>
        <v>5145</v>
      </c>
      <c r="D1782" s="43"/>
      <c r="E1782" s="43">
        <f t="shared" si="596"/>
        <v>0</v>
      </c>
      <c r="F1782" s="6">
        <f t="shared" si="597"/>
        <v>0</v>
      </c>
      <c r="G1782" s="44"/>
      <c r="H1782" s="44">
        <f t="shared" si="598"/>
        <v>0</v>
      </c>
      <c r="I1782" s="14">
        <f t="shared" si="599"/>
        <v>0</v>
      </c>
      <c r="J1782" s="49">
        <v>4</v>
      </c>
      <c r="K1782" s="49">
        <f t="shared" si="600"/>
        <v>77.745383867832842</v>
      </c>
      <c r="L1782" s="50">
        <f t="shared" si="601"/>
        <v>7.4622655328360238E-2</v>
      </c>
      <c r="M1782" s="45">
        <v>4</v>
      </c>
      <c r="N1782" s="45">
        <f t="shared" si="602"/>
        <v>77.745383867832842</v>
      </c>
      <c r="O1782" s="18">
        <f t="shared" si="603"/>
        <v>6.1719850350634618E-2</v>
      </c>
      <c r="P1782" s="37">
        <f t="shared" si="604"/>
        <v>0</v>
      </c>
      <c r="Q1782" s="37">
        <f t="shared" si="605"/>
        <v>0</v>
      </c>
      <c r="R1782" s="37">
        <f t="shared" si="606"/>
        <v>-100</v>
      </c>
    </row>
    <row r="1783" spans="1:18" ht="15" customHeight="1" x14ac:dyDescent="0.25">
      <c r="A1783" s="143" t="s">
        <v>230</v>
      </c>
      <c r="B1783" s="1" t="str">
        <f>VLOOKUP(A1783,'[2]Catálogo MUNICIPIOS'!$1:$1048576,5,FALSE)</f>
        <v>Praxedis G. Guerrero</v>
      </c>
      <c r="C1783" s="130">
        <f>VLOOKUP(A1783,[3]PROY_COVID!$1:$1048576,7,FALSE)</f>
        <v>5140</v>
      </c>
      <c r="D1783" s="43">
        <v>1</v>
      </c>
      <c r="E1783" s="43">
        <f t="shared" si="596"/>
        <v>19.455252918287936</v>
      </c>
      <c r="F1783" s="6">
        <f t="shared" si="597"/>
        <v>0.17883725202746234</v>
      </c>
      <c r="G1783" s="44">
        <v>1</v>
      </c>
      <c r="H1783" s="44">
        <f t="shared" si="598"/>
        <v>19.455252918287936</v>
      </c>
      <c r="I1783" s="14">
        <f t="shared" si="599"/>
        <v>0.17846369291711378</v>
      </c>
      <c r="J1783" s="49">
        <v>12</v>
      </c>
      <c r="K1783" s="49">
        <f t="shared" si="600"/>
        <v>233.46303501945525</v>
      </c>
      <c r="L1783" s="50">
        <f t="shared" si="601"/>
        <v>0.22408573638000781</v>
      </c>
      <c r="M1783" s="45">
        <v>14</v>
      </c>
      <c r="N1783" s="45">
        <f t="shared" si="602"/>
        <v>272.37354085603113</v>
      </c>
      <c r="O1783" s="18">
        <f t="shared" si="603"/>
        <v>0.21622961190448498</v>
      </c>
      <c r="P1783" s="37">
        <f t="shared" si="604"/>
        <v>7.1428571428571423</v>
      </c>
      <c r="Q1783" s="37">
        <f t="shared" si="605"/>
        <v>0.82707104939197706</v>
      </c>
      <c r="R1783" s="37">
        <f t="shared" si="606"/>
        <v>-17.292895060802294</v>
      </c>
    </row>
    <row r="1784" spans="1:18" ht="15" customHeight="1" x14ac:dyDescent="0.25">
      <c r="A1784" s="143" t="s">
        <v>1333</v>
      </c>
      <c r="B1784" s="1" t="str">
        <f>VLOOKUP(A1784,'[2]Catálogo MUNICIPIOS'!$1:$1048576,5,FALSE)</f>
        <v>Epatlán</v>
      </c>
      <c r="C1784" s="130">
        <f>VLOOKUP(A1784,[3]PROY_COVID!$1:$1048576,7,FALSE)</f>
        <v>5100</v>
      </c>
      <c r="D1784" s="43">
        <v>5</v>
      </c>
      <c r="E1784" s="43">
        <f t="shared" si="596"/>
        <v>98.039215686274517</v>
      </c>
      <c r="F1784" s="6">
        <f t="shared" si="597"/>
        <v>0.90119948570701602</v>
      </c>
      <c r="G1784" s="44">
        <v>1</v>
      </c>
      <c r="H1784" s="44">
        <f t="shared" si="598"/>
        <v>19.607843137254903</v>
      </c>
      <c r="I1784" s="14">
        <f t="shared" si="599"/>
        <v>0.17986340815567936</v>
      </c>
      <c r="J1784" s="49">
        <v>9</v>
      </c>
      <c r="K1784" s="49">
        <f t="shared" si="600"/>
        <v>176.47058823529412</v>
      </c>
      <c r="L1784" s="50">
        <f t="shared" si="601"/>
        <v>0.1693824536754765</v>
      </c>
      <c r="M1784" s="45">
        <v>15</v>
      </c>
      <c r="N1784" s="45">
        <f t="shared" si="602"/>
        <v>294.11764705882354</v>
      </c>
      <c r="O1784" s="18">
        <f t="shared" si="603"/>
        <v>0.23349163974559933</v>
      </c>
      <c r="P1784" s="37">
        <f t="shared" si="604"/>
        <v>33.333333333333329</v>
      </c>
      <c r="Q1784" s="37">
        <f t="shared" si="605"/>
        <v>3.8596648971625593</v>
      </c>
      <c r="R1784" s="37">
        <f t="shared" si="606"/>
        <v>285.96648971625592</v>
      </c>
    </row>
    <row r="1785" spans="1:18" ht="15" customHeight="1" x14ac:dyDescent="0.25">
      <c r="A1785" s="143" t="s">
        <v>2354</v>
      </c>
      <c r="B1785" s="1" t="str">
        <f>VLOOKUP(A1785,'[2]Catálogo MUNICIPIOS'!$1:$1048576,5,FALSE)</f>
        <v>Cusihuiriachi</v>
      </c>
      <c r="C1785" s="130">
        <f>VLOOKUP(A1785,[3]PROY_COVID!$1:$1048576,7,FALSE)</f>
        <v>5098</v>
      </c>
      <c r="D1785" s="43">
        <v>3</v>
      </c>
      <c r="E1785" s="43">
        <f t="shared" si="596"/>
        <v>58.846606512357788</v>
      </c>
      <c r="F1785" s="6">
        <f t="shared" si="597"/>
        <v>0.54093182155030783</v>
      </c>
      <c r="G1785" s="44"/>
      <c r="H1785" s="44">
        <f t="shared" si="598"/>
        <v>0</v>
      </c>
      <c r="I1785" s="14">
        <f t="shared" si="599"/>
        <v>0</v>
      </c>
      <c r="J1785" s="49">
        <v>12</v>
      </c>
      <c r="K1785" s="49">
        <f t="shared" si="600"/>
        <v>235.38642604943115</v>
      </c>
      <c r="L1785" s="50">
        <f t="shared" si="601"/>
        <v>0.22593187230153791</v>
      </c>
      <c r="M1785" s="45">
        <v>15</v>
      </c>
      <c r="N1785" s="45">
        <f t="shared" si="602"/>
        <v>294.23303256178895</v>
      </c>
      <c r="O1785" s="18">
        <f t="shared" si="603"/>
        <v>0.23358324101658623</v>
      </c>
      <c r="P1785" s="37">
        <f t="shared" si="604"/>
        <v>20</v>
      </c>
      <c r="Q1785" s="37">
        <f t="shared" si="605"/>
        <v>2.3157989382975357</v>
      </c>
      <c r="R1785" s="37">
        <f t="shared" si="606"/>
        <v>131.57989382975356</v>
      </c>
    </row>
    <row r="1786" spans="1:18" ht="15" customHeight="1" x14ac:dyDescent="0.25">
      <c r="A1786" s="143" t="s">
        <v>2076</v>
      </c>
      <c r="B1786" s="1" t="str">
        <f>VLOOKUP(A1786,'[2]Catálogo MUNICIPIOS'!$1:$1048576,5,FALSE)</f>
        <v>Apulco</v>
      </c>
      <c r="C1786" s="130">
        <f>VLOOKUP(A1786,[3]PROY_COVID!$1:$1048576,7,FALSE)</f>
        <v>5097</v>
      </c>
      <c r="D1786" s="43">
        <v>2</v>
      </c>
      <c r="E1786" s="43">
        <f t="shared" si="596"/>
        <v>39.238767902687854</v>
      </c>
      <c r="F1786" s="6">
        <f t="shared" si="597"/>
        <v>0.36069196602752851</v>
      </c>
      <c r="G1786" s="44">
        <v>2</v>
      </c>
      <c r="H1786" s="44">
        <f t="shared" si="598"/>
        <v>39.238767902687854</v>
      </c>
      <c r="I1786" s="14">
        <f t="shared" si="599"/>
        <v>0.35993854486716292</v>
      </c>
      <c r="J1786" s="49">
        <v>7</v>
      </c>
      <c r="K1786" s="49">
        <f t="shared" si="600"/>
        <v>137.33568765940748</v>
      </c>
      <c r="L1786" s="50">
        <f t="shared" si="601"/>
        <v>0.13181944926676936</v>
      </c>
      <c r="M1786" s="45">
        <v>11</v>
      </c>
      <c r="N1786" s="45">
        <f t="shared" si="602"/>
        <v>215.81322346478319</v>
      </c>
      <c r="O1786" s="18">
        <f t="shared" si="603"/>
        <v>0.17132798364695734</v>
      </c>
      <c r="P1786" s="37">
        <f t="shared" si="604"/>
        <v>18.181818181818183</v>
      </c>
      <c r="Q1786" s="37">
        <f t="shared" si="605"/>
        <v>2.1052717620886692</v>
      </c>
      <c r="R1786" s="37">
        <f t="shared" si="606"/>
        <v>110.52717620886692</v>
      </c>
    </row>
    <row r="1787" spans="1:18" ht="15" customHeight="1" x14ac:dyDescent="0.25">
      <c r="A1787" s="143" t="s">
        <v>1053</v>
      </c>
      <c r="B1787" s="1" t="str">
        <f>VLOOKUP(A1787,'[2]Catálogo MUNICIPIOS'!$1:$1048576,5,FALSE)</f>
        <v>San Gabriel Mixtepec</v>
      </c>
      <c r="C1787" s="130">
        <f>VLOOKUP(A1787,[3]PROY_COVID!$1:$1048576,7,FALSE)</f>
        <v>5087</v>
      </c>
      <c r="D1787" s="43">
        <v>2</v>
      </c>
      <c r="E1787" s="43">
        <f t="shared" si="596"/>
        <v>39.315903282877926</v>
      </c>
      <c r="F1787" s="6">
        <f t="shared" si="597"/>
        <v>0.36140101255009099</v>
      </c>
      <c r="G1787" s="44"/>
      <c r="H1787" s="44">
        <f t="shared" si="598"/>
        <v>0</v>
      </c>
      <c r="I1787" s="14">
        <f t="shared" si="599"/>
        <v>0</v>
      </c>
      <c r="J1787" s="49">
        <v>5</v>
      </c>
      <c r="K1787" s="49">
        <f t="shared" si="600"/>
        <v>98.289758207194808</v>
      </c>
      <c r="L1787" s="50">
        <f t="shared" si="601"/>
        <v>9.434184235905578E-2</v>
      </c>
      <c r="M1787" s="45">
        <v>7</v>
      </c>
      <c r="N1787" s="45">
        <f t="shared" si="602"/>
        <v>137.60566149007275</v>
      </c>
      <c r="O1787" s="18">
        <f t="shared" si="603"/>
        <v>0.10924122323462285</v>
      </c>
      <c r="P1787" s="37">
        <f t="shared" si="604"/>
        <v>28.571428571428569</v>
      </c>
      <c r="Q1787" s="37">
        <f t="shared" si="605"/>
        <v>3.3082841975679083</v>
      </c>
      <c r="R1787" s="37">
        <f t="shared" si="606"/>
        <v>230.82841975679082</v>
      </c>
    </row>
    <row r="1788" spans="1:18" ht="15" customHeight="1" x14ac:dyDescent="0.25">
      <c r="A1788" s="143" t="s">
        <v>1233</v>
      </c>
      <c r="B1788" s="1" t="str">
        <f>VLOOKUP(A1788,'[2]Catálogo MUNICIPIOS'!$1:$1048576,5,FALSE)</f>
        <v>Santiago Tetepec</v>
      </c>
      <c r="C1788" s="130">
        <f>VLOOKUP(A1788,[3]PROY_COVID!$1:$1048576,7,FALSE)</f>
        <v>5087</v>
      </c>
      <c r="D1788" s="43"/>
      <c r="E1788" s="43">
        <f t="shared" si="596"/>
        <v>0</v>
      </c>
      <c r="F1788" s="6">
        <f t="shared" si="597"/>
        <v>0</v>
      </c>
      <c r="G1788" s="44"/>
      <c r="H1788" s="44">
        <f t="shared" si="598"/>
        <v>0</v>
      </c>
      <c r="I1788" s="14">
        <f t="shared" si="599"/>
        <v>0</v>
      </c>
      <c r="J1788" s="49">
        <v>1</v>
      </c>
      <c r="K1788" s="49">
        <f t="shared" si="600"/>
        <v>19.657951641438963</v>
      </c>
      <c r="L1788" s="50">
        <f t="shared" si="601"/>
        <v>1.8868368471811156E-2</v>
      </c>
      <c r="M1788" s="45">
        <v>1</v>
      </c>
      <c r="N1788" s="45">
        <f t="shared" si="602"/>
        <v>19.657951641438963</v>
      </c>
      <c r="O1788" s="18">
        <f t="shared" si="603"/>
        <v>1.5605889033517549E-2</v>
      </c>
      <c r="P1788" s="37">
        <f t="shared" si="604"/>
        <v>0</v>
      </c>
      <c r="Q1788" s="37">
        <f t="shared" si="605"/>
        <v>0</v>
      </c>
      <c r="R1788" s="37">
        <f t="shared" si="606"/>
        <v>-100</v>
      </c>
    </row>
    <row r="1789" spans="1:18" ht="15" customHeight="1" x14ac:dyDescent="0.25">
      <c r="A1789" s="143" t="s">
        <v>209</v>
      </c>
      <c r="B1789" s="1" t="str">
        <f>VLOOKUP(A1789,'[2]Catálogo MUNICIPIOS'!$1:$1048576,5,FALSE)</f>
        <v>Guadalupe</v>
      </c>
      <c r="C1789" s="130">
        <f>VLOOKUP(A1789,[3]PROY_COVID!$1:$1048576,7,FALSE)</f>
        <v>5080</v>
      </c>
      <c r="D1789" s="43">
        <v>4</v>
      </c>
      <c r="E1789" s="43">
        <f t="shared" si="596"/>
        <v>78.740157480314963</v>
      </c>
      <c r="F1789" s="6">
        <f t="shared" si="597"/>
        <v>0.72379801214264283</v>
      </c>
      <c r="G1789" s="44"/>
      <c r="H1789" s="44">
        <f t="shared" si="598"/>
        <v>0</v>
      </c>
      <c r="I1789" s="14">
        <f t="shared" si="599"/>
        <v>0</v>
      </c>
      <c r="J1789" s="49">
        <v>12</v>
      </c>
      <c r="K1789" s="49">
        <f t="shared" si="600"/>
        <v>236.22047244094489</v>
      </c>
      <c r="L1789" s="50">
        <f t="shared" si="601"/>
        <v>0.22673241830575594</v>
      </c>
      <c r="M1789" s="45">
        <v>16</v>
      </c>
      <c r="N1789" s="45">
        <f t="shared" si="602"/>
        <v>314.96062992125985</v>
      </c>
      <c r="O1789" s="18">
        <f t="shared" si="603"/>
        <v>0.25003829138111422</v>
      </c>
      <c r="P1789" s="37">
        <f t="shared" si="604"/>
        <v>25</v>
      </c>
      <c r="Q1789" s="37">
        <f t="shared" si="605"/>
        <v>2.8947486728719198</v>
      </c>
      <c r="R1789" s="37">
        <f t="shared" si="606"/>
        <v>189.47486728719198</v>
      </c>
    </row>
    <row r="1790" spans="1:18" ht="15" customHeight="1" x14ac:dyDescent="0.25">
      <c r="A1790" s="143" t="s">
        <v>1993</v>
      </c>
      <c r="B1790" s="1" t="str">
        <f>VLOOKUP(A1790,'[2]Catálogo MUNICIPIOS'!$1:$1048576,5,FALSE)</f>
        <v>Chocholá</v>
      </c>
      <c r="C1790" s="130">
        <f>VLOOKUP(A1790,[3]PROY_COVID!$1:$1048576,7,FALSE)</f>
        <v>5070</v>
      </c>
      <c r="D1790" s="43">
        <v>4</v>
      </c>
      <c r="E1790" s="43">
        <f t="shared" si="596"/>
        <v>78.895463510848117</v>
      </c>
      <c r="F1790" s="6">
        <f t="shared" si="597"/>
        <v>0.72522562163404836</v>
      </c>
      <c r="G1790" s="44"/>
      <c r="H1790" s="44">
        <f t="shared" si="598"/>
        <v>0</v>
      </c>
      <c r="I1790" s="14">
        <f t="shared" si="599"/>
        <v>0</v>
      </c>
      <c r="J1790" s="49">
        <v>21</v>
      </c>
      <c r="K1790" s="49">
        <f t="shared" si="600"/>
        <v>414.20118343195264</v>
      </c>
      <c r="L1790" s="50">
        <f t="shared" si="601"/>
        <v>0.39756433900161153</v>
      </c>
      <c r="M1790" s="45">
        <v>25</v>
      </c>
      <c r="N1790" s="45">
        <f t="shared" si="602"/>
        <v>493.09664694280076</v>
      </c>
      <c r="O1790" s="18">
        <f t="shared" si="603"/>
        <v>0.39145541180228682</v>
      </c>
      <c r="P1790" s="37">
        <f t="shared" si="604"/>
        <v>16</v>
      </c>
      <c r="Q1790" s="37">
        <f t="shared" si="605"/>
        <v>1.8526391506380286</v>
      </c>
      <c r="R1790" s="37">
        <f t="shared" si="606"/>
        <v>85.26391506380287</v>
      </c>
    </row>
    <row r="1791" spans="1:18" ht="15" customHeight="1" x14ac:dyDescent="0.25">
      <c r="A1791" s="143" t="s">
        <v>2356</v>
      </c>
      <c r="B1791" s="1" t="str">
        <f>VLOOKUP(A1791,'[2]Catálogo MUNICIPIOS'!$1:$1048576,5,FALSE)</f>
        <v>Ocotepec</v>
      </c>
      <c r="C1791" s="130">
        <f>VLOOKUP(A1791,[3]PROY_COVID!$1:$1048576,7,FALSE)</f>
        <v>5066</v>
      </c>
      <c r="D1791" s="43"/>
      <c r="E1791" s="43">
        <f t="shared" si="596"/>
        <v>0</v>
      </c>
      <c r="F1791" s="6">
        <f t="shared" si="597"/>
        <v>0</v>
      </c>
      <c r="G1791" s="44">
        <v>1</v>
      </c>
      <c r="H1791" s="44">
        <f t="shared" si="598"/>
        <v>19.739439399921043</v>
      </c>
      <c r="I1791" s="14">
        <f t="shared" si="599"/>
        <v>0.18107054512316711</v>
      </c>
      <c r="J1791" s="49">
        <v>6</v>
      </c>
      <c r="K1791" s="49">
        <f t="shared" si="600"/>
        <v>118.43663639952626</v>
      </c>
      <c r="L1791" s="50">
        <f t="shared" si="601"/>
        <v>0.11367949911105805</v>
      </c>
      <c r="M1791" s="45">
        <v>7</v>
      </c>
      <c r="N1791" s="45">
        <f t="shared" si="602"/>
        <v>138.17607579944732</v>
      </c>
      <c r="O1791" s="18">
        <f t="shared" si="603"/>
        <v>0.10969405894088559</v>
      </c>
      <c r="P1791" s="37">
        <f t="shared" si="604"/>
        <v>0</v>
      </c>
      <c r="Q1791" s="37">
        <f t="shared" si="605"/>
        <v>0</v>
      </c>
      <c r="R1791" s="37">
        <f t="shared" si="606"/>
        <v>-100</v>
      </c>
    </row>
    <row r="1792" spans="1:18" ht="15" customHeight="1" x14ac:dyDescent="0.25">
      <c r="A1792" s="143" t="s">
        <v>2355</v>
      </c>
      <c r="B1792" s="1" t="str">
        <f>VLOOKUP(A1792,'[2]Catálogo MUNICIPIOS'!$1:$1048576,5,FALSE)</f>
        <v>Chinicuila</v>
      </c>
      <c r="C1792" s="130">
        <f>VLOOKUP(A1792,[3]PROY_COVID!$1:$1048576,7,FALSE)</f>
        <v>5016</v>
      </c>
      <c r="D1792" s="43"/>
      <c r="E1792" s="43">
        <f t="shared" si="596"/>
        <v>0</v>
      </c>
      <c r="F1792" s="6">
        <f t="shared" si="597"/>
        <v>0</v>
      </c>
      <c r="G1792" s="44"/>
      <c r="H1792" s="44">
        <f t="shared" si="598"/>
        <v>0</v>
      </c>
      <c r="I1792" s="14">
        <f t="shared" si="599"/>
        <v>0</v>
      </c>
      <c r="J1792" s="49">
        <v>3</v>
      </c>
      <c r="K1792" s="49">
        <f t="shared" si="600"/>
        <v>59.808612440191382</v>
      </c>
      <c r="L1792" s="50">
        <f t="shared" si="601"/>
        <v>5.7406333980923055E-2</v>
      </c>
      <c r="M1792" s="45">
        <v>3</v>
      </c>
      <c r="N1792" s="45">
        <f t="shared" si="602"/>
        <v>59.808612440191382</v>
      </c>
      <c r="O1792" s="18">
        <f t="shared" si="603"/>
        <v>4.748035736453575E-2</v>
      </c>
      <c r="P1792" s="37">
        <f t="shared" si="604"/>
        <v>0</v>
      </c>
      <c r="Q1792" s="37">
        <f t="shared" si="605"/>
        <v>0</v>
      </c>
      <c r="R1792" s="37">
        <f t="shared" si="606"/>
        <v>-100</v>
      </c>
    </row>
    <row r="1793" spans="1:18" ht="15" customHeight="1" x14ac:dyDescent="0.25">
      <c r="A1793" s="143" t="s">
        <v>1980</v>
      </c>
      <c r="B1793" s="1" t="str">
        <f>VLOOKUP(A1793,'[2]Catálogo MUNICIPIOS'!$1:$1048576,5,FALSE)</f>
        <v>Cansahcab</v>
      </c>
      <c r="C1793" s="130">
        <f>VLOOKUP(A1793,[3]PROY_COVID!$1:$1048576,7,FALSE)</f>
        <v>4994</v>
      </c>
      <c r="D1793" s="43">
        <v>9</v>
      </c>
      <c r="E1793" s="43"/>
      <c r="F1793" s="6"/>
      <c r="G1793" s="44">
        <v>1</v>
      </c>
      <c r="H1793" s="44"/>
      <c r="I1793" s="14"/>
      <c r="J1793" s="49">
        <v>19</v>
      </c>
      <c r="K1793" s="49"/>
      <c r="L1793" s="50"/>
      <c r="M1793" s="45">
        <v>29</v>
      </c>
      <c r="N1793" s="45"/>
      <c r="O1793" s="18"/>
      <c r="P1793" s="37"/>
      <c r="Q1793" s="37"/>
      <c r="R1793" s="37"/>
    </row>
    <row r="1794" spans="1:18" ht="15" customHeight="1" x14ac:dyDescent="0.25">
      <c r="A1794" s="143" t="s">
        <v>1181</v>
      </c>
      <c r="B1794" s="1" t="str">
        <f>VLOOKUP(A1794,'[2]Catálogo MUNICIPIOS'!$1:$1048576,5,FALSE)</f>
        <v>Santa Cruz Xitla</v>
      </c>
      <c r="C1794" s="130">
        <f>VLOOKUP(A1794,[3]PROY_COVID!$1:$1048576,7,FALSE)</f>
        <v>4969</v>
      </c>
      <c r="D1794" s="43"/>
      <c r="E1794" s="43">
        <f t="shared" ref="E1794:E1818" si="607">((D1794/($C1794/100000)))</f>
        <v>0</v>
      </c>
      <c r="F1794" s="6">
        <f t="shared" ref="F1794:F1818" si="608">((D1794/$C1794)/(D$2345/$C$2345))</f>
        <v>0</v>
      </c>
      <c r="G1794" s="44"/>
      <c r="H1794" s="44">
        <f t="shared" ref="H1794:H1818" si="609">((G1794/($C1794/100000)))</f>
        <v>0</v>
      </c>
      <c r="I1794" s="14">
        <f t="shared" ref="I1794:I1818" si="610">((G1794/$C1794)/(G$2345/$C$2345))</f>
        <v>0</v>
      </c>
      <c r="J1794" s="49">
        <v>12</v>
      </c>
      <c r="K1794" s="49">
        <f t="shared" ref="K1794:K1818" si="611">((J1794/($C1794/100000)))</f>
        <v>241.4972831555645</v>
      </c>
      <c r="L1794" s="50">
        <f t="shared" ref="L1794:L1818" si="612">((J1794/$C1794)/(J$2345/$C$2345))</f>
        <v>0.23179728013548809</v>
      </c>
      <c r="M1794" s="45">
        <v>12</v>
      </c>
      <c r="N1794" s="45">
        <f t="shared" ref="N1794:N1818" si="613">((M1794/($C1794/100000)))</f>
        <v>241.4972831555645</v>
      </c>
      <c r="O1794" s="18">
        <f t="shared" ref="O1794:O1818" si="614">((M1794/$C1794)/(M$2345/$C$2345))</f>
        <v>0.19171782856954023</v>
      </c>
      <c r="P1794" s="37">
        <f t="shared" ref="P1794:P1818" si="615">D1794/M1794*100</f>
        <v>0</v>
      </c>
      <c r="Q1794" s="37">
        <f t="shared" ref="Q1794:Q1818" si="616">P1794/P$2345</f>
        <v>0</v>
      </c>
      <c r="R1794" s="37">
        <f t="shared" ref="R1794:R1818" si="617">(Q1794-1)*100</f>
        <v>-100</v>
      </c>
    </row>
    <row r="1795" spans="1:18" ht="15" customHeight="1" x14ac:dyDescent="0.25">
      <c r="A1795" s="143" t="s">
        <v>1769</v>
      </c>
      <c r="B1795" s="1" t="str">
        <f>VLOOKUP(A1795,'[2]Catálogo MUNICIPIOS'!$1:$1048576,5,FALSE)</f>
        <v>Santa Apolonia Teacalco</v>
      </c>
      <c r="C1795" s="130">
        <f>VLOOKUP(A1795,[3]PROY_COVID!$1:$1048576,7,FALSE)</f>
        <v>4944</v>
      </c>
      <c r="D1795" s="43">
        <v>2</v>
      </c>
      <c r="E1795" s="43">
        <f t="shared" si="607"/>
        <v>40.453074433656958</v>
      </c>
      <c r="F1795" s="6">
        <f t="shared" si="608"/>
        <v>0.37185415672376876</v>
      </c>
      <c r="G1795" s="44">
        <v>3</v>
      </c>
      <c r="H1795" s="44">
        <f t="shared" si="609"/>
        <v>60.679611650485441</v>
      </c>
      <c r="I1795" s="14">
        <f t="shared" si="610"/>
        <v>0.55661612960798823</v>
      </c>
      <c r="J1795" s="49">
        <v>18</v>
      </c>
      <c r="K1795" s="49">
        <f t="shared" si="611"/>
        <v>364.07766990291265</v>
      </c>
      <c r="L1795" s="50">
        <f t="shared" si="612"/>
        <v>0.34945409132076466</v>
      </c>
      <c r="M1795" s="45">
        <v>23</v>
      </c>
      <c r="N1795" s="45">
        <f t="shared" si="613"/>
        <v>465.21035598705504</v>
      </c>
      <c r="O1795" s="18">
        <f t="shared" si="614"/>
        <v>0.369317278076575</v>
      </c>
      <c r="P1795" s="37">
        <f t="shared" si="615"/>
        <v>8.695652173913043</v>
      </c>
      <c r="Q1795" s="37">
        <f t="shared" si="616"/>
        <v>1.0068691036076243</v>
      </c>
      <c r="R1795" s="37">
        <f t="shared" si="617"/>
        <v>0.68691036076242717</v>
      </c>
    </row>
    <row r="1796" spans="1:18" ht="15" customHeight="1" x14ac:dyDescent="0.25">
      <c r="A1796" s="143" t="s">
        <v>1875</v>
      </c>
      <c r="B1796" s="1" t="str">
        <f>VLOOKUP(A1796,'[2]Catálogo MUNICIPIOS'!$1:$1048576,5,FALSE)</f>
        <v>Miahuatlán</v>
      </c>
      <c r="C1796" s="130">
        <f>VLOOKUP(A1796,[3]PROY_COVID!$1:$1048576,7,FALSE)</f>
        <v>4928</v>
      </c>
      <c r="D1796" s="43">
        <v>2</v>
      </c>
      <c r="E1796" s="43">
        <f t="shared" si="607"/>
        <v>40.584415584415588</v>
      </c>
      <c r="F1796" s="6">
        <f t="shared" si="608"/>
        <v>0.37306147541443035</v>
      </c>
      <c r="G1796" s="44"/>
      <c r="H1796" s="44">
        <f t="shared" si="609"/>
        <v>0</v>
      </c>
      <c r="I1796" s="14">
        <f t="shared" si="610"/>
        <v>0</v>
      </c>
      <c r="J1796" s="49">
        <v>12</v>
      </c>
      <c r="K1796" s="49">
        <f t="shared" si="611"/>
        <v>243.50649350649351</v>
      </c>
      <c r="L1796" s="50">
        <f t="shared" si="612"/>
        <v>0.23372578835090102</v>
      </c>
      <c r="M1796" s="45">
        <v>14</v>
      </c>
      <c r="N1796" s="45">
        <f t="shared" si="613"/>
        <v>284.09090909090912</v>
      </c>
      <c r="O1796" s="18">
        <f t="shared" si="614"/>
        <v>0.22553169748154481</v>
      </c>
      <c r="P1796" s="37">
        <f t="shared" si="615"/>
        <v>14.285714285714285</v>
      </c>
      <c r="Q1796" s="37">
        <f t="shared" si="616"/>
        <v>1.6541420987839541</v>
      </c>
      <c r="R1796" s="37">
        <f t="shared" si="617"/>
        <v>65.414209878395411</v>
      </c>
    </row>
    <row r="1797" spans="1:18" ht="15" customHeight="1" x14ac:dyDescent="0.25">
      <c r="A1797" s="143" t="s">
        <v>218</v>
      </c>
      <c r="B1797" s="1" t="str">
        <f>VLOOKUP(A1797,'[2]Catálogo MUNICIPIOS'!$1:$1048576,5,FALSE)</f>
        <v>Julimes</v>
      </c>
      <c r="C1797" s="130">
        <f>VLOOKUP(A1797,[3]PROY_COVID!$1:$1048576,7,FALSE)</f>
        <v>4913</v>
      </c>
      <c r="D1797" s="43">
        <v>5</v>
      </c>
      <c r="E1797" s="43">
        <f t="shared" si="607"/>
        <v>101.7708121310808</v>
      </c>
      <c r="F1797" s="6">
        <f t="shared" si="608"/>
        <v>0.93550119623565686</v>
      </c>
      <c r="G1797" s="44"/>
      <c r="H1797" s="44">
        <f t="shared" si="609"/>
        <v>0</v>
      </c>
      <c r="I1797" s="14">
        <f t="shared" si="610"/>
        <v>0</v>
      </c>
      <c r="J1797" s="49">
        <v>9</v>
      </c>
      <c r="K1797" s="49">
        <f t="shared" si="611"/>
        <v>183.18746183594544</v>
      </c>
      <c r="L1797" s="50">
        <f t="shared" si="612"/>
        <v>0.17582953668734586</v>
      </c>
      <c r="M1797" s="45">
        <v>14</v>
      </c>
      <c r="N1797" s="45">
        <f t="shared" si="613"/>
        <v>284.95827396702623</v>
      </c>
      <c r="O1797" s="18">
        <f t="shared" si="614"/>
        <v>0.22622027380196477</v>
      </c>
      <c r="P1797" s="37">
        <f t="shared" si="615"/>
        <v>35.714285714285715</v>
      </c>
      <c r="Q1797" s="37">
        <f t="shared" si="616"/>
        <v>4.135355246959886</v>
      </c>
      <c r="R1797" s="37">
        <f t="shared" si="617"/>
        <v>313.53552469598861</v>
      </c>
    </row>
    <row r="1798" spans="1:18" ht="15" customHeight="1" x14ac:dyDescent="0.25">
      <c r="A1798" s="143" t="s">
        <v>1723</v>
      </c>
      <c r="B1798" s="1" t="str">
        <f>VLOOKUP(A1798,'[2]Catálogo MUNICIPIOS'!$1:$1048576,5,FALSE)</f>
        <v>Muñoz de Domingo Arenas</v>
      </c>
      <c r="C1798" s="130">
        <f>VLOOKUP(A1798,[3]PROY_COVID!$1:$1048576,7,FALSE)</f>
        <v>4905</v>
      </c>
      <c r="D1798" s="43">
        <v>5</v>
      </c>
      <c r="E1798" s="43">
        <f t="shared" si="607"/>
        <v>101.9367991845056</v>
      </c>
      <c r="F1798" s="6">
        <f t="shared" si="608"/>
        <v>0.93702698819689756</v>
      </c>
      <c r="G1798" s="44">
        <v>5</v>
      </c>
      <c r="H1798" s="44">
        <f t="shared" si="609"/>
        <v>101.9367991845056</v>
      </c>
      <c r="I1798" s="14">
        <f t="shared" si="610"/>
        <v>0.93506970600811901</v>
      </c>
      <c r="J1798" s="49">
        <v>21</v>
      </c>
      <c r="K1798" s="49">
        <f t="shared" si="611"/>
        <v>428.13455657492352</v>
      </c>
      <c r="L1798" s="50">
        <f t="shared" si="612"/>
        <v>0.41093806294356172</v>
      </c>
      <c r="M1798" s="45">
        <v>31</v>
      </c>
      <c r="N1798" s="45">
        <f t="shared" si="613"/>
        <v>632.00815494393476</v>
      </c>
      <c r="O1798" s="18">
        <f t="shared" si="614"/>
        <v>0.50173330946353045</v>
      </c>
      <c r="P1798" s="37">
        <f t="shared" si="615"/>
        <v>16.129032258064516</v>
      </c>
      <c r="Q1798" s="37">
        <f t="shared" si="616"/>
        <v>1.8675797889496257</v>
      </c>
      <c r="R1798" s="37">
        <f t="shared" si="617"/>
        <v>86.757978894962577</v>
      </c>
    </row>
    <row r="1799" spans="1:18" ht="15" customHeight="1" x14ac:dyDescent="0.25">
      <c r="A1799" s="143" t="s">
        <v>1235</v>
      </c>
      <c r="B1799" s="1" t="str">
        <f>VLOOKUP(A1799,'[2]Catálogo MUNICIPIOS'!$1:$1048576,5,FALSE)</f>
        <v>Santiago Tlazoyaltepec</v>
      </c>
      <c r="C1799" s="130">
        <f>VLOOKUP(A1799,[3]PROY_COVID!$1:$1048576,7,FALSE)</f>
        <v>4904</v>
      </c>
      <c r="D1799" s="43"/>
      <c r="E1799" s="43">
        <f t="shared" si="607"/>
        <v>0</v>
      </c>
      <c r="F1799" s="6">
        <f t="shared" si="608"/>
        <v>0</v>
      </c>
      <c r="G1799" s="44"/>
      <c r="H1799" s="44">
        <f t="shared" si="609"/>
        <v>0</v>
      </c>
      <c r="I1799" s="14">
        <f t="shared" si="610"/>
        <v>0</v>
      </c>
      <c r="J1799" s="49">
        <v>1</v>
      </c>
      <c r="K1799" s="49">
        <f t="shared" si="611"/>
        <v>20.391517128874387</v>
      </c>
      <c r="L1799" s="50">
        <f t="shared" si="612"/>
        <v>1.9572469497574092E-2</v>
      </c>
      <c r="M1799" s="45">
        <v>1</v>
      </c>
      <c r="N1799" s="45">
        <f t="shared" si="613"/>
        <v>20.391517128874387</v>
      </c>
      <c r="O1799" s="18">
        <f t="shared" si="614"/>
        <v>1.6188245822492613E-2</v>
      </c>
      <c r="P1799" s="37">
        <f t="shared" si="615"/>
        <v>0</v>
      </c>
      <c r="Q1799" s="37">
        <f t="shared" si="616"/>
        <v>0</v>
      </c>
      <c r="R1799" s="37">
        <f t="shared" si="617"/>
        <v>-100</v>
      </c>
    </row>
    <row r="1800" spans="1:18" ht="15" customHeight="1" x14ac:dyDescent="0.25">
      <c r="A1800" s="143" t="s">
        <v>1987</v>
      </c>
      <c r="B1800" s="1" t="str">
        <f>VLOOKUP(A1800,'[2]Catálogo MUNICIPIOS'!$1:$1048576,5,FALSE)</f>
        <v>Chankom</v>
      </c>
      <c r="C1800" s="130">
        <f>VLOOKUP(A1800,[3]PROY_COVID!$1:$1048576,7,FALSE)</f>
        <v>4896</v>
      </c>
      <c r="D1800" s="43">
        <v>2</v>
      </c>
      <c r="E1800" s="43">
        <f t="shared" si="607"/>
        <v>40.849673202614383</v>
      </c>
      <c r="F1800" s="6">
        <f t="shared" si="608"/>
        <v>0.3754997857112567</v>
      </c>
      <c r="G1800" s="44"/>
      <c r="H1800" s="44">
        <f t="shared" si="609"/>
        <v>0</v>
      </c>
      <c r="I1800" s="14">
        <f t="shared" si="610"/>
        <v>0</v>
      </c>
      <c r="J1800" s="49">
        <v>22</v>
      </c>
      <c r="K1800" s="49">
        <f t="shared" si="611"/>
        <v>449.34640522875821</v>
      </c>
      <c r="L1800" s="50">
        <f t="shared" si="612"/>
        <v>0.43129791445144477</v>
      </c>
      <c r="M1800" s="45">
        <v>24</v>
      </c>
      <c r="N1800" s="45">
        <f t="shared" si="613"/>
        <v>490.1960784313726</v>
      </c>
      <c r="O1800" s="18">
        <f t="shared" si="614"/>
        <v>0.38915273290933222</v>
      </c>
      <c r="P1800" s="37">
        <f t="shared" si="615"/>
        <v>8.3333333333333321</v>
      </c>
      <c r="Q1800" s="37">
        <f t="shared" si="616"/>
        <v>0.96491622429063983</v>
      </c>
      <c r="R1800" s="37">
        <f t="shared" si="617"/>
        <v>-3.5083775709360165</v>
      </c>
    </row>
    <row r="1801" spans="1:18" ht="15" customHeight="1" x14ac:dyDescent="0.25">
      <c r="A1801" s="143" t="s">
        <v>1227</v>
      </c>
      <c r="B1801" s="1" t="str">
        <f>VLOOKUP(A1801,'[2]Catálogo MUNICIPIOS'!$1:$1048576,5,FALSE)</f>
        <v>Santiago Lachiguiri</v>
      </c>
      <c r="C1801" s="130">
        <f>VLOOKUP(A1801,[3]PROY_COVID!$1:$1048576,7,FALSE)</f>
        <v>4862</v>
      </c>
      <c r="D1801" s="43"/>
      <c r="E1801" s="43">
        <f t="shared" si="607"/>
        <v>0</v>
      </c>
      <c r="F1801" s="6">
        <f t="shared" si="608"/>
        <v>0</v>
      </c>
      <c r="G1801" s="44"/>
      <c r="H1801" s="44">
        <f t="shared" si="609"/>
        <v>0</v>
      </c>
      <c r="I1801" s="14">
        <f t="shared" si="610"/>
        <v>0</v>
      </c>
      <c r="J1801" s="49">
        <v>3</v>
      </c>
      <c r="K1801" s="49">
        <f t="shared" si="611"/>
        <v>61.703002879473473</v>
      </c>
      <c r="L1801" s="50">
        <f t="shared" si="612"/>
        <v>5.9224634152264512E-2</v>
      </c>
      <c r="M1801" s="45">
        <v>3</v>
      </c>
      <c r="N1801" s="45">
        <f t="shared" si="613"/>
        <v>61.703002879473473</v>
      </c>
      <c r="O1801" s="18">
        <f t="shared" si="614"/>
        <v>4.8984260086489373E-2</v>
      </c>
      <c r="P1801" s="37">
        <f t="shared" si="615"/>
        <v>0</v>
      </c>
      <c r="Q1801" s="37">
        <f t="shared" si="616"/>
        <v>0</v>
      </c>
      <c r="R1801" s="37">
        <f t="shared" si="617"/>
        <v>-100</v>
      </c>
    </row>
    <row r="1802" spans="1:18" ht="15" customHeight="1" x14ac:dyDescent="0.25">
      <c r="A1802" s="143" t="s">
        <v>2358</v>
      </c>
      <c r="B1802" s="1" t="str">
        <f>VLOOKUP(A1802,'[2]Catálogo MUNICIPIOS'!$1:$1048576,5,FALSE)</f>
        <v>Chila</v>
      </c>
      <c r="C1802" s="130">
        <f>VLOOKUP(A1802,[3]PROY_COVID!$1:$1048576,7,FALSE)</f>
        <v>4862</v>
      </c>
      <c r="D1802" s="43">
        <v>1</v>
      </c>
      <c r="E1802" s="43">
        <f t="shared" si="607"/>
        <v>20.567667626491158</v>
      </c>
      <c r="F1802" s="6">
        <f t="shared" si="608"/>
        <v>0.18906282916930409</v>
      </c>
      <c r="G1802" s="44">
        <v>3</v>
      </c>
      <c r="H1802" s="44">
        <f t="shared" si="609"/>
        <v>61.703002879473473</v>
      </c>
      <c r="I1802" s="14">
        <f t="shared" si="610"/>
        <v>0.56600373195843157</v>
      </c>
      <c r="J1802" s="49">
        <v>5</v>
      </c>
      <c r="K1802" s="49">
        <f t="shared" si="611"/>
        <v>102.83833813245579</v>
      </c>
      <c r="L1802" s="50">
        <f t="shared" si="612"/>
        <v>9.8707723587107513E-2</v>
      </c>
      <c r="M1802" s="45">
        <v>9</v>
      </c>
      <c r="N1802" s="45">
        <f t="shared" si="613"/>
        <v>185.10900863842042</v>
      </c>
      <c r="O1802" s="18">
        <f t="shared" si="614"/>
        <v>0.14695278025946809</v>
      </c>
      <c r="P1802" s="37">
        <f t="shared" si="615"/>
        <v>11.111111111111111</v>
      </c>
      <c r="Q1802" s="37">
        <f t="shared" si="616"/>
        <v>1.2865549657208533</v>
      </c>
      <c r="R1802" s="37">
        <f t="shared" si="617"/>
        <v>28.655496572085326</v>
      </c>
    </row>
    <row r="1803" spans="1:18" ht="15" customHeight="1" x14ac:dyDescent="0.25">
      <c r="A1803" s="143" t="s">
        <v>2395</v>
      </c>
      <c r="B1803" s="1" t="str">
        <f>VLOOKUP(A1803,'[2]Catálogo MUNICIPIOS'!$1:$1048576,5,FALSE)</f>
        <v>Matamoros</v>
      </c>
      <c r="C1803" s="130">
        <f>VLOOKUP(A1803,[3]PROY_COVID!$1:$1048576,7,FALSE)</f>
        <v>4847</v>
      </c>
      <c r="D1803" s="43">
        <v>1</v>
      </c>
      <c r="E1803" s="43">
        <f t="shared" si="607"/>
        <v>20.631318341242007</v>
      </c>
      <c r="F1803" s="6">
        <f t="shared" si="608"/>
        <v>0.18964792148156723</v>
      </c>
      <c r="G1803" s="44"/>
      <c r="H1803" s="44">
        <f t="shared" si="609"/>
        <v>0</v>
      </c>
      <c r="I1803" s="14">
        <f t="shared" si="610"/>
        <v>0</v>
      </c>
      <c r="J1803" s="49">
        <v>14</v>
      </c>
      <c r="K1803" s="49">
        <f t="shared" si="611"/>
        <v>288.8384567773881</v>
      </c>
      <c r="L1803" s="50">
        <f t="shared" si="612"/>
        <v>0.27723694364048834</v>
      </c>
      <c r="M1803" s="45">
        <v>15</v>
      </c>
      <c r="N1803" s="45">
        <f t="shared" si="613"/>
        <v>309.46977511863008</v>
      </c>
      <c r="O1803" s="18">
        <f t="shared" si="614"/>
        <v>0.24567925783011277</v>
      </c>
      <c r="P1803" s="37">
        <f t="shared" si="615"/>
        <v>6.666666666666667</v>
      </c>
      <c r="Q1803" s="37">
        <f t="shared" si="616"/>
        <v>0.77193297943251205</v>
      </c>
      <c r="R1803" s="37">
        <f t="shared" si="617"/>
        <v>-22.806702056748797</v>
      </c>
    </row>
    <row r="1804" spans="1:18" ht="15" customHeight="1" x14ac:dyDescent="0.25">
      <c r="A1804" s="143" t="s">
        <v>1031</v>
      </c>
      <c r="B1804" s="1" t="str">
        <f>VLOOKUP(A1804,'[2]Catálogo MUNICIPIOS'!$1:$1048576,5,FALSE)</f>
        <v>San Andrés Zautla</v>
      </c>
      <c r="C1804" s="130">
        <f>VLOOKUP(A1804,[3]PROY_COVID!$1:$1048576,7,FALSE)</f>
        <v>4838</v>
      </c>
      <c r="D1804" s="43">
        <v>3</v>
      </c>
      <c r="E1804" s="43">
        <f t="shared" si="607"/>
        <v>62.009094667217859</v>
      </c>
      <c r="F1804" s="6">
        <f t="shared" si="608"/>
        <v>0.57000215507719498</v>
      </c>
      <c r="G1804" s="44">
        <v>7</v>
      </c>
      <c r="H1804" s="44">
        <f t="shared" si="609"/>
        <v>144.68788755684167</v>
      </c>
      <c r="I1804" s="14">
        <f t="shared" si="610"/>
        <v>1.327226885315782</v>
      </c>
      <c r="J1804" s="49">
        <v>24</v>
      </c>
      <c r="K1804" s="49">
        <f t="shared" si="611"/>
        <v>496.07275733774287</v>
      </c>
      <c r="L1804" s="50">
        <f t="shared" si="612"/>
        <v>0.47614745142341469</v>
      </c>
      <c r="M1804" s="45">
        <v>34</v>
      </c>
      <c r="N1804" s="45">
        <f t="shared" si="613"/>
        <v>702.76973956180245</v>
      </c>
      <c r="O1804" s="18">
        <f t="shared" si="614"/>
        <v>0.55790892010316828</v>
      </c>
      <c r="P1804" s="37">
        <f t="shared" si="615"/>
        <v>8.8235294117647065</v>
      </c>
      <c r="Q1804" s="37">
        <f t="shared" si="616"/>
        <v>1.0216760021900895</v>
      </c>
      <c r="R1804" s="37">
        <f t="shared" si="617"/>
        <v>2.1676002190089472</v>
      </c>
    </row>
    <row r="1805" spans="1:18" ht="15" customHeight="1" x14ac:dyDescent="0.25">
      <c r="A1805" s="143" t="s">
        <v>1205</v>
      </c>
      <c r="B1805" s="1" t="str">
        <f>VLOOKUP(A1805,'[2]Catálogo MUNICIPIOS'!$1:$1048576,5,FALSE)</f>
        <v>Santa María Mixtequilla</v>
      </c>
      <c r="C1805" s="130">
        <f>VLOOKUP(A1805,[3]PROY_COVID!$1:$1048576,7,FALSE)</f>
        <v>4837</v>
      </c>
      <c r="D1805" s="43">
        <v>3</v>
      </c>
      <c r="E1805" s="43">
        <f t="shared" si="607"/>
        <v>62.021914409758111</v>
      </c>
      <c r="F1805" s="6">
        <f t="shared" si="608"/>
        <v>0.57011999716011352</v>
      </c>
      <c r="G1805" s="44"/>
      <c r="H1805" s="44">
        <f t="shared" si="609"/>
        <v>0</v>
      </c>
      <c r="I1805" s="14">
        <f t="shared" si="610"/>
        <v>0</v>
      </c>
      <c r="J1805" s="49">
        <v>16</v>
      </c>
      <c r="K1805" s="49">
        <f t="shared" si="611"/>
        <v>330.78354351870991</v>
      </c>
      <c r="L1805" s="50">
        <f t="shared" si="612"/>
        <v>0.3174972600077845</v>
      </c>
      <c r="M1805" s="45">
        <v>19</v>
      </c>
      <c r="N1805" s="45">
        <f t="shared" si="613"/>
        <v>392.80545792846806</v>
      </c>
      <c r="O1805" s="18">
        <f t="shared" si="614"/>
        <v>0.31183708760731271</v>
      </c>
      <c r="P1805" s="37">
        <f t="shared" si="615"/>
        <v>15.789473684210526</v>
      </c>
      <c r="Q1805" s="37">
        <f t="shared" si="616"/>
        <v>1.828262319708581</v>
      </c>
      <c r="R1805" s="37">
        <f t="shared" si="617"/>
        <v>82.826231970858103</v>
      </c>
    </row>
    <row r="1806" spans="1:18" ht="15" customHeight="1" x14ac:dyDescent="0.25">
      <c r="A1806" s="143" t="s">
        <v>1758</v>
      </c>
      <c r="B1806" s="1" t="str">
        <f>VLOOKUP(A1806,'[2]Catálogo MUNICIPIOS'!$1:$1048576,5,FALSE)</f>
        <v>Emiliano Zapata</v>
      </c>
      <c r="C1806" s="130">
        <f>VLOOKUP(A1806,[3]PROY_COVID!$1:$1048576,7,FALSE)</f>
        <v>4836</v>
      </c>
      <c r="D1806" s="43">
        <v>4</v>
      </c>
      <c r="E1806" s="43">
        <f t="shared" si="607"/>
        <v>82.712985938792386</v>
      </c>
      <c r="F1806" s="6">
        <f t="shared" si="608"/>
        <v>0.76031718397117976</v>
      </c>
      <c r="G1806" s="44">
        <v>1</v>
      </c>
      <c r="H1806" s="44">
        <f t="shared" si="609"/>
        <v>20.678246484698096</v>
      </c>
      <c r="I1806" s="14">
        <f t="shared" si="610"/>
        <v>0.18968225425847079</v>
      </c>
      <c r="J1806" s="49">
        <v>2</v>
      </c>
      <c r="K1806" s="49">
        <f t="shared" si="611"/>
        <v>41.356492969396193</v>
      </c>
      <c r="L1806" s="50">
        <f t="shared" si="612"/>
        <v>3.9695364109223884E-2</v>
      </c>
      <c r="M1806" s="45">
        <v>7</v>
      </c>
      <c r="N1806" s="45">
        <f t="shared" si="613"/>
        <v>144.74772539288668</v>
      </c>
      <c r="O1806" s="18">
        <f t="shared" si="614"/>
        <v>0.11491110475486485</v>
      </c>
      <c r="P1806" s="37">
        <f t="shared" si="615"/>
        <v>57.142857142857139</v>
      </c>
      <c r="Q1806" s="37">
        <f t="shared" si="616"/>
        <v>6.6165683951358165</v>
      </c>
      <c r="R1806" s="37">
        <f t="shared" si="617"/>
        <v>561.65683951358164</v>
      </c>
    </row>
    <row r="1807" spans="1:18" ht="15" customHeight="1" x14ac:dyDescent="0.25">
      <c r="A1807" s="143" t="s">
        <v>1358</v>
      </c>
      <c r="B1807" s="1" t="str">
        <f>VLOOKUP(A1807,'[2]Catálogo MUNICIPIOS'!$1:$1048576,5,FALSE)</f>
        <v>Jonotla</v>
      </c>
      <c r="C1807" s="130">
        <f>VLOOKUP(A1807,[3]PROY_COVID!$1:$1048576,7,FALSE)</f>
        <v>4833</v>
      </c>
      <c r="D1807" s="43">
        <v>1</v>
      </c>
      <c r="E1807" s="43">
        <f t="shared" si="607"/>
        <v>20.691082143596113</v>
      </c>
      <c r="F1807" s="6">
        <f t="shared" si="608"/>
        <v>0.19019728438261047</v>
      </c>
      <c r="G1807" s="44"/>
      <c r="H1807" s="44">
        <f t="shared" si="609"/>
        <v>0</v>
      </c>
      <c r="I1807" s="14">
        <f t="shared" si="610"/>
        <v>0</v>
      </c>
      <c r="J1807" s="49">
        <v>3</v>
      </c>
      <c r="K1807" s="49">
        <f t="shared" si="611"/>
        <v>62.07324643078833</v>
      </c>
      <c r="L1807" s="50">
        <f t="shared" si="612"/>
        <v>5.9580006465613497E-2</v>
      </c>
      <c r="M1807" s="45">
        <v>4</v>
      </c>
      <c r="N1807" s="45">
        <f t="shared" si="613"/>
        <v>82.76432857438445</v>
      </c>
      <c r="O1807" s="18">
        <f t="shared" si="614"/>
        <v>6.5704247890340378E-2</v>
      </c>
      <c r="P1807" s="37">
        <f t="shared" si="615"/>
        <v>25</v>
      </c>
      <c r="Q1807" s="37">
        <f t="shared" si="616"/>
        <v>2.8947486728719198</v>
      </c>
      <c r="R1807" s="37">
        <f t="shared" si="617"/>
        <v>189.47486728719198</v>
      </c>
    </row>
    <row r="1808" spans="1:18" ht="15" customHeight="1" x14ac:dyDescent="0.25">
      <c r="A1808" s="143" t="s">
        <v>1881</v>
      </c>
      <c r="B1808" s="1" t="str">
        <f>VLOOKUP(A1808,'[2]Catálogo MUNICIPIOS'!$1:$1048576,5,FALSE)</f>
        <v>Naranjal</v>
      </c>
      <c r="C1808" s="130">
        <f>VLOOKUP(A1808,[3]PROY_COVID!$1:$1048576,7,FALSE)</f>
        <v>4817</v>
      </c>
      <c r="D1808" s="43">
        <v>1</v>
      </c>
      <c r="E1808" s="43">
        <f t="shared" si="607"/>
        <v>20.75980900975711</v>
      </c>
      <c r="F1808" s="6">
        <f t="shared" si="608"/>
        <v>0.19082903787028366</v>
      </c>
      <c r="G1808" s="44">
        <v>2</v>
      </c>
      <c r="H1808" s="44">
        <f t="shared" si="609"/>
        <v>41.519618019514219</v>
      </c>
      <c r="I1808" s="14">
        <f t="shared" si="610"/>
        <v>0.3808608601179011</v>
      </c>
      <c r="J1808" s="49">
        <v>8</v>
      </c>
      <c r="K1808" s="49">
        <f t="shared" si="611"/>
        <v>166.07847207805688</v>
      </c>
      <c r="L1808" s="50">
        <f t="shared" si="612"/>
        <v>0.15940774825178053</v>
      </c>
      <c r="M1808" s="45">
        <v>11</v>
      </c>
      <c r="N1808" s="45">
        <f t="shared" si="613"/>
        <v>228.35789910732822</v>
      </c>
      <c r="O1808" s="18">
        <f t="shared" si="614"/>
        <v>0.18128684505886267</v>
      </c>
      <c r="P1808" s="37">
        <f t="shared" si="615"/>
        <v>9.0909090909090917</v>
      </c>
      <c r="Q1808" s="37">
        <f t="shared" si="616"/>
        <v>1.0526358810443346</v>
      </c>
      <c r="R1808" s="37">
        <f t="shared" si="617"/>
        <v>5.2635881044334587</v>
      </c>
    </row>
    <row r="1809" spans="1:18" ht="15" customHeight="1" x14ac:dyDescent="0.25">
      <c r="A1809" s="143" t="s">
        <v>2515</v>
      </c>
      <c r="B1809" s="1" t="str">
        <f>VLOOKUP(A1809,'[2]Catálogo MUNICIPIOS'!$1:$1048576,5,FALSE)</f>
        <v>Canelas</v>
      </c>
      <c r="C1809" s="130">
        <f>VLOOKUP(A1809,[3]PROY_COVID!$1:$1048576,7,FALSE)</f>
        <v>4816</v>
      </c>
      <c r="D1809" s="43"/>
      <c r="E1809" s="43">
        <f t="shared" si="607"/>
        <v>0</v>
      </c>
      <c r="F1809" s="6">
        <f t="shared" si="608"/>
        <v>0</v>
      </c>
      <c r="G1809" s="44"/>
      <c r="H1809" s="44">
        <f t="shared" si="609"/>
        <v>0</v>
      </c>
      <c r="I1809" s="14">
        <f t="shared" si="610"/>
        <v>0</v>
      </c>
      <c r="J1809" s="49">
        <v>1</v>
      </c>
      <c r="K1809" s="49">
        <f t="shared" si="611"/>
        <v>20.764119601328904</v>
      </c>
      <c r="L1809" s="50">
        <f t="shared" si="612"/>
        <v>1.9930105983410166E-2</v>
      </c>
      <c r="M1809" s="45">
        <v>1</v>
      </c>
      <c r="N1809" s="45">
        <f t="shared" si="613"/>
        <v>20.764119601328904</v>
      </c>
      <c r="O1809" s="18">
        <f t="shared" si="614"/>
        <v>1.648404433419929E-2</v>
      </c>
      <c r="P1809" s="37">
        <f t="shared" si="615"/>
        <v>0</v>
      </c>
      <c r="Q1809" s="37">
        <f t="shared" si="616"/>
        <v>0</v>
      </c>
      <c r="R1809" s="37">
        <f t="shared" si="617"/>
        <v>-100</v>
      </c>
    </row>
    <row r="1810" spans="1:18" ht="15" customHeight="1" x14ac:dyDescent="0.25">
      <c r="A1810" s="143" t="s">
        <v>1990</v>
      </c>
      <c r="B1810" s="1" t="str">
        <f>VLOOKUP(A1810,'[2]Catálogo MUNICIPIOS'!$1:$1048576,5,FALSE)</f>
        <v>Chicxulub Pueblo</v>
      </c>
      <c r="C1810" s="130">
        <f>VLOOKUP(A1810,[3]PROY_COVID!$1:$1048576,7,FALSE)</f>
        <v>4805</v>
      </c>
      <c r="D1810" s="43">
        <v>9</v>
      </c>
      <c r="E1810" s="43">
        <f t="shared" si="607"/>
        <v>187.30489073881373</v>
      </c>
      <c r="F1810" s="6">
        <f t="shared" si="608"/>
        <v>1.7217505262831232</v>
      </c>
      <c r="G1810" s="44">
        <v>1</v>
      </c>
      <c r="H1810" s="44">
        <f t="shared" si="609"/>
        <v>20.811654526534859</v>
      </c>
      <c r="I1810" s="14">
        <f t="shared" si="610"/>
        <v>0.1909060107375577</v>
      </c>
      <c r="J1810" s="49">
        <v>14</v>
      </c>
      <c r="K1810" s="49">
        <f t="shared" si="611"/>
        <v>291.36316337148804</v>
      </c>
      <c r="L1810" s="50">
        <f t="shared" si="612"/>
        <v>0.27966024262756439</v>
      </c>
      <c r="M1810" s="45">
        <v>24</v>
      </c>
      <c r="N1810" s="45">
        <f t="shared" si="613"/>
        <v>499.47970863683662</v>
      </c>
      <c r="O1810" s="18">
        <f t="shared" si="614"/>
        <v>0.3965227430435152</v>
      </c>
      <c r="P1810" s="37">
        <f t="shared" si="615"/>
        <v>37.5</v>
      </c>
      <c r="Q1810" s="37">
        <f t="shared" si="616"/>
        <v>4.3421230093078798</v>
      </c>
      <c r="R1810" s="37">
        <f t="shared" si="617"/>
        <v>334.21230093078799</v>
      </c>
    </row>
    <row r="1811" spans="1:18" ht="15" customHeight="1" x14ac:dyDescent="0.25">
      <c r="A1811" s="143" t="s">
        <v>1685</v>
      </c>
      <c r="B1811" s="1" t="str">
        <f>VLOOKUP(A1811,'[2]Catálogo MUNICIPIOS'!$1:$1048576,5,FALSE)</f>
        <v>Guerrero</v>
      </c>
      <c r="C1811" s="130">
        <f>VLOOKUP(A1811,[3]PROY_COVID!$1:$1048576,7,FALSE)</f>
        <v>4786</v>
      </c>
      <c r="D1811" s="43"/>
      <c r="E1811" s="43">
        <f t="shared" si="607"/>
        <v>0</v>
      </c>
      <c r="F1811" s="6">
        <f t="shared" si="608"/>
        <v>0</v>
      </c>
      <c r="G1811" s="44">
        <v>6</v>
      </c>
      <c r="H1811" s="44">
        <f t="shared" si="609"/>
        <v>125.36564981195153</v>
      </c>
      <c r="I1811" s="14">
        <f t="shared" si="610"/>
        <v>1.1499833450822792</v>
      </c>
      <c r="J1811" s="49">
        <v>24</v>
      </c>
      <c r="K1811" s="49">
        <f t="shared" si="611"/>
        <v>501.46259924780611</v>
      </c>
      <c r="L1811" s="50">
        <f t="shared" si="612"/>
        <v>0.48132080442676145</v>
      </c>
      <c r="M1811" s="45">
        <v>30</v>
      </c>
      <c r="N1811" s="45">
        <f t="shared" si="613"/>
        <v>626.82824905975758</v>
      </c>
      <c r="O1811" s="18">
        <f t="shared" si="614"/>
        <v>0.49762112942020753</v>
      </c>
      <c r="P1811" s="37">
        <f t="shared" si="615"/>
        <v>0</v>
      </c>
      <c r="Q1811" s="37">
        <f t="shared" si="616"/>
        <v>0</v>
      </c>
      <c r="R1811" s="37">
        <f t="shared" si="617"/>
        <v>-100</v>
      </c>
    </row>
    <row r="1812" spans="1:18" ht="15" customHeight="1" x14ac:dyDescent="0.25">
      <c r="A1812" s="143" t="s">
        <v>1001</v>
      </c>
      <c r="B1812" s="1" t="str">
        <f>VLOOKUP(A1812,'[2]Catálogo MUNICIPIOS'!$1:$1048576,5,FALSE)</f>
        <v>Magdalena Teitipac</v>
      </c>
      <c r="C1812" s="130">
        <f>VLOOKUP(A1812,[3]PROY_COVID!$1:$1048576,7,FALSE)</f>
        <v>4782</v>
      </c>
      <c r="D1812" s="43">
        <v>3</v>
      </c>
      <c r="E1812" s="43">
        <f t="shared" si="607"/>
        <v>62.735257214554579</v>
      </c>
      <c r="F1812" s="6">
        <f t="shared" si="608"/>
        <v>0.57667721168203034</v>
      </c>
      <c r="G1812" s="44"/>
      <c r="H1812" s="44">
        <f t="shared" si="609"/>
        <v>0</v>
      </c>
      <c r="I1812" s="14">
        <f t="shared" si="610"/>
        <v>0</v>
      </c>
      <c r="J1812" s="49"/>
      <c r="K1812" s="49">
        <f t="shared" si="611"/>
        <v>0</v>
      </c>
      <c r="L1812" s="50">
        <f t="shared" si="612"/>
        <v>0</v>
      </c>
      <c r="M1812" s="45">
        <v>3</v>
      </c>
      <c r="N1812" s="45">
        <f t="shared" si="613"/>
        <v>62.735257214554579</v>
      </c>
      <c r="O1812" s="18">
        <f t="shared" si="614"/>
        <v>4.9803737461420181E-2</v>
      </c>
      <c r="P1812" s="37">
        <f t="shared" si="615"/>
        <v>100</v>
      </c>
      <c r="Q1812" s="37">
        <f t="shared" si="616"/>
        <v>11.578994691487679</v>
      </c>
      <c r="R1812" s="37">
        <f t="shared" si="617"/>
        <v>1057.8994691487678</v>
      </c>
    </row>
    <row r="1813" spans="1:18" ht="15" customHeight="1" x14ac:dyDescent="0.25">
      <c r="A1813" s="143" t="s">
        <v>1517</v>
      </c>
      <c r="B1813" s="1" t="str">
        <f>VLOOKUP(A1813,'[2]Catálogo MUNICIPIOS'!$1:$1048576,5,FALSE)</f>
        <v>Cerro de San Pedro</v>
      </c>
      <c r="C1813" s="130">
        <f>VLOOKUP(A1813,[3]PROY_COVID!$1:$1048576,7,FALSE)</f>
        <v>4762</v>
      </c>
      <c r="D1813" s="43">
        <v>3</v>
      </c>
      <c r="E1813" s="43">
        <f t="shared" si="607"/>
        <v>62.998740025199496</v>
      </c>
      <c r="F1813" s="6">
        <f t="shared" si="608"/>
        <v>0.57909920753117794</v>
      </c>
      <c r="G1813" s="44">
        <v>3</v>
      </c>
      <c r="H1813" s="44">
        <f t="shared" si="609"/>
        <v>62.998740025199496</v>
      </c>
      <c r="I1813" s="14">
        <f t="shared" si="610"/>
        <v>0.57788957261274554</v>
      </c>
      <c r="J1813" s="49">
        <v>34</v>
      </c>
      <c r="K1813" s="49">
        <f t="shared" si="611"/>
        <v>713.9857202855942</v>
      </c>
      <c r="L1813" s="50">
        <f t="shared" si="612"/>
        <v>0.68530770141694963</v>
      </c>
      <c r="M1813" s="45">
        <v>40</v>
      </c>
      <c r="N1813" s="45">
        <f t="shared" si="613"/>
        <v>839.98320033599327</v>
      </c>
      <c r="O1813" s="18">
        <f t="shared" si="614"/>
        <v>0.66683878633770499</v>
      </c>
      <c r="P1813" s="37">
        <f t="shared" si="615"/>
        <v>7.5</v>
      </c>
      <c r="Q1813" s="37">
        <f t="shared" si="616"/>
        <v>0.868424601861576</v>
      </c>
      <c r="R1813" s="37">
        <f t="shared" si="617"/>
        <v>-13.157539813842401</v>
      </c>
    </row>
    <row r="1814" spans="1:18" ht="15" customHeight="1" x14ac:dyDescent="0.25">
      <c r="A1814" s="143" t="s">
        <v>976</v>
      </c>
      <c r="B1814" s="1" t="str">
        <f>VLOOKUP(A1814,'[2]Catálogo MUNICIPIOS'!$1:$1048576,5,FALSE)</f>
        <v>Coatecas Altas</v>
      </c>
      <c r="C1814" s="130">
        <f>VLOOKUP(A1814,[3]PROY_COVID!$1:$1048576,7,FALSE)</f>
        <v>4738</v>
      </c>
      <c r="D1814" s="43"/>
      <c r="E1814" s="43">
        <f t="shared" si="607"/>
        <v>0</v>
      </c>
      <c r="F1814" s="6">
        <f t="shared" si="608"/>
        <v>0</v>
      </c>
      <c r="G1814" s="44"/>
      <c r="H1814" s="44">
        <f t="shared" si="609"/>
        <v>0</v>
      </c>
      <c r="I1814" s="14">
        <f t="shared" si="610"/>
        <v>0</v>
      </c>
      <c r="J1814" s="49">
        <v>5</v>
      </c>
      <c r="K1814" s="49">
        <f t="shared" si="611"/>
        <v>105.52975939214859</v>
      </c>
      <c r="L1814" s="50">
        <f t="shared" si="612"/>
        <v>0.10129104096254048</v>
      </c>
      <c r="M1814" s="45">
        <v>5</v>
      </c>
      <c r="N1814" s="45">
        <f t="shared" si="613"/>
        <v>105.52975939214859</v>
      </c>
      <c r="O1814" s="18">
        <f t="shared" si="614"/>
        <v>8.3777076312266552E-2</v>
      </c>
      <c r="P1814" s="37">
        <f t="shared" si="615"/>
        <v>0</v>
      </c>
      <c r="Q1814" s="37">
        <f t="shared" si="616"/>
        <v>0</v>
      </c>
      <c r="R1814" s="37">
        <f t="shared" si="617"/>
        <v>-100</v>
      </c>
    </row>
    <row r="1815" spans="1:18" ht="15" customHeight="1" x14ac:dyDescent="0.25">
      <c r="A1815" s="143" t="s">
        <v>1676</v>
      </c>
      <c r="B1815" s="1" t="str">
        <f>VLOOKUP(A1815,'[2]Catálogo MUNICIPIOS'!$1:$1048576,5,FALSE)</f>
        <v>Burgos</v>
      </c>
      <c r="C1815" s="130">
        <f>VLOOKUP(A1815,[3]PROY_COVID!$1:$1048576,7,FALSE)</f>
        <v>4735</v>
      </c>
      <c r="D1815" s="43"/>
      <c r="E1815" s="43">
        <f t="shared" si="607"/>
        <v>0</v>
      </c>
      <c r="F1815" s="6">
        <f t="shared" si="608"/>
        <v>0</v>
      </c>
      <c r="G1815" s="44">
        <v>2</v>
      </c>
      <c r="H1815" s="44">
        <f t="shared" si="609"/>
        <v>42.238648363252373</v>
      </c>
      <c r="I1815" s="14">
        <f t="shared" si="610"/>
        <v>0.38745654977569788</v>
      </c>
      <c r="J1815" s="49">
        <v>7</v>
      </c>
      <c r="K1815" s="49">
        <f t="shared" si="611"/>
        <v>147.83526927138331</v>
      </c>
      <c r="L1815" s="50">
        <f t="shared" si="612"/>
        <v>0.14189730367744952</v>
      </c>
      <c r="M1815" s="45">
        <v>9</v>
      </c>
      <c r="N1815" s="45">
        <f t="shared" si="613"/>
        <v>190.07391763463568</v>
      </c>
      <c r="O1815" s="18">
        <f t="shared" si="614"/>
        <v>0.15089428038469566</v>
      </c>
      <c r="P1815" s="37">
        <f t="shared" si="615"/>
        <v>0</v>
      </c>
      <c r="Q1815" s="37">
        <f t="shared" si="616"/>
        <v>0</v>
      </c>
      <c r="R1815" s="37">
        <f t="shared" si="617"/>
        <v>-100</v>
      </c>
    </row>
    <row r="1816" spans="1:18" ht="15" customHeight="1" x14ac:dyDescent="0.25">
      <c r="A1816" s="143" t="s">
        <v>130</v>
      </c>
      <c r="B1816" s="1" t="str">
        <f>VLOOKUP(A1816,'[2]Catálogo MUNICIPIOS'!$1:$1048576,5,FALSE)</f>
        <v>Nicolás Ruíz</v>
      </c>
      <c r="C1816" s="130">
        <f>VLOOKUP(A1816,[3]PROY_COVID!$1:$1048576,7,FALSE)</f>
        <v>4726</v>
      </c>
      <c r="D1816" s="43">
        <v>1</v>
      </c>
      <c r="E1816" s="43">
        <f t="shared" si="607"/>
        <v>21.159542953872194</v>
      </c>
      <c r="F1816" s="6">
        <f t="shared" si="608"/>
        <v>0.19450348612381643</v>
      </c>
      <c r="G1816" s="44"/>
      <c r="H1816" s="44">
        <f t="shared" si="609"/>
        <v>0</v>
      </c>
      <c r="I1816" s="14">
        <f t="shared" si="610"/>
        <v>0</v>
      </c>
      <c r="J1816" s="49">
        <v>4</v>
      </c>
      <c r="K1816" s="49">
        <f t="shared" si="611"/>
        <v>84.638171815488775</v>
      </c>
      <c r="L1816" s="50">
        <f t="shared" si="612"/>
        <v>8.1238586894712958E-2</v>
      </c>
      <c r="M1816" s="45">
        <v>5</v>
      </c>
      <c r="N1816" s="45">
        <f t="shared" si="613"/>
        <v>105.79771476936098</v>
      </c>
      <c r="O1816" s="18">
        <f t="shared" si="614"/>
        <v>8.3989798469640053E-2</v>
      </c>
      <c r="P1816" s="37">
        <f t="shared" si="615"/>
        <v>20</v>
      </c>
      <c r="Q1816" s="37">
        <f t="shared" si="616"/>
        <v>2.3157989382975357</v>
      </c>
      <c r="R1816" s="37">
        <f t="shared" si="617"/>
        <v>131.57989382975356</v>
      </c>
    </row>
    <row r="1817" spans="1:18" ht="15" customHeight="1" x14ac:dyDescent="0.25">
      <c r="A1817" s="143" t="s">
        <v>599</v>
      </c>
      <c r="B1817" s="1" t="str">
        <f>VLOOKUP(A1817,'[2]Catálogo MUNICIPIOS'!$1:$1048576,5,FALSE)</f>
        <v>Totatiche</v>
      </c>
      <c r="C1817" s="130">
        <f>VLOOKUP(A1817,[3]PROY_COVID!$1:$1048576,7,FALSE)</f>
        <v>4691</v>
      </c>
      <c r="D1817" s="43">
        <v>3</v>
      </c>
      <c r="E1817" s="43">
        <f t="shared" si="607"/>
        <v>63.95224898742272</v>
      </c>
      <c r="F1817" s="6">
        <f t="shared" si="608"/>
        <v>0.58786408575217841</v>
      </c>
      <c r="G1817" s="44">
        <v>3</v>
      </c>
      <c r="H1817" s="44">
        <f t="shared" si="609"/>
        <v>63.95224898742272</v>
      </c>
      <c r="I1817" s="14">
        <f t="shared" si="610"/>
        <v>0.58663614256702068</v>
      </c>
      <c r="J1817" s="49">
        <v>19</v>
      </c>
      <c r="K1817" s="49">
        <f t="shared" si="611"/>
        <v>405.03091025367723</v>
      </c>
      <c r="L1817" s="50">
        <f t="shared" si="612"/>
        <v>0.3887623998946842</v>
      </c>
      <c r="M1817" s="45">
        <v>25</v>
      </c>
      <c r="N1817" s="45">
        <f t="shared" si="613"/>
        <v>532.93540822852265</v>
      </c>
      <c r="O1817" s="18">
        <f t="shared" si="614"/>
        <v>0.42308227197561166</v>
      </c>
      <c r="P1817" s="37">
        <f t="shared" si="615"/>
        <v>12</v>
      </c>
      <c r="Q1817" s="37">
        <f t="shared" si="616"/>
        <v>1.3894793629785216</v>
      </c>
      <c r="R1817" s="37">
        <f t="shared" si="617"/>
        <v>38.947936297852159</v>
      </c>
    </row>
    <row r="1818" spans="1:18" ht="15" customHeight="1" x14ac:dyDescent="0.25">
      <c r="A1818" s="143" t="s">
        <v>1173</v>
      </c>
      <c r="B1818" s="1" t="str">
        <f>VLOOKUP(A1818,'[2]Catálogo MUNICIPIOS'!$1:$1048576,5,FALSE)</f>
        <v>Santa Catarina Mechoacán</v>
      </c>
      <c r="C1818" s="130">
        <f>VLOOKUP(A1818,[3]PROY_COVID!$1:$1048576,7,FALSE)</f>
        <v>4677</v>
      </c>
      <c r="D1818" s="43">
        <v>2</v>
      </c>
      <c r="E1818" s="43">
        <f t="shared" si="607"/>
        <v>42.762454564892025</v>
      </c>
      <c r="F1818" s="6">
        <f t="shared" si="608"/>
        <v>0.39308252102679342</v>
      </c>
      <c r="G1818" s="44"/>
      <c r="H1818" s="44">
        <f t="shared" si="609"/>
        <v>0</v>
      </c>
      <c r="I1818" s="14">
        <f t="shared" si="610"/>
        <v>0</v>
      </c>
      <c r="J1818" s="49">
        <v>6</v>
      </c>
      <c r="K1818" s="49">
        <f t="shared" si="611"/>
        <v>128.28736369467609</v>
      </c>
      <c r="L1818" s="50">
        <f t="shared" si="612"/>
        <v>0.12313456114958736</v>
      </c>
      <c r="M1818" s="45">
        <v>8</v>
      </c>
      <c r="N1818" s="45">
        <f t="shared" si="613"/>
        <v>171.0498182595681</v>
      </c>
      <c r="O1818" s="18">
        <f t="shared" si="614"/>
        <v>0.13579158864828525</v>
      </c>
      <c r="P1818" s="37">
        <f t="shared" si="615"/>
        <v>25</v>
      </c>
      <c r="Q1818" s="37">
        <f t="shared" si="616"/>
        <v>2.8947486728719198</v>
      </c>
      <c r="R1818" s="37">
        <f t="shared" si="617"/>
        <v>189.47486728719198</v>
      </c>
    </row>
    <row r="1819" spans="1:18" ht="15" customHeight="1" x14ac:dyDescent="0.25">
      <c r="A1819" s="143" t="s">
        <v>1471</v>
      </c>
      <c r="B1819" s="1" t="str">
        <f>VLOOKUP(A1819,'[2]Catálogo MUNICIPIOS'!$1:$1048576,5,FALSE)</f>
        <v>Zacapala</v>
      </c>
      <c r="C1819" s="130">
        <f>VLOOKUP(A1819,[3]PROY_COVID!$1:$1048576,7,FALSE)</f>
        <v>4666</v>
      </c>
      <c r="D1819" s="43">
        <v>1</v>
      </c>
      <c r="E1819" s="43"/>
      <c r="F1819" s="6"/>
      <c r="G1819" s="44"/>
      <c r="H1819" s="44"/>
      <c r="I1819" s="14"/>
      <c r="J1819" s="49">
        <v>8</v>
      </c>
      <c r="K1819" s="49"/>
      <c r="L1819" s="50"/>
      <c r="M1819" s="45">
        <v>9</v>
      </c>
      <c r="N1819" s="45"/>
      <c r="O1819" s="18"/>
      <c r="P1819" s="37"/>
      <c r="Q1819" s="37"/>
      <c r="R1819" s="37"/>
    </row>
    <row r="1820" spans="1:18" ht="15" customHeight="1" x14ac:dyDescent="0.25">
      <c r="A1820" s="143" t="s">
        <v>1037</v>
      </c>
      <c r="B1820" s="1" t="str">
        <f>VLOOKUP(A1820,'[2]Catálogo MUNICIPIOS'!$1:$1048576,5,FALSE)</f>
        <v>San Bartolomé Ayautla</v>
      </c>
      <c r="C1820" s="130">
        <f>VLOOKUP(A1820,[3]PROY_COVID!$1:$1048576,7,FALSE)</f>
        <v>4660</v>
      </c>
      <c r="D1820" s="43"/>
      <c r="E1820" s="43">
        <f t="shared" ref="E1820:E1835" si="618">((D1820/($C1820/100000)))</f>
        <v>0</v>
      </c>
      <c r="F1820" s="6">
        <f t="shared" ref="F1820:F1835" si="619">((D1820/$C1820)/(D$2345/$C$2345))</f>
        <v>0</v>
      </c>
      <c r="G1820" s="44">
        <v>1</v>
      </c>
      <c r="H1820" s="44">
        <f t="shared" ref="H1820:H1835" si="620">((G1820/($C1820/100000)))</f>
        <v>21.459227467811157</v>
      </c>
      <c r="I1820" s="14">
        <f t="shared" ref="I1820:I1835" si="621">((G1820/$C1820)/(G$2345/$C$2345))</f>
        <v>0.19684621922617268</v>
      </c>
      <c r="J1820" s="49">
        <v>1</v>
      </c>
      <c r="K1820" s="49">
        <f t="shared" ref="K1820:K1835" si="622">((J1820/($C1820/100000)))</f>
        <v>21.459227467811157</v>
      </c>
      <c r="L1820" s="50">
        <f t="shared" ref="L1820:L1835" si="623">((J1820/$C1820)/(J$2345/$C$2345))</f>
        <v>2.0597294080708872E-2</v>
      </c>
      <c r="M1820" s="45">
        <v>2</v>
      </c>
      <c r="N1820" s="45">
        <f t="shared" ref="N1820:N1835" si="624">((M1820/($C1820/100000)))</f>
        <v>42.918454935622314</v>
      </c>
      <c r="O1820" s="18">
        <f t="shared" ref="O1820:O1835" si="625">((M1820/$C1820)/(M$2345/$C$2345))</f>
        <v>3.4071741422104625E-2</v>
      </c>
      <c r="P1820" s="37">
        <f t="shared" ref="P1820:P1837" si="626">D1820/M1820*100</f>
        <v>0</v>
      </c>
      <c r="Q1820" s="37">
        <f t="shared" ref="Q1820:Q1837" si="627">P1820/P$2345</f>
        <v>0</v>
      </c>
      <c r="R1820" s="37">
        <f t="shared" ref="R1820:R1837" si="628">(Q1820-1)*100</f>
        <v>-100</v>
      </c>
    </row>
    <row r="1821" spans="1:18" ht="15" customHeight="1" x14ac:dyDescent="0.25">
      <c r="A1821" s="143" t="s">
        <v>2361</v>
      </c>
      <c r="B1821" s="1" t="str">
        <f>VLOOKUP(A1821,'[2]Catálogo MUNICIPIOS'!$1:$1048576,5,FALSE)</f>
        <v>Coneto de Comonfort</v>
      </c>
      <c r="C1821" s="130">
        <f>VLOOKUP(A1821,[3]PROY_COVID!$1:$1048576,7,FALSE)</f>
        <v>4649</v>
      </c>
      <c r="D1821" s="43"/>
      <c r="E1821" s="43">
        <f t="shared" si="618"/>
        <v>0</v>
      </c>
      <c r="F1821" s="6">
        <f t="shared" si="619"/>
        <v>0</v>
      </c>
      <c r="G1821" s="44">
        <v>1</v>
      </c>
      <c r="H1821" s="44">
        <f t="shared" si="620"/>
        <v>21.510002151000215</v>
      </c>
      <c r="I1821" s="14">
        <f t="shared" si="621"/>
        <v>0.19731197711205953</v>
      </c>
      <c r="J1821" s="49">
        <v>5</v>
      </c>
      <c r="K1821" s="49">
        <f t="shared" si="622"/>
        <v>107.55001075500108</v>
      </c>
      <c r="L1821" s="50">
        <f t="shared" si="623"/>
        <v>0.10323014671553384</v>
      </c>
      <c r="M1821" s="45">
        <v>6</v>
      </c>
      <c r="N1821" s="45">
        <f t="shared" si="624"/>
        <v>129.0600129060013</v>
      </c>
      <c r="O1821" s="18">
        <f t="shared" si="625"/>
        <v>0.10245707573263554</v>
      </c>
      <c r="P1821" s="37">
        <f t="shared" si="626"/>
        <v>0</v>
      </c>
      <c r="Q1821" s="37">
        <f t="shared" si="627"/>
        <v>0</v>
      </c>
      <c r="R1821" s="37">
        <f t="shared" si="628"/>
        <v>-100</v>
      </c>
    </row>
    <row r="1822" spans="1:18" ht="15" customHeight="1" x14ac:dyDescent="0.25">
      <c r="A1822" s="143" t="s">
        <v>1382</v>
      </c>
      <c r="B1822" s="1" t="str">
        <f>VLOOKUP(A1822,'[2]Catálogo MUNICIPIOS'!$1:$1048576,5,FALSE)</f>
        <v>Piaxtla</v>
      </c>
      <c r="C1822" s="130">
        <f>VLOOKUP(A1822,[3]PROY_COVID!$1:$1048576,7,FALSE)</f>
        <v>4631</v>
      </c>
      <c r="D1822" s="43">
        <v>5</v>
      </c>
      <c r="E1822" s="43">
        <f t="shared" si="618"/>
        <v>107.96804145972793</v>
      </c>
      <c r="F1822" s="6">
        <f t="shared" si="619"/>
        <v>0.99246758305026606</v>
      </c>
      <c r="G1822" s="44">
        <v>4</v>
      </c>
      <c r="H1822" s="44">
        <f t="shared" si="620"/>
        <v>86.374433167782342</v>
      </c>
      <c r="I1822" s="14">
        <f t="shared" si="621"/>
        <v>0.79231559628068648</v>
      </c>
      <c r="J1822" s="49">
        <v>6</v>
      </c>
      <c r="K1822" s="49">
        <f t="shared" si="622"/>
        <v>129.56164975167351</v>
      </c>
      <c r="L1822" s="50">
        <f t="shared" si="623"/>
        <v>0.12435766411069318</v>
      </c>
      <c r="M1822" s="45">
        <v>15</v>
      </c>
      <c r="N1822" s="45">
        <f t="shared" si="624"/>
        <v>323.90412437918377</v>
      </c>
      <c r="O1822" s="18">
        <f t="shared" si="625"/>
        <v>0.25713827741363776</v>
      </c>
      <c r="P1822" s="37">
        <f t="shared" si="626"/>
        <v>33.333333333333329</v>
      </c>
      <c r="Q1822" s="37">
        <f t="shared" si="627"/>
        <v>3.8596648971625593</v>
      </c>
      <c r="R1822" s="37">
        <f t="shared" si="628"/>
        <v>285.96648971625592</v>
      </c>
    </row>
    <row r="1823" spans="1:18" ht="15" customHeight="1" x14ac:dyDescent="0.25">
      <c r="A1823" s="143" t="s">
        <v>601</v>
      </c>
      <c r="B1823" s="1" t="str">
        <f>VLOOKUP(A1823,'[2]Catálogo MUNICIPIOS'!$1:$1048576,5,FALSE)</f>
        <v>Tuxcacuesco</v>
      </c>
      <c r="C1823" s="130">
        <f>VLOOKUP(A1823,[3]PROY_COVID!$1:$1048576,7,FALSE)</f>
        <v>4628</v>
      </c>
      <c r="D1823" s="43"/>
      <c r="E1823" s="43">
        <f t="shared" si="618"/>
        <v>0</v>
      </c>
      <c r="F1823" s="6">
        <f t="shared" si="619"/>
        <v>0</v>
      </c>
      <c r="G1823" s="44">
        <v>4</v>
      </c>
      <c r="H1823" s="44">
        <f t="shared" si="620"/>
        <v>86.430423509075197</v>
      </c>
      <c r="I1823" s="14">
        <f t="shared" si="621"/>
        <v>0.7928291975747318</v>
      </c>
      <c r="J1823" s="49">
        <v>14</v>
      </c>
      <c r="K1823" s="49">
        <f t="shared" si="622"/>
        <v>302.50648228176317</v>
      </c>
      <c r="L1823" s="50">
        <f t="shared" si="623"/>
        <v>0.29035597792252527</v>
      </c>
      <c r="M1823" s="45">
        <v>18</v>
      </c>
      <c r="N1823" s="45">
        <f t="shared" si="624"/>
        <v>388.93690579083835</v>
      </c>
      <c r="O1823" s="18">
        <f t="shared" si="625"/>
        <v>0.30876595402832063</v>
      </c>
      <c r="P1823" s="37">
        <f t="shared" si="626"/>
        <v>0</v>
      </c>
      <c r="Q1823" s="37">
        <f t="shared" si="627"/>
        <v>0</v>
      </c>
      <c r="R1823" s="37">
        <f t="shared" si="628"/>
        <v>-100</v>
      </c>
    </row>
    <row r="1824" spans="1:18" ht="15" customHeight="1" x14ac:dyDescent="0.25">
      <c r="A1824" s="143" t="s">
        <v>1220</v>
      </c>
      <c r="B1824" s="1" t="str">
        <f>VLOOKUP(A1824,'[2]Catálogo MUNICIPIOS'!$1:$1048576,5,FALSE)</f>
        <v>Santiago Chazumba</v>
      </c>
      <c r="C1824" s="130">
        <f>VLOOKUP(A1824,[3]PROY_COVID!$1:$1048576,7,FALSE)</f>
        <v>4627</v>
      </c>
      <c r="D1824" s="43"/>
      <c r="E1824" s="43">
        <f t="shared" si="618"/>
        <v>0</v>
      </c>
      <c r="F1824" s="6">
        <f t="shared" si="619"/>
        <v>0</v>
      </c>
      <c r="G1824" s="44"/>
      <c r="H1824" s="44">
        <f t="shared" si="620"/>
        <v>0</v>
      </c>
      <c r="I1824" s="14">
        <f t="shared" si="621"/>
        <v>0</v>
      </c>
      <c r="J1824" s="49">
        <v>13</v>
      </c>
      <c r="K1824" s="49">
        <f t="shared" si="622"/>
        <v>280.95958504430519</v>
      </c>
      <c r="L1824" s="50">
        <f t="shared" si="623"/>
        <v>0.26967453542453934</v>
      </c>
      <c r="M1824" s="45">
        <v>13</v>
      </c>
      <c r="N1824" s="45">
        <f t="shared" si="624"/>
        <v>280.95958504430519</v>
      </c>
      <c r="O1824" s="18">
        <f t="shared" si="625"/>
        <v>0.22304582832840913</v>
      </c>
      <c r="P1824" s="37">
        <f t="shared" si="626"/>
        <v>0</v>
      </c>
      <c r="Q1824" s="37">
        <f t="shared" si="627"/>
        <v>0</v>
      </c>
      <c r="R1824" s="37">
        <f t="shared" si="628"/>
        <v>-100</v>
      </c>
    </row>
    <row r="1825" spans="1:18" ht="15" customHeight="1" x14ac:dyDescent="0.25">
      <c r="A1825" s="143" t="s">
        <v>1232</v>
      </c>
      <c r="B1825" s="1" t="str">
        <f>VLOOKUP(A1825,'[2]Catálogo MUNICIPIOS'!$1:$1048576,5,FALSE)</f>
        <v>Santiago Tamazola</v>
      </c>
      <c r="C1825" s="130">
        <f>VLOOKUP(A1825,[3]PROY_COVID!$1:$1048576,7,FALSE)</f>
        <v>4623</v>
      </c>
      <c r="D1825" s="43">
        <v>3</v>
      </c>
      <c r="E1825" s="43">
        <f t="shared" si="618"/>
        <v>64.892926670992864</v>
      </c>
      <c r="F1825" s="6">
        <f t="shared" si="619"/>
        <v>0.59651101584760302</v>
      </c>
      <c r="G1825" s="44"/>
      <c r="H1825" s="44">
        <f t="shared" si="620"/>
        <v>0</v>
      </c>
      <c r="I1825" s="14">
        <f t="shared" si="621"/>
        <v>0</v>
      </c>
      <c r="J1825" s="49">
        <v>5</v>
      </c>
      <c r="K1825" s="49">
        <f t="shared" si="622"/>
        <v>108.1548777849881</v>
      </c>
      <c r="L1825" s="50">
        <f t="shared" si="623"/>
        <v>0.10381071859842456</v>
      </c>
      <c r="M1825" s="45">
        <v>8</v>
      </c>
      <c r="N1825" s="45">
        <f t="shared" si="624"/>
        <v>173.04780445598095</v>
      </c>
      <c r="O1825" s="18">
        <f t="shared" si="625"/>
        <v>0.13737773309712961</v>
      </c>
      <c r="P1825" s="37">
        <f t="shared" si="626"/>
        <v>37.5</v>
      </c>
      <c r="Q1825" s="37">
        <f t="shared" si="627"/>
        <v>4.3421230093078798</v>
      </c>
      <c r="R1825" s="37">
        <f t="shared" si="628"/>
        <v>334.21230093078799</v>
      </c>
    </row>
    <row r="1826" spans="1:18" ht="15" customHeight="1" x14ac:dyDescent="0.25">
      <c r="A1826" s="143" t="s">
        <v>1025</v>
      </c>
      <c r="B1826" s="1" t="str">
        <f>VLOOKUP(A1826,'[2]Catálogo MUNICIPIOS'!$1:$1048576,5,FALSE)</f>
        <v>San Agustín Yatareni</v>
      </c>
      <c r="C1826" s="130">
        <f>VLOOKUP(A1826,[3]PROY_COVID!$1:$1048576,7,FALSE)</f>
        <v>4610</v>
      </c>
      <c r="D1826" s="43"/>
      <c r="E1826" s="43">
        <f t="shared" si="618"/>
        <v>0</v>
      </c>
      <c r="F1826" s="6">
        <f t="shared" si="619"/>
        <v>0</v>
      </c>
      <c r="G1826" s="44">
        <v>3</v>
      </c>
      <c r="H1826" s="44">
        <f t="shared" si="620"/>
        <v>65.075921908893704</v>
      </c>
      <c r="I1826" s="14">
        <f t="shared" si="621"/>
        <v>0.59694363227372971</v>
      </c>
      <c r="J1826" s="49">
        <v>83</v>
      </c>
      <c r="K1826" s="49">
        <f t="shared" si="622"/>
        <v>1800.4338394793926</v>
      </c>
      <c r="L1826" s="50">
        <f t="shared" si="623"/>
        <v>1.7281174413311449</v>
      </c>
      <c r="M1826" s="45">
        <v>86</v>
      </c>
      <c r="N1826" s="45">
        <f t="shared" si="624"/>
        <v>1865.5097613882863</v>
      </c>
      <c r="O1826" s="18">
        <f t="shared" si="625"/>
        <v>1.4809751727031073</v>
      </c>
      <c r="P1826" s="37">
        <f t="shared" si="626"/>
        <v>0</v>
      </c>
      <c r="Q1826" s="37">
        <f t="shared" si="627"/>
        <v>0</v>
      </c>
      <c r="R1826" s="37">
        <f t="shared" si="628"/>
        <v>-100</v>
      </c>
    </row>
    <row r="1827" spans="1:18" ht="15" customHeight="1" x14ac:dyDescent="0.25">
      <c r="A1827" s="143" t="s">
        <v>1132</v>
      </c>
      <c r="B1827" s="1" t="str">
        <f>VLOOKUP(A1827,'[2]Catálogo MUNICIPIOS'!$1:$1048576,5,FALSE)</f>
        <v>San Pedro Atoyac</v>
      </c>
      <c r="C1827" s="130">
        <f>VLOOKUP(A1827,[3]PROY_COVID!$1:$1048576,7,FALSE)</f>
        <v>4608</v>
      </c>
      <c r="D1827" s="43"/>
      <c r="E1827" s="43">
        <f t="shared" si="618"/>
        <v>0</v>
      </c>
      <c r="F1827" s="6">
        <f t="shared" si="619"/>
        <v>0</v>
      </c>
      <c r="G1827" s="44"/>
      <c r="H1827" s="44">
        <f t="shared" si="620"/>
        <v>0</v>
      </c>
      <c r="I1827" s="14">
        <f t="shared" si="621"/>
        <v>0</v>
      </c>
      <c r="J1827" s="49">
        <v>1</v>
      </c>
      <c r="K1827" s="49">
        <f t="shared" si="622"/>
        <v>21.701388888888889</v>
      </c>
      <c r="L1827" s="50">
        <f t="shared" si="623"/>
        <v>2.0829728822939094E-2</v>
      </c>
      <c r="M1827" s="45">
        <v>1</v>
      </c>
      <c r="N1827" s="45">
        <f t="shared" si="624"/>
        <v>21.701388888888889</v>
      </c>
      <c r="O1827" s="18">
        <f t="shared" si="625"/>
        <v>1.7228115779840226E-2</v>
      </c>
      <c r="P1827" s="37">
        <f t="shared" si="626"/>
        <v>0</v>
      </c>
      <c r="Q1827" s="37">
        <f t="shared" si="627"/>
        <v>0</v>
      </c>
      <c r="R1827" s="37">
        <f t="shared" si="628"/>
        <v>-100</v>
      </c>
    </row>
    <row r="1828" spans="1:18" ht="15" customHeight="1" x14ac:dyDescent="0.25">
      <c r="A1828" s="143" t="s">
        <v>771</v>
      </c>
      <c r="B1828" s="1" t="str">
        <f>VLOOKUP(A1828,'[2]Catálogo MUNICIPIOS'!$1:$1048576,5,FALSE)</f>
        <v>Chucándiro</v>
      </c>
      <c r="C1828" s="130">
        <f>VLOOKUP(A1828,[3]PROY_COVID!$1:$1048576,7,FALSE)</f>
        <v>4567</v>
      </c>
      <c r="D1828" s="43">
        <v>3</v>
      </c>
      <c r="E1828" s="43">
        <f t="shared" si="618"/>
        <v>65.688635865995181</v>
      </c>
      <c r="F1828" s="6">
        <f t="shared" si="619"/>
        <v>0.60382536156414923</v>
      </c>
      <c r="G1828" s="44">
        <v>2</v>
      </c>
      <c r="H1828" s="44">
        <f t="shared" si="620"/>
        <v>43.792423910663452</v>
      </c>
      <c r="I1828" s="14">
        <f t="shared" si="621"/>
        <v>0.40170938541447987</v>
      </c>
      <c r="J1828" s="49">
        <v>14</v>
      </c>
      <c r="K1828" s="49">
        <f t="shared" si="622"/>
        <v>306.54696737464417</v>
      </c>
      <c r="L1828" s="50">
        <f t="shared" si="623"/>
        <v>0.29423417250392969</v>
      </c>
      <c r="M1828" s="45">
        <v>19</v>
      </c>
      <c r="N1828" s="45">
        <f t="shared" si="624"/>
        <v>416.02802715130281</v>
      </c>
      <c r="O1828" s="18">
        <f t="shared" si="625"/>
        <v>0.33027282521492701</v>
      </c>
      <c r="P1828" s="37">
        <f t="shared" si="626"/>
        <v>15.789473684210526</v>
      </c>
      <c r="Q1828" s="37">
        <f t="shared" si="627"/>
        <v>1.828262319708581</v>
      </c>
      <c r="R1828" s="37">
        <f t="shared" si="628"/>
        <v>82.826231970858103</v>
      </c>
    </row>
    <row r="1829" spans="1:18" ht="15" customHeight="1" x14ac:dyDescent="0.25">
      <c r="A1829" s="143" t="s">
        <v>962</v>
      </c>
      <c r="B1829" s="1" t="str">
        <f>VLOOKUP(A1829,'[2]Catálogo MUNICIPIOS'!$1:$1048576,5,FALSE)</f>
        <v>Villaldama</v>
      </c>
      <c r="C1829" s="130">
        <f>VLOOKUP(A1829,[3]PROY_COVID!$1:$1048576,7,FALSE)</f>
        <v>4567</v>
      </c>
      <c r="D1829" s="43">
        <v>5</v>
      </c>
      <c r="E1829" s="43">
        <f t="shared" si="618"/>
        <v>109.48105977665863</v>
      </c>
      <c r="F1829" s="6">
        <f t="shared" si="619"/>
        <v>1.0063756026069153</v>
      </c>
      <c r="G1829" s="44">
        <v>7</v>
      </c>
      <c r="H1829" s="44">
        <f t="shared" si="620"/>
        <v>153.27348368732208</v>
      </c>
      <c r="I1829" s="14">
        <f t="shared" si="621"/>
        <v>1.4059828489506794</v>
      </c>
      <c r="J1829" s="49">
        <v>79</v>
      </c>
      <c r="K1829" s="49">
        <f t="shared" si="622"/>
        <v>1729.8007444712064</v>
      </c>
      <c r="L1829" s="50">
        <f t="shared" si="623"/>
        <v>1.6603214019864605</v>
      </c>
      <c r="M1829" s="45">
        <v>91</v>
      </c>
      <c r="N1829" s="45">
        <f t="shared" si="624"/>
        <v>1992.5552879351872</v>
      </c>
      <c r="O1829" s="18">
        <f t="shared" si="625"/>
        <v>1.5818330049767557</v>
      </c>
      <c r="P1829" s="37">
        <f t="shared" si="626"/>
        <v>5.4945054945054945</v>
      </c>
      <c r="Q1829" s="37">
        <f t="shared" si="627"/>
        <v>0.63620849953229008</v>
      </c>
      <c r="R1829" s="37">
        <f t="shared" si="628"/>
        <v>-36.379150046770988</v>
      </c>
    </row>
    <row r="1830" spans="1:18" ht="15" customHeight="1" x14ac:dyDescent="0.25">
      <c r="A1830" s="143" t="s">
        <v>2520</v>
      </c>
      <c r="B1830" s="1" t="str">
        <f>VLOOKUP(A1830,'[2]Catálogo MUNICIPIOS'!$1:$1048576,5,FALSE)</f>
        <v>San Antonio Huitepec</v>
      </c>
      <c r="C1830" s="130">
        <f>VLOOKUP(A1830,[3]PROY_COVID!$1:$1048576,7,FALSE)</f>
        <v>4563</v>
      </c>
      <c r="D1830" s="43"/>
      <c r="E1830" s="43">
        <f t="shared" si="618"/>
        <v>0</v>
      </c>
      <c r="F1830" s="6">
        <f t="shared" si="619"/>
        <v>0</v>
      </c>
      <c r="G1830" s="44"/>
      <c r="H1830" s="44">
        <f t="shared" si="620"/>
        <v>0</v>
      </c>
      <c r="I1830" s="14">
        <f t="shared" si="621"/>
        <v>0</v>
      </c>
      <c r="J1830" s="49">
        <v>1</v>
      </c>
      <c r="K1830" s="49">
        <f t="shared" si="622"/>
        <v>21.915406530791149</v>
      </c>
      <c r="L1830" s="50">
        <f t="shared" si="623"/>
        <v>2.1035150211725476E-2</v>
      </c>
      <c r="M1830" s="45">
        <v>1</v>
      </c>
      <c r="N1830" s="45">
        <f t="shared" si="624"/>
        <v>21.915406530791149</v>
      </c>
      <c r="O1830" s="18">
        <f t="shared" si="625"/>
        <v>1.7398018302323862E-2</v>
      </c>
      <c r="P1830" s="37">
        <f t="shared" si="626"/>
        <v>0</v>
      </c>
      <c r="Q1830" s="37">
        <f t="shared" si="627"/>
        <v>0</v>
      </c>
      <c r="R1830" s="37">
        <f t="shared" si="628"/>
        <v>-100</v>
      </c>
    </row>
    <row r="1831" spans="1:18" ht="15" customHeight="1" x14ac:dyDescent="0.25">
      <c r="A1831" s="143" t="s">
        <v>992</v>
      </c>
      <c r="B1831" s="1" t="str">
        <f>VLOOKUP(A1831,'[2]Catálogo MUNICIPIOS'!$1:$1048576,5,FALSE)</f>
        <v>Mesones Hidalgo</v>
      </c>
      <c r="C1831" s="130">
        <f>VLOOKUP(A1831,[3]PROY_COVID!$1:$1048576,7,FALSE)</f>
        <v>4554</v>
      </c>
      <c r="D1831" s="43">
        <v>1</v>
      </c>
      <c r="E1831" s="43">
        <f t="shared" si="618"/>
        <v>21.958717610891526</v>
      </c>
      <c r="F1831" s="6">
        <f t="shared" si="619"/>
        <v>0.20184968718075461</v>
      </c>
      <c r="G1831" s="44">
        <v>1</v>
      </c>
      <c r="H1831" s="44">
        <f t="shared" si="620"/>
        <v>21.958717610891526</v>
      </c>
      <c r="I1831" s="14">
        <f t="shared" si="621"/>
        <v>0.20142805919937742</v>
      </c>
      <c r="J1831" s="49">
        <v>5</v>
      </c>
      <c r="K1831" s="49">
        <f t="shared" si="622"/>
        <v>109.79358805445763</v>
      </c>
      <c r="L1831" s="50">
        <f t="shared" si="623"/>
        <v>0.10538360827415827</v>
      </c>
      <c r="M1831" s="45">
        <v>7</v>
      </c>
      <c r="N1831" s="45">
        <f t="shared" si="624"/>
        <v>153.71102327624067</v>
      </c>
      <c r="O1831" s="18">
        <f t="shared" si="625"/>
        <v>0.12202681216392763</v>
      </c>
      <c r="P1831" s="37">
        <f t="shared" si="626"/>
        <v>14.285714285714285</v>
      </c>
      <c r="Q1831" s="37">
        <f t="shared" si="627"/>
        <v>1.6541420987839541</v>
      </c>
      <c r="R1831" s="37">
        <f t="shared" si="628"/>
        <v>65.414209878395411</v>
      </c>
    </row>
    <row r="1832" spans="1:18" ht="15" customHeight="1" x14ac:dyDescent="0.25">
      <c r="A1832" s="143" t="s">
        <v>1050</v>
      </c>
      <c r="B1832" s="1" t="str">
        <f>VLOOKUP(A1832,'[2]Catálogo MUNICIPIOS'!$1:$1048576,5,FALSE)</f>
        <v>San Francisco Lachigoló</v>
      </c>
      <c r="C1832" s="130">
        <f>VLOOKUP(A1832,[3]PROY_COVID!$1:$1048576,7,FALSE)</f>
        <v>4546</v>
      </c>
      <c r="D1832" s="43">
        <v>2</v>
      </c>
      <c r="E1832" s="43">
        <f t="shared" si="618"/>
        <v>43.994720633523976</v>
      </c>
      <c r="F1832" s="6">
        <f t="shared" si="619"/>
        <v>0.40440980000930771</v>
      </c>
      <c r="G1832" s="44">
        <v>4</v>
      </c>
      <c r="H1832" s="44">
        <f t="shared" si="620"/>
        <v>87.989441267047951</v>
      </c>
      <c r="I1832" s="14">
        <f t="shared" si="621"/>
        <v>0.80713012018826635</v>
      </c>
      <c r="J1832" s="49">
        <v>37</v>
      </c>
      <c r="K1832" s="49">
        <f t="shared" si="622"/>
        <v>813.90233172019362</v>
      </c>
      <c r="L1832" s="50">
        <f t="shared" si="623"/>
        <v>0.78121105266076196</v>
      </c>
      <c r="M1832" s="45">
        <v>43</v>
      </c>
      <c r="N1832" s="45">
        <f t="shared" si="624"/>
        <v>945.88649362076546</v>
      </c>
      <c r="O1832" s="18">
        <f t="shared" si="625"/>
        <v>0.75091240058967501</v>
      </c>
      <c r="P1832" s="37">
        <f t="shared" si="626"/>
        <v>4.6511627906976747</v>
      </c>
      <c r="Q1832" s="37">
        <f t="shared" si="627"/>
        <v>0.538557892627334</v>
      </c>
      <c r="R1832" s="37">
        <f t="shared" si="628"/>
        <v>-46.144210737266597</v>
      </c>
    </row>
    <row r="1833" spans="1:18" ht="15" customHeight="1" x14ac:dyDescent="0.25">
      <c r="A1833" s="143" t="s">
        <v>536</v>
      </c>
      <c r="B1833" s="1" t="str">
        <f>VLOOKUP(A1833,'[2]Catálogo MUNICIPIOS'!$1:$1048576,5,FALSE)</f>
        <v>Guachinango</v>
      </c>
      <c r="C1833" s="130">
        <f>VLOOKUP(A1833,[3]PROY_COVID!$1:$1048576,7,FALSE)</f>
        <v>4536</v>
      </c>
      <c r="D1833" s="43">
        <v>2</v>
      </c>
      <c r="E1833" s="43">
        <f t="shared" si="618"/>
        <v>44.091710758377424</v>
      </c>
      <c r="F1833" s="6">
        <f t="shared" si="619"/>
        <v>0.40530135600580086</v>
      </c>
      <c r="G1833" s="44"/>
      <c r="H1833" s="44">
        <f t="shared" si="620"/>
        <v>0</v>
      </c>
      <c r="I1833" s="14">
        <f t="shared" si="621"/>
        <v>0</v>
      </c>
      <c r="J1833" s="49">
        <v>6</v>
      </c>
      <c r="K1833" s="49">
        <f t="shared" si="622"/>
        <v>132.27513227513228</v>
      </c>
      <c r="L1833" s="50">
        <f t="shared" si="623"/>
        <v>0.12696215663505733</v>
      </c>
      <c r="M1833" s="45">
        <v>8</v>
      </c>
      <c r="N1833" s="45">
        <f t="shared" si="624"/>
        <v>176.3668430335097</v>
      </c>
      <c r="O1833" s="18">
        <f t="shared" si="625"/>
        <v>0.14001262348060628</v>
      </c>
      <c r="P1833" s="37">
        <f t="shared" si="626"/>
        <v>25</v>
      </c>
      <c r="Q1833" s="37">
        <f t="shared" si="627"/>
        <v>2.8947486728719198</v>
      </c>
      <c r="R1833" s="37">
        <f t="shared" si="628"/>
        <v>189.47486728719198</v>
      </c>
    </row>
    <row r="1834" spans="1:18" ht="15" customHeight="1" x14ac:dyDescent="0.25">
      <c r="A1834" s="143" t="s">
        <v>1030</v>
      </c>
      <c r="B1834" s="1" t="str">
        <f>VLOOKUP(A1834,'[2]Catálogo MUNICIPIOS'!$1:$1048576,5,FALSE)</f>
        <v>San Andrés Paxtlán</v>
      </c>
      <c r="C1834" s="130">
        <f>VLOOKUP(A1834,[3]PROY_COVID!$1:$1048576,7,FALSE)</f>
        <v>4502</v>
      </c>
      <c r="D1834" s="43"/>
      <c r="E1834" s="43">
        <f t="shared" si="618"/>
        <v>0</v>
      </c>
      <c r="F1834" s="6">
        <f t="shared" si="619"/>
        <v>0</v>
      </c>
      <c r="G1834" s="44"/>
      <c r="H1834" s="44">
        <f t="shared" si="620"/>
        <v>0</v>
      </c>
      <c r="I1834" s="14">
        <f t="shared" si="621"/>
        <v>0</v>
      </c>
      <c r="J1834" s="49">
        <v>1</v>
      </c>
      <c r="K1834" s="49">
        <f t="shared" si="622"/>
        <v>22.21235006663705</v>
      </c>
      <c r="L1834" s="50">
        <f t="shared" si="623"/>
        <v>2.1320166685051833E-2</v>
      </c>
      <c r="M1834" s="45">
        <v>1</v>
      </c>
      <c r="N1834" s="45">
        <f t="shared" si="624"/>
        <v>22.21235006663705</v>
      </c>
      <c r="O1834" s="18">
        <f t="shared" si="625"/>
        <v>1.7633753334852013E-2</v>
      </c>
      <c r="P1834" s="37">
        <f t="shared" si="626"/>
        <v>0</v>
      </c>
      <c r="Q1834" s="37">
        <f t="shared" si="627"/>
        <v>0</v>
      </c>
      <c r="R1834" s="37">
        <f t="shared" si="628"/>
        <v>-100</v>
      </c>
    </row>
    <row r="1835" spans="1:18" ht="15" customHeight="1" x14ac:dyDescent="0.25">
      <c r="A1835" s="143" t="s">
        <v>1236</v>
      </c>
      <c r="B1835" s="1" t="str">
        <f>VLOOKUP(A1835,'[2]Catálogo MUNICIPIOS'!$1:$1048576,5,FALSE)</f>
        <v>Santiago Yaitepec</v>
      </c>
      <c r="C1835" s="130">
        <f>VLOOKUP(A1835,[3]PROY_COVID!$1:$1048576,7,FALSE)</f>
        <v>4470</v>
      </c>
      <c r="D1835" s="43">
        <v>5</v>
      </c>
      <c r="E1835" s="43">
        <f t="shared" si="618"/>
        <v>111.85682326621925</v>
      </c>
      <c r="F1835" s="6">
        <f t="shared" si="619"/>
        <v>1.0282141783234411</v>
      </c>
      <c r="G1835" s="44"/>
      <c r="H1835" s="44">
        <f t="shared" si="620"/>
        <v>0</v>
      </c>
      <c r="I1835" s="14">
        <f t="shared" si="621"/>
        <v>0</v>
      </c>
      <c r="J1835" s="49">
        <v>2</v>
      </c>
      <c r="K1835" s="49">
        <f t="shared" si="622"/>
        <v>44.742729306487696</v>
      </c>
      <c r="L1835" s="50">
        <f t="shared" si="623"/>
        <v>4.2945588553066377E-2</v>
      </c>
      <c r="M1835" s="45">
        <v>7</v>
      </c>
      <c r="N1835" s="45">
        <f t="shared" si="624"/>
        <v>156.59955257270695</v>
      </c>
      <c r="O1835" s="18">
        <f t="shared" si="625"/>
        <v>0.12431993346633702</v>
      </c>
      <c r="P1835" s="37">
        <f t="shared" si="626"/>
        <v>71.428571428571431</v>
      </c>
      <c r="Q1835" s="37">
        <f t="shared" si="627"/>
        <v>8.270710493919772</v>
      </c>
      <c r="R1835" s="37">
        <f t="shared" si="628"/>
        <v>727.07104939197723</v>
      </c>
    </row>
    <row r="1836" spans="1:18" ht="15" customHeight="1" x14ac:dyDescent="0.25">
      <c r="A1836" s="143" t="s">
        <v>2486</v>
      </c>
      <c r="B1836" s="1" t="s">
        <v>2445</v>
      </c>
      <c r="C1836" s="130">
        <f>VLOOKUP(A1836,[3]PROY_COVID!$1:$1048576,7,FALSE)</f>
        <v>4464</v>
      </c>
      <c r="D1836" s="43">
        <v>1</v>
      </c>
      <c r="E1836" s="43"/>
      <c r="F1836" s="6"/>
      <c r="G1836" s="44"/>
      <c r="H1836" s="44"/>
      <c r="I1836" s="14"/>
      <c r="J1836" s="49">
        <v>4</v>
      </c>
      <c r="K1836" s="49"/>
      <c r="L1836" s="50"/>
      <c r="M1836" s="45">
        <v>5</v>
      </c>
      <c r="N1836" s="45"/>
      <c r="O1836" s="18"/>
      <c r="P1836" s="37">
        <f t="shared" si="626"/>
        <v>20</v>
      </c>
      <c r="Q1836" s="37">
        <f t="shared" si="627"/>
        <v>2.3157989382975357</v>
      </c>
      <c r="R1836" s="37">
        <f t="shared" si="628"/>
        <v>131.57989382975356</v>
      </c>
    </row>
    <row r="1837" spans="1:18" ht="15" customHeight="1" x14ac:dyDescent="0.25">
      <c r="A1837" s="143" t="s">
        <v>2405</v>
      </c>
      <c r="B1837" s="1" t="str">
        <f>VLOOKUP(A1837,'[2]Catálogo MUNICIPIOS'!$1:$1048576,5,FALSE)</f>
        <v>San Antonio Tepetlapa</v>
      </c>
      <c r="C1837" s="130">
        <f>VLOOKUP(A1837,[3]PROY_COVID!$1:$1048576,7,FALSE)</f>
        <v>4460</v>
      </c>
      <c r="D1837" s="43"/>
      <c r="E1837" s="43">
        <f>((D1837/($C1837/100000)))</f>
        <v>0</v>
      </c>
      <c r="F1837" s="6">
        <f>((D1837/$C1837)/(D$2345/$C$2345))</f>
        <v>0</v>
      </c>
      <c r="G1837" s="44">
        <v>1</v>
      </c>
      <c r="H1837" s="44">
        <f>((G1837/($C1837/100000)))</f>
        <v>22.421524663677129</v>
      </c>
      <c r="I1837" s="14">
        <f>((G1837/$C1837)/(G$2345/$C$2345))</f>
        <v>0.20567340394483513</v>
      </c>
      <c r="J1837" s="49">
        <v>1</v>
      </c>
      <c r="K1837" s="49">
        <f>((J1837/($C1837/100000)))</f>
        <v>22.421524663677129</v>
      </c>
      <c r="L1837" s="50">
        <f>((J1837/$C1837)/(J$2345/$C$2345))</f>
        <v>2.1520939555180123E-2</v>
      </c>
      <c r="M1837" s="45">
        <v>2</v>
      </c>
      <c r="N1837" s="45">
        <f>((M1837/($C1837/100000)))</f>
        <v>44.843049327354258</v>
      </c>
      <c r="O1837" s="18">
        <f>((M1837/$C1837)/(M$2345/$C$2345))</f>
        <v>3.559962220336492E-2</v>
      </c>
      <c r="P1837" s="37">
        <f t="shared" si="626"/>
        <v>0</v>
      </c>
      <c r="Q1837" s="37">
        <f t="shared" si="627"/>
        <v>0</v>
      </c>
      <c r="R1837" s="37">
        <f t="shared" si="628"/>
        <v>-100</v>
      </c>
    </row>
    <row r="1838" spans="1:18" ht="15" customHeight="1" x14ac:dyDescent="0.25">
      <c r="A1838" s="143" t="s">
        <v>1992</v>
      </c>
      <c r="B1838" s="1" t="str">
        <f>VLOOKUP(A1838,'[2]Catálogo MUNICIPIOS'!$1:$1048576,5,FALSE)</f>
        <v>Chikindzonot</v>
      </c>
      <c r="C1838" s="130">
        <f>VLOOKUP(A1838,[3]PROY_COVID!$1:$1048576,7,FALSE)</f>
        <v>4448</v>
      </c>
      <c r="D1838" s="43">
        <v>4</v>
      </c>
      <c r="E1838" s="43"/>
      <c r="F1838" s="6"/>
      <c r="G1838" s="44"/>
      <c r="H1838" s="44"/>
      <c r="I1838" s="14"/>
      <c r="J1838" s="49">
        <v>20</v>
      </c>
      <c r="K1838" s="49"/>
      <c r="L1838" s="50"/>
      <c r="M1838" s="45">
        <v>24</v>
      </c>
      <c r="N1838" s="45"/>
      <c r="O1838" s="18"/>
      <c r="P1838" s="37"/>
      <c r="Q1838" s="37"/>
      <c r="R1838" s="37"/>
    </row>
    <row r="1839" spans="1:18" ht="15" customHeight="1" x14ac:dyDescent="0.25">
      <c r="A1839" s="143" t="s">
        <v>612</v>
      </c>
      <c r="B1839" s="1" t="str">
        <f>VLOOKUP(A1839,'[2]Catálogo MUNICIPIOS'!$1:$1048576,5,FALSE)</f>
        <v>Cañadas de Obregón</v>
      </c>
      <c r="C1839" s="130">
        <f>VLOOKUP(A1839,[3]PROY_COVID!$1:$1048576,7,FALSE)</f>
        <v>4441</v>
      </c>
      <c r="D1839" s="43">
        <v>1</v>
      </c>
      <c r="E1839" s="43">
        <f t="shared" ref="E1839:E1848" si="629">((D1839/($C1839/100000)))</f>
        <v>22.517451024544023</v>
      </c>
      <c r="F1839" s="6">
        <f t="shared" ref="F1839:F1848" si="630">((D1839/$C1839)/(D$2345/$C$2345))</f>
        <v>0.20698569588407034</v>
      </c>
      <c r="G1839" s="44"/>
      <c r="H1839" s="44">
        <f t="shared" ref="H1839:H1848" si="631">((G1839/($C1839/100000)))</f>
        <v>0</v>
      </c>
      <c r="I1839" s="14">
        <f t="shared" ref="I1839:I1848" si="632">((G1839/$C1839)/(G$2345/$C$2345))</f>
        <v>0</v>
      </c>
      <c r="J1839" s="49">
        <v>10</v>
      </c>
      <c r="K1839" s="49">
        <f t="shared" ref="K1839:K1848" si="633">((J1839/($C1839/100000)))</f>
        <v>225.17451024544022</v>
      </c>
      <c r="L1839" s="50">
        <f t="shared" ref="L1839:L1848" si="634">((J1839/$C1839)/(J$2345/$C$2345))</f>
        <v>0.2161301292864295</v>
      </c>
      <c r="M1839" s="45">
        <v>11</v>
      </c>
      <c r="N1839" s="45">
        <f t="shared" ref="N1839:N1848" si="635">((M1839/($C1839/100000)))</f>
        <v>247.69196126998426</v>
      </c>
      <c r="O1839" s="18">
        <f t="shared" ref="O1839:O1848" si="636">((M1839/$C1839)/(M$2345/$C$2345))</f>
        <v>0.19663560744168915</v>
      </c>
      <c r="P1839" s="37">
        <f t="shared" ref="P1839:P1848" si="637">D1839/M1839*100</f>
        <v>9.0909090909090917</v>
      </c>
      <c r="Q1839" s="37">
        <f t="shared" ref="Q1839:Q1848" si="638">P1839/P$2345</f>
        <v>1.0526358810443346</v>
      </c>
      <c r="R1839" s="37">
        <f t="shared" ref="R1839:R1848" si="639">(Q1839-1)*100</f>
        <v>5.2635881044334587</v>
      </c>
    </row>
    <row r="1840" spans="1:18" ht="15" customHeight="1" x14ac:dyDescent="0.25">
      <c r="A1840" s="143" t="s">
        <v>1135</v>
      </c>
      <c r="B1840" s="1" t="str">
        <f>VLOOKUP(A1840,'[2]Catálogo MUNICIPIOS'!$1:$1048576,5,FALSE)</f>
        <v>San Pedro Comitancillo</v>
      </c>
      <c r="C1840" s="130">
        <f>VLOOKUP(A1840,[3]PROY_COVID!$1:$1048576,7,FALSE)</f>
        <v>4437</v>
      </c>
      <c r="D1840" s="43">
        <v>1</v>
      </c>
      <c r="E1840" s="43">
        <f t="shared" si="629"/>
        <v>22.537750732476898</v>
      </c>
      <c r="F1840" s="6">
        <f t="shared" si="630"/>
        <v>0.2071722955648313</v>
      </c>
      <c r="G1840" s="44"/>
      <c r="H1840" s="44">
        <f t="shared" si="631"/>
        <v>0</v>
      </c>
      <c r="I1840" s="14">
        <f t="shared" si="632"/>
        <v>0</v>
      </c>
      <c r="J1840" s="49">
        <v>11</v>
      </c>
      <c r="K1840" s="49">
        <f t="shared" si="633"/>
        <v>247.91525805724589</v>
      </c>
      <c r="L1840" s="50">
        <f t="shared" si="634"/>
        <v>0.23795747004217641</v>
      </c>
      <c r="M1840" s="45">
        <v>12</v>
      </c>
      <c r="N1840" s="45">
        <f t="shared" si="635"/>
        <v>270.45300878972279</v>
      </c>
      <c r="O1840" s="18">
        <f t="shared" si="636"/>
        <v>0.21470495608790743</v>
      </c>
      <c r="P1840" s="37">
        <f t="shared" si="637"/>
        <v>8.3333333333333321</v>
      </c>
      <c r="Q1840" s="37">
        <f t="shared" si="638"/>
        <v>0.96491622429063983</v>
      </c>
      <c r="R1840" s="37">
        <f t="shared" si="639"/>
        <v>-3.5083775709360165</v>
      </c>
    </row>
    <row r="1841" spans="1:18" ht="15" customHeight="1" x14ac:dyDescent="0.25">
      <c r="A1841" s="143" t="s">
        <v>1189</v>
      </c>
      <c r="B1841" s="1" t="str">
        <f>VLOOKUP(A1841,'[2]Catálogo MUNICIPIOS'!$1:$1048576,5,FALSE)</f>
        <v>Ayoquezco de Aldama</v>
      </c>
      <c r="C1841" s="130">
        <f>VLOOKUP(A1841,[3]PROY_COVID!$1:$1048576,7,FALSE)</f>
        <v>4436</v>
      </c>
      <c r="D1841" s="43">
        <v>2</v>
      </c>
      <c r="E1841" s="43">
        <f t="shared" si="629"/>
        <v>45.085662759242567</v>
      </c>
      <c r="F1841" s="6">
        <f t="shared" si="630"/>
        <v>0.41443799613217147</v>
      </c>
      <c r="G1841" s="44">
        <v>1</v>
      </c>
      <c r="H1841" s="44">
        <f t="shared" si="631"/>
        <v>22.542831379621283</v>
      </c>
      <c r="I1841" s="14">
        <f t="shared" si="632"/>
        <v>0.20678615455229141</v>
      </c>
      <c r="J1841" s="49">
        <v>19</v>
      </c>
      <c r="K1841" s="49">
        <f t="shared" si="633"/>
        <v>428.31379621280433</v>
      </c>
      <c r="L1841" s="50">
        <f t="shared" si="634"/>
        <v>0.41111010322496927</v>
      </c>
      <c r="M1841" s="45">
        <v>22</v>
      </c>
      <c r="N1841" s="45">
        <f t="shared" si="635"/>
        <v>495.94229035166819</v>
      </c>
      <c r="O1841" s="18">
        <f t="shared" si="636"/>
        <v>0.39371448721755703</v>
      </c>
      <c r="P1841" s="37">
        <f t="shared" si="637"/>
        <v>9.0909090909090917</v>
      </c>
      <c r="Q1841" s="37">
        <f t="shared" si="638"/>
        <v>1.0526358810443346</v>
      </c>
      <c r="R1841" s="37">
        <f t="shared" si="639"/>
        <v>5.2635881044334587</v>
      </c>
    </row>
    <row r="1842" spans="1:18" ht="15" customHeight="1" x14ac:dyDescent="0.25">
      <c r="A1842" s="143" t="s">
        <v>1694</v>
      </c>
      <c r="B1842" s="1" t="str">
        <f>VLOOKUP(A1842,'[2]Catálogo MUNICIPIOS'!$1:$1048576,5,FALSE)</f>
        <v>Mier</v>
      </c>
      <c r="C1842" s="130">
        <f>VLOOKUP(A1842,[3]PROY_COVID!$1:$1048576,7,FALSE)</f>
        <v>4434</v>
      </c>
      <c r="D1842" s="43">
        <v>3</v>
      </c>
      <c r="E1842" s="43">
        <f t="shared" si="629"/>
        <v>67.658998646820038</v>
      </c>
      <c r="F1842" s="6">
        <f t="shared" si="630"/>
        <v>0.62193739879645227</v>
      </c>
      <c r="G1842" s="44">
        <v>5</v>
      </c>
      <c r="H1842" s="44">
        <f t="shared" si="631"/>
        <v>112.76499774470005</v>
      </c>
      <c r="I1842" s="14">
        <f t="shared" si="632"/>
        <v>1.0343971375664915</v>
      </c>
      <c r="J1842" s="49">
        <v>38</v>
      </c>
      <c r="K1842" s="49">
        <f t="shared" si="633"/>
        <v>857.01398285972039</v>
      </c>
      <c r="L1842" s="50">
        <f t="shared" si="634"/>
        <v>0.82259107708884249</v>
      </c>
      <c r="M1842" s="45">
        <v>46</v>
      </c>
      <c r="N1842" s="45">
        <f t="shared" si="635"/>
        <v>1037.4379792512404</v>
      </c>
      <c r="O1842" s="18">
        <f t="shared" si="636"/>
        <v>0.8235925226930928</v>
      </c>
      <c r="P1842" s="37">
        <f t="shared" si="637"/>
        <v>6.5217391304347823</v>
      </c>
      <c r="Q1842" s="37">
        <f t="shared" si="638"/>
        <v>0.7551518277057182</v>
      </c>
      <c r="R1842" s="37">
        <f t="shared" si="639"/>
        <v>-24.484817229428181</v>
      </c>
    </row>
    <row r="1843" spans="1:18" ht="15" customHeight="1" x14ac:dyDescent="0.25">
      <c r="A1843" s="143" t="s">
        <v>1209</v>
      </c>
      <c r="B1843" s="1" t="str">
        <f>VLOOKUP(A1843,'[2]Catálogo MUNICIPIOS'!$1:$1048576,5,FALSE)</f>
        <v>Santa María Teopoxco</v>
      </c>
      <c r="C1843" s="130">
        <f>VLOOKUP(A1843,[3]PROY_COVID!$1:$1048576,7,FALSE)</f>
        <v>4419</v>
      </c>
      <c r="D1843" s="43"/>
      <c r="E1843" s="43">
        <f t="shared" si="629"/>
        <v>0</v>
      </c>
      <c r="F1843" s="6">
        <f t="shared" si="630"/>
        <v>0</v>
      </c>
      <c r="G1843" s="44"/>
      <c r="H1843" s="44">
        <f t="shared" si="631"/>
        <v>0</v>
      </c>
      <c r="I1843" s="14">
        <f t="shared" si="632"/>
        <v>0</v>
      </c>
      <c r="J1843" s="49">
        <v>3</v>
      </c>
      <c r="K1843" s="49">
        <f t="shared" si="633"/>
        <v>67.888662593346908</v>
      </c>
      <c r="L1843" s="50">
        <f t="shared" si="634"/>
        <v>6.5161840065243282E-2</v>
      </c>
      <c r="M1843" s="45">
        <v>3</v>
      </c>
      <c r="N1843" s="45">
        <f t="shared" si="635"/>
        <v>67.888662593346908</v>
      </c>
      <c r="O1843" s="18">
        <f t="shared" si="636"/>
        <v>5.3894879506791428E-2</v>
      </c>
      <c r="P1843" s="37">
        <f t="shared" si="637"/>
        <v>0</v>
      </c>
      <c r="Q1843" s="37">
        <f t="shared" si="638"/>
        <v>0</v>
      </c>
      <c r="R1843" s="37">
        <f t="shared" si="639"/>
        <v>-100</v>
      </c>
    </row>
    <row r="1844" spans="1:18" ht="15" customHeight="1" x14ac:dyDescent="0.25">
      <c r="A1844" s="143" t="s">
        <v>1679</v>
      </c>
      <c r="B1844" s="1" t="str">
        <f>VLOOKUP(A1844,'[2]Catálogo MUNICIPIOS'!$1:$1048576,5,FALSE)</f>
        <v>Casas</v>
      </c>
      <c r="C1844" s="130">
        <f>VLOOKUP(A1844,[3]PROY_COVID!$1:$1048576,7,FALSE)</f>
        <v>4410</v>
      </c>
      <c r="D1844" s="43">
        <v>2</v>
      </c>
      <c r="E1844" s="43">
        <f t="shared" si="629"/>
        <v>45.351473922902493</v>
      </c>
      <c r="F1844" s="6">
        <f t="shared" si="630"/>
        <v>0.4168813947488238</v>
      </c>
      <c r="G1844" s="44"/>
      <c r="H1844" s="44">
        <f t="shared" si="631"/>
        <v>0</v>
      </c>
      <c r="I1844" s="14">
        <f t="shared" si="632"/>
        <v>0</v>
      </c>
      <c r="J1844" s="49">
        <v>7</v>
      </c>
      <c r="K1844" s="49">
        <f t="shared" si="633"/>
        <v>158.73015873015873</v>
      </c>
      <c r="L1844" s="50">
        <f t="shared" si="634"/>
        <v>0.1523545879620688</v>
      </c>
      <c r="M1844" s="45">
        <v>9</v>
      </c>
      <c r="N1844" s="45">
        <f t="shared" si="635"/>
        <v>204.08163265306123</v>
      </c>
      <c r="O1844" s="18">
        <f t="shared" si="636"/>
        <v>0.16201460717041588</v>
      </c>
      <c r="P1844" s="37">
        <f t="shared" si="637"/>
        <v>22.222222222222221</v>
      </c>
      <c r="Q1844" s="37">
        <f t="shared" si="638"/>
        <v>2.5731099314417065</v>
      </c>
      <c r="R1844" s="37">
        <f t="shared" si="639"/>
        <v>157.31099314417065</v>
      </c>
    </row>
    <row r="1845" spans="1:18" ht="15" customHeight="1" x14ac:dyDescent="0.25">
      <c r="A1845" s="143" t="s">
        <v>2008</v>
      </c>
      <c r="B1845" s="1" t="str">
        <f>VLOOKUP(A1845,'[2]Catálogo MUNICIPIOS'!$1:$1048576,5,FALSE)</f>
        <v>Ixil</v>
      </c>
      <c r="C1845" s="130">
        <f>VLOOKUP(A1845,[3]PROY_COVID!$1:$1048576,7,FALSE)</f>
        <v>4390</v>
      </c>
      <c r="D1845" s="43">
        <v>4</v>
      </c>
      <c r="E1845" s="43">
        <f t="shared" si="629"/>
        <v>91.116173120728931</v>
      </c>
      <c r="F1845" s="6">
        <f t="shared" si="630"/>
        <v>0.83756125323112207</v>
      </c>
      <c r="G1845" s="44">
        <v>1</v>
      </c>
      <c r="H1845" s="44">
        <f t="shared" si="631"/>
        <v>22.779043280182233</v>
      </c>
      <c r="I1845" s="14">
        <f t="shared" si="632"/>
        <v>0.20895293430386441</v>
      </c>
      <c r="J1845" s="49">
        <v>12</v>
      </c>
      <c r="K1845" s="49">
        <f t="shared" si="633"/>
        <v>273.34851936218678</v>
      </c>
      <c r="L1845" s="50">
        <f t="shared" si="634"/>
        <v>0.26236917653604563</v>
      </c>
      <c r="M1845" s="45">
        <v>17</v>
      </c>
      <c r="N1845" s="45">
        <f t="shared" si="635"/>
        <v>387.24373576309796</v>
      </c>
      <c r="O1845" s="18">
        <f t="shared" si="636"/>
        <v>0.30742179447142692</v>
      </c>
      <c r="P1845" s="37">
        <f t="shared" si="637"/>
        <v>23.52941176470588</v>
      </c>
      <c r="Q1845" s="37">
        <f t="shared" si="638"/>
        <v>2.7244693391735715</v>
      </c>
      <c r="R1845" s="37">
        <f t="shared" si="639"/>
        <v>172.44693391735714</v>
      </c>
    </row>
    <row r="1846" spans="1:18" ht="15" customHeight="1" x14ac:dyDescent="0.25">
      <c r="A1846" s="143" t="s">
        <v>1109</v>
      </c>
      <c r="B1846" s="1" t="str">
        <f>VLOOKUP(A1846,'[2]Catálogo MUNICIPIOS'!$1:$1048576,5,FALSE)</f>
        <v>San Miguel el Grande</v>
      </c>
      <c r="C1846" s="130">
        <f>VLOOKUP(A1846,[3]PROY_COVID!$1:$1048576,7,FALSE)</f>
        <v>4389</v>
      </c>
      <c r="D1846" s="43"/>
      <c r="E1846" s="43">
        <f t="shared" si="629"/>
        <v>0</v>
      </c>
      <c r="F1846" s="6">
        <f t="shared" si="630"/>
        <v>0</v>
      </c>
      <c r="G1846" s="44">
        <v>5</v>
      </c>
      <c r="H1846" s="44">
        <f t="shared" si="631"/>
        <v>113.9211665527455</v>
      </c>
      <c r="I1846" s="14">
        <f t="shared" si="632"/>
        <v>1.0450027131396271</v>
      </c>
      <c r="J1846" s="49">
        <v>13</v>
      </c>
      <c r="K1846" s="49">
        <f t="shared" si="633"/>
        <v>296.19503303713833</v>
      </c>
      <c r="L1846" s="50">
        <f t="shared" si="634"/>
        <v>0.28429803495314276</v>
      </c>
      <c r="M1846" s="45">
        <v>18</v>
      </c>
      <c r="N1846" s="45">
        <f t="shared" si="635"/>
        <v>410.11619958988382</v>
      </c>
      <c r="O1846" s="18">
        <f t="shared" si="636"/>
        <v>0.32557959335681658</v>
      </c>
      <c r="P1846" s="37">
        <f t="shared" si="637"/>
        <v>0</v>
      </c>
      <c r="Q1846" s="37">
        <f t="shared" si="638"/>
        <v>0</v>
      </c>
      <c r="R1846" s="37">
        <f t="shared" si="639"/>
        <v>-100</v>
      </c>
    </row>
    <row r="1847" spans="1:18" ht="15" customHeight="1" x14ac:dyDescent="0.25">
      <c r="A1847" s="143" t="s">
        <v>919</v>
      </c>
      <c r="B1847" s="1" t="str">
        <f>VLOOKUP(A1847,'[2]Catálogo MUNICIPIOS'!$1:$1048576,5,FALSE)</f>
        <v>Bustamante</v>
      </c>
      <c r="C1847" s="130">
        <f>VLOOKUP(A1847,[3]PROY_COVID!$1:$1048576,7,FALSE)</f>
        <v>4384</v>
      </c>
      <c r="D1847" s="43">
        <v>1</v>
      </c>
      <c r="E1847" s="43">
        <f t="shared" si="629"/>
        <v>22.810218978102192</v>
      </c>
      <c r="F1847" s="6">
        <f t="shared" si="630"/>
        <v>0.20967688764168713</v>
      </c>
      <c r="G1847" s="44">
        <v>9</v>
      </c>
      <c r="H1847" s="44">
        <f t="shared" si="631"/>
        <v>205.29197080291974</v>
      </c>
      <c r="I1847" s="14">
        <f t="shared" si="632"/>
        <v>1.8831501903160772</v>
      </c>
      <c r="J1847" s="49">
        <v>40</v>
      </c>
      <c r="K1847" s="49">
        <f t="shared" si="633"/>
        <v>912.40875912408762</v>
      </c>
      <c r="L1847" s="50">
        <f t="shared" si="634"/>
        <v>0.8757608614607969</v>
      </c>
      <c r="M1847" s="45">
        <v>50</v>
      </c>
      <c r="N1847" s="45">
        <f t="shared" si="635"/>
        <v>1140.5109489051097</v>
      </c>
      <c r="O1847" s="18">
        <f t="shared" si="636"/>
        <v>0.90541922346605574</v>
      </c>
      <c r="P1847" s="37">
        <f t="shared" si="637"/>
        <v>2</v>
      </c>
      <c r="Q1847" s="37">
        <f t="shared" si="638"/>
        <v>0.23157989382975358</v>
      </c>
      <c r="R1847" s="37">
        <f t="shared" si="639"/>
        <v>-76.842010617024641</v>
      </c>
    </row>
    <row r="1848" spans="1:18" ht="15" customHeight="1" x14ac:dyDescent="0.25">
      <c r="A1848" s="143" t="s">
        <v>1122</v>
      </c>
      <c r="B1848" s="1" t="str">
        <f>VLOOKUP(A1848,'[2]Catálogo MUNICIPIOS'!$1:$1048576,5,FALSE)</f>
        <v>San Pablo Coatlán</v>
      </c>
      <c r="C1848" s="130">
        <f>VLOOKUP(A1848,[3]PROY_COVID!$1:$1048576,7,FALSE)</f>
        <v>4369</v>
      </c>
      <c r="D1848" s="43">
        <v>1</v>
      </c>
      <c r="E1848" s="43">
        <f t="shared" si="629"/>
        <v>22.888532845044633</v>
      </c>
      <c r="F1848" s="6">
        <f t="shared" si="630"/>
        <v>0.21039676709113217</v>
      </c>
      <c r="G1848" s="44"/>
      <c r="H1848" s="44">
        <f t="shared" si="631"/>
        <v>0</v>
      </c>
      <c r="I1848" s="14">
        <f t="shared" si="632"/>
        <v>0</v>
      </c>
      <c r="J1848" s="49">
        <v>6</v>
      </c>
      <c r="K1848" s="49">
        <f t="shared" si="633"/>
        <v>137.33119707026779</v>
      </c>
      <c r="L1848" s="50">
        <f t="shared" si="634"/>
        <v>0.13181513904706343</v>
      </c>
      <c r="M1848" s="45">
        <v>7</v>
      </c>
      <c r="N1848" s="45">
        <f t="shared" si="635"/>
        <v>160.21972991531243</v>
      </c>
      <c r="O1848" s="18">
        <f t="shared" si="636"/>
        <v>0.1271938893555794</v>
      </c>
      <c r="P1848" s="37">
        <f t="shared" si="637"/>
        <v>14.285714285714285</v>
      </c>
      <c r="Q1848" s="37">
        <f t="shared" si="638"/>
        <v>1.6541420987839541</v>
      </c>
      <c r="R1848" s="37">
        <f t="shared" si="639"/>
        <v>65.414209878395411</v>
      </c>
    </row>
    <row r="1849" spans="1:18" ht="15" customHeight="1" x14ac:dyDescent="0.25">
      <c r="A1849" s="143" t="s">
        <v>2067</v>
      </c>
      <c r="B1849" s="1" t="str">
        <f>VLOOKUP(A1849,'[2]Catálogo MUNICIPIOS'!$1:$1048576,5,FALSE)</f>
        <v>Uayma</v>
      </c>
      <c r="C1849" s="130">
        <f>VLOOKUP(A1849,[3]PROY_COVID!$1:$1048576,7,FALSE)</f>
        <v>4368</v>
      </c>
      <c r="D1849" s="43">
        <v>2</v>
      </c>
      <c r="E1849" s="43"/>
      <c r="F1849" s="6"/>
      <c r="G1849" s="44"/>
      <c r="H1849" s="44"/>
      <c r="I1849" s="14"/>
      <c r="J1849" s="49">
        <v>28</v>
      </c>
      <c r="K1849" s="49"/>
      <c r="L1849" s="50"/>
      <c r="M1849" s="45">
        <v>30</v>
      </c>
      <c r="N1849" s="45"/>
      <c r="O1849" s="18"/>
      <c r="P1849" s="37"/>
      <c r="Q1849" s="37"/>
      <c r="R1849" s="37"/>
    </row>
    <row r="1850" spans="1:18" ht="15" customHeight="1" x14ac:dyDescent="0.25">
      <c r="A1850" s="143" t="s">
        <v>689</v>
      </c>
      <c r="B1850" s="1" t="str">
        <f>VLOOKUP(A1850,'[2]Catálogo MUNICIPIOS'!$1:$1048576,5,FALSE)</f>
        <v>Papalotla</v>
      </c>
      <c r="C1850" s="130">
        <f>VLOOKUP(A1850,[3]PROY_COVID!$1:$1048576,7,FALSE)</f>
        <v>4367</v>
      </c>
      <c r="D1850" s="43">
        <v>2</v>
      </c>
      <c r="E1850" s="43">
        <f t="shared" ref="E1850:E1863" si="640">((D1850/($C1850/100000)))</f>
        <v>45.798030684680555</v>
      </c>
      <c r="F1850" s="6">
        <f t="shared" ref="F1850:F1863" si="641">((D1850/$C1850)/(D$2345/$C$2345))</f>
        <v>0.42098624933416828</v>
      </c>
      <c r="G1850" s="44">
        <v>2</v>
      </c>
      <c r="H1850" s="44">
        <f t="shared" ref="H1850:H1863" si="642">((G1850/($C1850/100000)))</f>
        <v>45.798030684680555</v>
      </c>
      <c r="I1850" s="14">
        <f t="shared" ref="I1850:I1863" si="643">((G1850/$C1850)/(G$2345/$C$2345))</f>
        <v>0.42010688417401637</v>
      </c>
      <c r="J1850" s="49">
        <v>23</v>
      </c>
      <c r="K1850" s="49">
        <f t="shared" ref="K1850:K1863" si="644">((J1850/($C1850/100000)))</f>
        <v>526.67735287382641</v>
      </c>
      <c r="L1850" s="50">
        <f t="shared" ref="L1850:L1863" si="645">((J1850/$C1850)/(J$2345/$C$2345))</f>
        <v>0.50552277984208305</v>
      </c>
      <c r="M1850" s="45">
        <v>27</v>
      </c>
      <c r="N1850" s="45">
        <f t="shared" ref="N1850:N1863" si="646">((M1850/($C1850/100000)))</f>
        <v>618.27341424318752</v>
      </c>
      <c r="O1850" s="18">
        <f t="shared" ref="O1850:O1863" si="647">((M1850/$C1850)/(M$2345/$C$2345))</f>
        <v>0.49082968922935699</v>
      </c>
      <c r="P1850" s="37">
        <f t="shared" ref="P1850:P1881" si="648">D1850/M1850*100</f>
        <v>7.4074074074074066</v>
      </c>
      <c r="Q1850" s="37">
        <f t="shared" ref="Q1850:Q1881" si="649">P1850/P$2345</f>
        <v>0.8577033104805688</v>
      </c>
      <c r="R1850" s="37">
        <f t="shared" ref="R1850:R1881" si="650">(Q1850-1)*100</f>
        <v>-14.22966895194312</v>
      </c>
    </row>
    <row r="1851" spans="1:18" ht="15" customHeight="1" x14ac:dyDescent="0.25">
      <c r="A1851" s="143" t="s">
        <v>1163</v>
      </c>
      <c r="B1851" s="1" t="str">
        <f>VLOOKUP(A1851,'[2]Catálogo MUNICIPIOS'!$1:$1048576,5,FALSE)</f>
        <v>San Simón Zahuatlán</v>
      </c>
      <c r="C1851" s="130">
        <f>VLOOKUP(A1851,[3]PROY_COVID!$1:$1048576,7,FALSE)</f>
        <v>4367</v>
      </c>
      <c r="D1851" s="43"/>
      <c r="E1851" s="43">
        <f t="shared" si="640"/>
        <v>0</v>
      </c>
      <c r="F1851" s="6">
        <f t="shared" si="641"/>
        <v>0</v>
      </c>
      <c r="G1851" s="44"/>
      <c r="H1851" s="44">
        <f t="shared" si="642"/>
        <v>0</v>
      </c>
      <c r="I1851" s="14">
        <f t="shared" si="643"/>
        <v>0</v>
      </c>
      <c r="J1851" s="49">
        <v>1</v>
      </c>
      <c r="K1851" s="49">
        <f t="shared" si="644"/>
        <v>22.899015342340277</v>
      </c>
      <c r="L1851" s="50">
        <f t="shared" si="645"/>
        <v>2.1979251297481874E-2</v>
      </c>
      <c r="M1851" s="45">
        <v>1</v>
      </c>
      <c r="N1851" s="45">
        <f t="shared" si="646"/>
        <v>22.899015342340277</v>
      </c>
      <c r="O1851" s="18">
        <f t="shared" si="647"/>
        <v>1.8178877378865074E-2</v>
      </c>
      <c r="P1851" s="37">
        <f t="shared" si="648"/>
        <v>0</v>
      </c>
      <c r="Q1851" s="37">
        <f t="shared" si="649"/>
        <v>0</v>
      </c>
      <c r="R1851" s="37">
        <f t="shared" si="650"/>
        <v>-100</v>
      </c>
    </row>
    <row r="1852" spans="1:18" ht="15" customHeight="1" x14ac:dyDescent="0.25">
      <c r="A1852" s="143" t="s">
        <v>736</v>
      </c>
      <c r="B1852" s="1" t="str">
        <f>VLOOKUP(A1852,'[2]Catálogo MUNICIPIOS'!$1:$1048576,5,FALSE)</f>
        <v>Zacazonapan</v>
      </c>
      <c r="C1852" s="130">
        <f>VLOOKUP(A1852,[3]PROY_COVID!$1:$1048576,7,FALSE)</f>
        <v>4358</v>
      </c>
      <c r="D1852" s="43"/>
      <c r="E1852" s="43">
        <f t="shared" si="640"/>
        <v>0</v>
      </c>
      <c r="F1852" s="6">
        <f t="shared" si="641"/>
        <v>0</v>
      </c>
      <c r="G1852" s="44">
        <v>1</v>
      </c>
      <c r="H1852" s="44">
        <f t="shared" si="642"/>
        <v>22.946305644791188</v>
      </c>
      <c r="I1852" s="14">
        <f t="shared" si="643"/>
        <v>0.21048723763055638</v>
      </c>
      <c r="J1852" s="49">
        <v>13</v>
      </c>
      <c r="K1852" s="49">
        <f t="shared" si="644"/>
        <v>298.30197338228544</v>
      </c>
      <c r="L1852" s="50">
        <f t="shared" si="645"/>
        <v>0.28632034773045972</v>
      </c>
      <c r="M1852" s="45">
        <v>14</v>
      </c>
      <c r="N1852" s="45">
        <f t="shared" si="646"/>
        <v>321.24827902707665</v>
      </c>
      <c r="O1852" s="18">
        <f t="shared" si="647"/>
        <v>0.25502987728064541</v>
      </c>
      <c r="P1852" s="37">
        <f t="shared" si="648"/>
        <v>0</v>
      </c>
      <c r="Q1852" s="37">
        <f t="shared" si="649"/>
        <v>0</v>
      </c>
      <c r="R1852" s="37">
        <f t="shared" si="650"/>
        <v>-100</v>
      </c>
    </row>
    <row r="1853" spans="1:18" ht="15" customHeight="1" x14ac:dyDescent="0.25">
      <c r="A1853" s="143" t="s">
        <v>1428</v>
      </c>
      <c r="B1853" s="1" t="str">
        <f>VLOOKUP(A1853,'[2]Catálogo MUNICIPIOS'!$1:$1048576,5,FALSE)</f>
        <v>Tepango de Rodríguez</v>
      </c>
      <c r="C1853" s="130">
        <f>VLOOKUP(A1853,[3]PROY_COVID!$1:$1048576,7,FALSE)</f>
        <v>4349</v>
      </c>
      <c r="D1853" s="43">
        <v>1</v>
      </c>
      <c r="E1853" s="43">
        <f t="shared" si="640"/>
        <v>22.993791676247412</v>
      </c>
      <c r="F1853" s="6">
        <f t="shared" si="641"/>
        <v>0.21136433097750204</v>
      </c>
      <c r="G1853" s="44"/>
      <c r="H1853" s="44">
        <f t="shared" si="642"/>
        <v>0</v>
      </c>
      <c r="I1853" s="14">
        <f t="shared" si="643"/>
        <v>0</v>
      </c>
      <c r="J1853" s="49"/>
      <c r="K1853" s="49">
        <f t="shared" si="644"/>
        <v>0</v>
      </c>
      <c r="L1853" s="50">
        <f t="shared" si="645"/>
        <v>0</v>
      </c>
      <c r="M1853" s="45">
        <v>1</v>
      </c>
      <c r="N1853" s="45">
        <f t="shared" si="646"/>
        <v>22.993791676247412</v>
      </c>
      <c r="O1853" s="18">
        <f t="shared" si="647"/>
        <v>1.8254117616349454E-2</v>
      </c>
      <c r="P1853" s="37">
        <f t="shared" si="648"/>
        <v>100</v>
      </c>
      <c r="Q1853" s="37">
        <f t="shared" si="649"/>
        <v>11.578994691487679</v>
      </c>
      <c r="R1853" s="37">
        <f t="shared" si="650"/>
        <v>1057.8994691487678</v>
      </c>
    </row>
    <row r="1854" spans="1:18" ht="15" customHeight="1" x14ac:dyDescent="0.25">
      <c r="A1854" s="143" t="s">
        <v>219</v>
      </c>
      <c r="B1854" s="1" t="str">
        <f>VLOOKUP(A1854,'[2]Catálogo MUNICIPIOS'!$1:$1048576,5,FALSE)</f>
        <v>López</v>
      </c>
      <c r="C1854" s="130">
        <f>VLOOKUP(A1854,[3]PROY_COVID!$1:$1048576,7,FALSE)</f>
        <v>4342</v>
      </c>
      <c r="D1854" s="43">
        <v>7</v>
      </c>
      <c r="E1854" s="43">
        <f t="shared" si="640"/>
        <v>161.21602947950254</v>
      </c>
      <c r="F1854" s="6">
        <f t="shared" si="641"/>
        <v>1.4819355891174792</v>
      </c>
      <c r="G1854" s="44"/>
      <c r="H1854" s="44">
        <f t="shared" si="642"/>
        <v>0</v>
      </c>
      <c r="I1854" s="14">
        <f t="shared" si="643"/>
        <v>0</v>
      </c>
      <c r="J1854" s="49">
        <v>9</v>
      </c>
      <c r="K1854" s="49">
        <f t="shared" si="644"/>
        <v>207.27775218793184</v>
      </c>
      <c r="L1854" s="50">
        <f t="shared" si="645"/>
        <v>0.19895221412826583</v>
      </c>
      <c r="M1854" s="45">
        <v>16</v>
      </c>
      <c r="N1854" s="45">
        <f t="shared" si="646"/>
        <v>368.49378166743435</v>
      </c>
      <c r="O1854" s="18">
        <f t="shared" si="647"/>
        <v>0.29253673887979281</v>
      </c>
      <c r="P1854" s="37">
        <f t="shared" si="648"/>
        <v>43.75</v>
      </c>
      <c r="Q1854" s="37">
        <f t="shared" si="649"/>
        <v>5.0658101775258597</v>
      </c>
      <c r="R1854" s="37">
        <f t="shared" si="650"/>
        <v>406.58101775258598</v>
      </c>
    </row>
    <row r="1855" spans="1:18" ht="15" customHeight="1" x14ac:dyDescent="0.25">
      <c r="A1855" s="143" t="s">
        <v>1979</v>
      </c>
      <c r="B1855" s="1" t="str">
        <f>VLOOKUP(A1855,'[2]Catálogo MUNICIPIOS'!$1:$1048576,5,FALSE)</f>
        <v>Calotmul</v>
      </c>
      <c r="C1855" s="130">
        <f>VLOOKUP(A1855,[3]PROY_COVID!$1:$1048576,7,FALSE)</f>
        <v>4328</v>
      </c>
      <c r="D1855" s="43">
        <v>3</v>
      </c>
      <c r="E1855" s="43">
        <f t="shared" si="640"/>
        <v>69.316081330868769</v>
      </c>
      <c r="F1855" s="6">
        <f t="shared" si="641"/>
        <v>0.6371696918353672</v>
      </c>
      <c r="G1855" s="44"/>
      <c r="H1855" s="44">
        <f t="shared" si="642"/>
        <v>0</v>
      </c>
      <c r="I1855" s="14">
        <f t="shared" si="643"/>
        <v>0</v>
      </c>
      <c r="J1855" s="49">
        <v>10</v>
      </c>
      <c r="K1855" s="49">
        <f t="shared" si="644"/>
        <v>231.05360443622922</v>
      </c>
      <c r="L1855" s="50">
        <f t="shared" si="645"/>
        <v>0.22177308321650499</v>
      </c>
      <c r="M1855" s="45">
        <v>13</v>
      </c>
      <c r="N1855" s="45">
        <f t="shared" si="646"/>
        <v>300.36968576709796</v>
      </c>
      <c r="O1855" s="18">
        <f t="shared" si="647"/>
        <v>0.23845495556274238</v>
      </c>
      <c r="P1855" s="37">
        <f t="shared" si="648"/>
        <v>23.076923076923077</v>
      </c>
      <c r="Q1855" s="37">
        <f t="shared" si="649"/>
        <v>2.6720756980356182</v>
      </c>
      <c r="R1855" s="37">
        <f t="shared" si="650"/>
        <v>167.20756980356182</v>
      </c>
    </row>
    <row r="1856" spans="1:18" ht="15" customHeight="1" x14ac:dyDescent="0.25">
      <c r="A1856" s="143" t="s">
        <v>1222</v>
      </c>
      <c r="B1856" s="1" t="str">
        <f>VLOOKUP(A1856,'[2]Catálogo MUNICIPIOS'!$1:$1048576,5,FALSE)</f>
        <v>Santiago Huajolotitlán</v>
      </c>
      <c r="C1856" s="130">
        <f>VLOOKUP(A1856,[3]PROY_COVID!$1:$1048576,7,FALSE)</f>
        <v>4321</v>
      </c>
      <c r="D1856" s="43">
        <v>8</v>
      </c>
      <c r="E1856" s="43">
        <f t="shared" si="640"/>
        <v>185.14232816477667</v>
      </c>
      <c r="F1856" s="6">
        <f t="shared" si="641"/>
        <v>1.7018717434319026</v>
      </c>
      <c r="G1856" s="44"/>
      <c r="H1856" s="44">
        <f t="shared" si="642"/>
        <v>0</v>
      </c>
      <c r="I1856" s="14">
        <f t="shared" si="643"/>
        <v>0</v>
      </c>
      <c r="J1856" s="49">
        <v>22</v>
      </c>
      <c r="K1856" s="49">
        <f t="shared" si="644"/>
        <v>509.14140245313587</v>
      </c>
      <c r="L1856" s="50">
        <f t="shared" si="645"/>
        <v>0.48869118008661738</v>
      </c>
      <c r="M1856" s="45">
        <v>30</v>
      </c>
      <c r="N1856" s="45">
        <f t="shared" si="646"/>
        <v>694.28373061791251</v>
      </c>
      <c r="O1856" s="18">
        <f t="shared" si="647"/>
        <v>0.55117211881627237</v>
      </c>
      <c r="P1856" s="37">
        <f t="shared" si="648"/>
        <v>26.666666666666668</v>
      </c>
      <c r="Q1856" s="37">
        <f t="shared" si="649"/>
        <v>3.0877319177300482</v>
      </c>
      <c r="R1856" s="37">
        <f t="shared" si="650"/>
        <v>208.77319177300481</v>
      </c>
    </row>
    <row r="1857" spans="1:18" ht="15" customHeight="1" x14ac:dyDescent="0.25">
      <c r="A1857" s="143" t="s">
        <v>1512</v>
      </c>
      <c r="B1857" s="1" t="str">
        <f>VLOOKUP(A1857,'[2]Catálogo MUNICIPIOS'!$1:$1048576,5,FALSE)</f>
        <v>Armadillo de los Infante</v>
      </c>
      <c r="C1857" s="130">
        <f>VLOOKUP(A1857,[3]PROY_COVID!$1:$1048576,7,FALSE)</f>
        <v>4313</v>
      </c>
      <c r="D1857" s="43">
        <v>1</v>
      </c>
      <c r="E1857" s="43">
        <f t="shared" si="640"/>
        <v>23.185717597959655</v>
      </c>
      <c r="F1857" s="6">
        <f t="shared" si="641"/>
        <v>0.2131285591052994</v>
      </c>
      <c r="G1857" s="44">
        <v>2</v>
      </c>
      <c r="H1857" s="44">
        <f t="shared" si="642"/>
        <v>46.371435195919311</v>
      </c>
      <c r="I1857" s="14">
        <f t="shared" si="643"/>
        <v>0.42536674314582179</v>
      </c>
      <c r="J1857" s="49">
        <v>18</v>
      </c>
      <c r="K1857" s="49">
        <f t="shared" si="644"/>
        <v>417.34291676327382</v>
      </c>
      <c r="L1857" s="50">
        <f t="shared" si="645"/>
        <v>0.40057988117084636</v>
      </c>
      <c r="M1857" s="45">
        <v>21</v>
      </c>
      <c r="N1857" s="45">
        <f t="shared" si="646"/>
        <v>486.90006955715279</v>
      </c>
      <c r="O1857" s="18">
        <f t="shared" si="647"/>
        <v>0.38653612515269631</v>
      </c>
      <c r="P1857" s="37">
        <f t="shared" si="648"/>
        <v>4.7619047619047619</v>
      </c>
      <c r="Q1857" s="37">
        <f t="shared" si="649"/>
        <v>0.55138069959465141</v>
      </c>
      <c r="R1857" s="37">
        <f t="shared" si="650"/>
        <v>-44.861930040534858</v>
      </c>
    </row>
    <row r="1858" spans="1:18" ht="15" customHeight="1" x14ac:dyDescent="0.25">
      <c r="A1858" s="143" t="s">
        <v>2077</v>
      </c>
      <c r="B1858" s="1" t="str">
        <f>VLOOKUP(A1858,'[2]Catálogo MUNICIPIOS'!$1:$1048576,5,FALSE)</f>
        <v>Benito Juárez</v>
      </c>
      <c r="C1858" s="130">
        <f>VLOOKUP(A1858,[3]PROY_COVID!$1:$1048576,7,FALSE)</f>
        <v>4307</v>
      </c>
      <c r="D1858" s="43">
        <v>1</v>
      </c>
      <c r="E1858" s="43">
        <f t="shared" si="640"/>
        <v>23.218017181332716</v>
      </c>
      <c r="F1858" s="6">
        <f t="shared" si="641"/>
        <v>0.21342546445812779</v>
      </c>
      <c r="G1858" s="44">
        <v>2</v>
      </c>
      <c r="H1858" s="44">
        <f t="shared" si="642"/>
        <v>46.436034362665431</v>
      </c>
      <c r="I1858" s="14">
        <f t="shared" si="643"/>
        <v>0.42595931348686544</v>
      </c>
      <c r="J1858" s="49">
        <v>19</v>
      </c>
      <c r="K1858" s="49">
        <f t="shared" si="644"/>
        <v>441.1423264453216</v>
      </c>
      <c r="L1858" s="50">
        <f t="shared" si="645"/>
        <v>0.42342336148269411</v>
      </c>
      <c r="M1858" s="45">
        <v>22</v>
      </c>
      <c r="N1858" s="45">
        <f t="shared" si="646"/>
        <v>510.79637798931975</v>
      </c>
      <c r="O1858" s="18">
        <f t="shared" si="647"/>
        <v>0.40550672516765335</v>
      </c>
      <c r="P1858" s="37">
        <f t="shared" si="648"/>
        <v>4.5454545454545459</v>
      </c>
      <c r="Q1858" s="37">
        <f t="shared" si="649"/>
        <v>0.52631794052216729</v>
      </c>
      <c r="R1858" s="37">
        <f t="shared" si="650"/>
        <v>-47.368205947783274</v>
      </c>
    </row>
    <row r="1859" spans="1:18" ht="15" customHeight="1" x14ac:dyDescent="0.25">
      <c r="A1859" s="143" t="s">
        <v>1154</v>
      </c>
      <c r="B1859" s="1" t="str">
        <f>VLOOKUP(A1859,'[2]Catálogo MUNICIPIOS'!$1:$1048576,5,FALSE)</f>
        <v>San Pedro y San Pablo Teposcolula</v>
      </c>
      <c r="C1859" s="130">
        <f>VLOOKUP(A1859,[3]PROY_COVID!$1:$1048576,7,FALSE)</f>
        <v>4295</v>
      </c>
      <c r="D1859" s="43"/>
      <c r="E1859" s="43">
        <f t="shared" si="640"/>
        <v>0</v>
      </c>
      <c r="F1859" s="6">
        <f t="shared" si="641"/>
        <v>0</v>
      </c>
      <c r="G1859" s="44">
        <v>4</v>
      </c>
      <c r="H1859" s="44">
        <f t="shared" si="642"/>
        <v>93.131548311990684</v>
      </c>
      <c r="I1859" s="14">
        <f t="shared" si="643"/>
        <v>0.85429884199670758</v>
      </c>
      <c r="J1859" s="49">
        <v>14</v>
      </c>
      <c r="K1859" s="49">
        <f t="shared" si="644"/>
        <v>325.96041909196737</v>
      </c>
      <c r="L1859" s="50">
        <f t="shared" si="645"/>
        <v>0.31286786165900976</v>
      </c>
      <c r="M1859" s="45">
        <v>18</v>
      </c>
      <c r="N1859" s="45">
        <f t="shared" si="646"/>
        <v>419.09196740395805</v>
      </c>
      <c r="O1859" s="18">
        <f t="shared" si="647"/>
        <v>0.33270520028942208</v>
      </c>
      <c r="P1859" s="37">
        <f t="shared" si="648"/>
        <v>0</v>
      </c>
      <c r="Q1859" s="37">
        <f t="shared" si="649"/>
        <v>0</v>
      </c>
      <c r="R1859" s="37">
        <f t="shared" si="650"/>
        <v>-100</v>
      </c>
    </row>
    <row r="1860" spans="1:18" ht="15" customHeight="1" x14ac:dyDescent="0.25">
      <c r="A1860" s="143" t="s">
        <v>2393</v>
      </c>
      <c r="B1860" s="1" t="str">
        <f>VLOOKUP(A1860,'[2]Catálogo MUNICIPIOS'!$1:$1048576,5,FALSE)</f>
        <v>Santa Isabel</v>
      </c>
      <c r="C1860" s="130">
        <f>VLOOKUP(A1860,[3]PROY_COVID!$1:$1048576,7,FALSE)</f>
        <v>4293</v>
      </c>
      <c r="D1860" s="43">
        <v>2</v>
      </c>
      <c r="E1860" s="43">
        <f t="shared" si="640"/>
        <v>46.587467971115764</v>
      </c>
      <c r="F1860" s="6">
        <f t="shared" si="641"/>
        <v>0.42824294219480846</v>
      </c>
      <c r="G1860" s="44">
        <v>2</v>
      </c>
      <c r="H1860" s="44">
        <f t="shared" si="642"/>
        <v>46.587467971115764</v>
      </c>
      <c r="I1860" s="14">
        <f t="shared" si="643"/>
        <v>0.42734841909805021</v>
      </c>
      <c r="J1860" s="49">
        <v>16</v>
      </c>
      <c r="K1860" s="49">
        <f t="shared" si="644"/>
        <v>372.69974376892611</v>
      </c>
      <c r="L1860" s="50">
        <f t="shared" si="645"/>
        <v>0.35772985014154524</v>
      </c>
      <c r="M1860" s="45">
        <v>20</v>
      </c>
      <c r="N1860" s="45">
        <f t="shared" si="646"/>
        <v>465.87467971115768</v>
      </c>
      <c r="O1860" s="18">
        <f t="shared" si="647"/>
        <v>0.36984466579782799</v>
      </c>
      <c r="P1860" s="37">
        <f t="shared" si="648"/>
        <v>10</v>
      </c>
      <c r="Q1860" s="37">
        <f t="shared" si="649"/>
        <v>1.1578994691487678</v>
      </c>
      <c r="R1860" s="37">
        <f t="shared" si="650"/>
        <v>15.789946914876785</v>
      </c>
    </row>
    <row r="1861" spans="1:18" ht="15" customHeight="1" x14ac:dyDescent="0.25">
      <c r="A1861" s="143" t="s">
        <v>1789</v>
      </c>
      <c r="B1861" s="1" t="str">
        <f>VLOOKUP(A1861,'[2]Catálogo MUNICIPIOS'!$1:$1048576,5,FALSE)</f>
        <v>Apazapan</v>
      </c>
      <c r="C1861" s="130">
        <f>VLOOKUP(A1861,[3]PROY_COVID!$1:$1048576,7,FALSE)</f>
        <v>4288</v>
      </c>
      <c r="D1861" s="43">
        <v>3</v>
      </c>
      <c r="E1861" s="43">
        <f t="shared" si="640"/>
        <v>69.962686567164184</v>
      </c>
      <c r="F1861" s="6">
        <f t="shared" si="641"/>
        <v>0.64311343896069706</v>
      </c>
      <c r="G1861" s="44"/>
      <c r="H1861" s="44">
        <f t="shared" si="642"/>
        <v>0</v>
      </c>
      <c r="I1861" s="14">
        <f t="shared" si="643"/>
        <v>0</v>
      </c>
      <c r="J1861" s="49">
        <v>2</v>
      </c>
      <c r="K1861" s="49">
        <f t="shared" si="644"/>
        <v>46.64179104477612</v>
      </c>
      <c r="L1861" s="50">
        <f t="shared" si="645"/>
        <v>4.4768372395570591E-2</v>
      </c>
      <c r="M1861" s="45">
        <v>5</v>
      </c>
      <c r="N1861" s="45">
        <f t="shared" si="646"/>
        <v>116.6044776119403</v>
      </c>
      <c r="O1861" s="18">
        <f t="shared" si="647"/>
        <v>9.256898030958928E-2</v>
      </c>
      <c r="P1861" s="37">
        <f t="shared" si="648"/>
        <v>60</v>
      </c>
      <c r="Q1861" s="37">
        <f t="shared" si="649"/>
        <v>6.947396814892608</v>
      </c>
      <c r="R1861" s="37">
        <f t="shared" si="650"/>
        <v>594.73968148926076</v>
      </c>
    </row>
    <row r="1862" spans="1:18" ht="15" customHeight="1" x14ac:dyDescent="0.25">
      <c r="A1862" s="143" t="s">
        <v>1022</v>
      </c>
      <c r="B1862" s="1" t="str">
        <f>VLOOKUP(A1862,'[2]Catálogo MUNICIPIOS'!$1:$1048576,5,FALSE)</f>
        <v>San Agustín Etla</v>
      </c>
      <c r="C1862" s="130">
        <f>VLOOKUP(A1862,[3]PROY_COVID!$1:$1048576,7,FALSE)</f>
        <v>4278</v>
      </c>
      <c r="D1862" s="43">
        <v>5</v>
      </c>
      <c r="E1862" s="43">
        <f t="shared" si="640"/>
        <v>116.87704534829359</v>
      </c>
      <c r="F1862" s="6">
        <f t="shared" si="641"/>
        <v>1.0743612382201453</v>
      </c>
      <c r="G1862" s="44">
        <v>9</v>
      </c>
      <c r="H1862" s="44">
        <f t="shared" si="642"/>
        <v>210.37868162692848</v>
      </c>
      <c r="I1862" s="14">
        <f t="shared" si="643"/>
        <v>1.9298107607166157</v>
      </c>
      <c r="J1862" s="49">
        <v>102</v>
      </c>
      <c r="K1862" s="49">
        <f t="shared" si="644"/>
        <v>2384.2917251051895</v>
      </c>
      <c r="L1862" s="50">
        <f t="shared" si="645"/>
        <v>2.2885240351665597</v>
      </c>
      <c r="M1862" s="45">
        <v>116</v>
      </c>
      <c r="N1862" s="45">
        <f t="shared" si="646"/>
        <v>2711.5474520804114</v>
      </c>
      <c r="O1862" s="18">
        <f t="shared" si="647"/>
        <v>2.1526204468364747</v>
      </c>
      <c r="P1862" s="37">
        <f t="shared" si="648"/>
        <v>4.3103448275862073</v>
      </c>
      <c r="Q1862" s="37">
        <f t="shared" si="649"/>
        <v>0.49909459877102069</v>
      </c>
      <c r="R1862" s="37">
        <f t="shared" si="650"/>
        <v>-50.090540122897934</v>
      </c>
    </row>
    <row r="1863" spans="1:18" ht="15" customHeight="1" x14ac:dyDescent="0.25">
      <c r="A1863" s="143" t="s">
        <v>2035</v>
      </c>
      <c r="B1863" s="1" t="str">
        <f>VLOOKUP(A1863,'[2]Catálogo MUNICIPIOS'!$1:$1048576,5,FALSE)</f>
        <v>Santa Elena</v>
      </c>
      <c r="C1863" s="130">
        <f>VLOOKUP(A1863,[3]PROY_COVID!$1:$1048576,7,FALSE)</f>
        <v>4278</v>
      </c>
      <c r="D1863" s="43">
        <v>2</v>
      </c>
      <c r="E1863" s="43">
        <f t="shared" si="640"/>
        <v>46.750818139317438</v>
      </c>
      <c r="F1863" s="6">
        <f t="shared" si="641"/>
        <v>0.42974449528805819</v>
      </c>
      <c r="G1863" s="44">
        <v>1</v>
      </c>
      <c r="H1863" s="44">
        <f t="shared" si="642"/>
        <v>23.375409069658719</v>
      </c>
      <c r="I1863" s="14">
        <f t="shared" si="643"/>
        <v>0.21442341785740177</v>
      </c>
      <c r="J1863" s="49">
        <v>23</v>
      </c>
      <c r="K1863" s="49">
        <f t="shared" si="644"/>
        <v>537.63440860215053</v>
      </c>
      <c r="L1863" s="50">
        <f t="shared" si="645"/>
        <v>0.5160397334199105</v>
      </c>
      <c r="M1863" s="45">
        <v>26</v>
      </c>
      <c r="N1863" s="45">
        <f t="shared" si="646"/>
        <v>607.76063581112669</v>
      </c>
      <c r="O1863" s="18">
        <f t="shared" si="647"/>
        <v>0.48248389325645119</v>
      </c>
      <c r="P1863" s="37">
        <f t="shared" si="648"/>
        <v>7.6923076923076925</v>
      </c>
      <c r="Q1863" s="37">
        <f t="shared" si="649"/>
        <v>0.8906918993452061</v>
      </c>
      <c r="R1863" s="37">
        <f t="shared" si="650"/>
        <v>-10.93081006547939</v>
      </c>
    </row>
    <row r="1864" spans="1:18" ht="15" customHeight="1" x14ac:dyDescent="0.25">
      <c r="A1864" s="143" t="s">
        <v>2091</v>
      </c>
      <c r="B1864" s="1" t="str">
        <f>VLOOKUP(A1864,'[2]Catálogo MUNICIPIOS'!$1:$1048576,5,FALSE)</f>
        <v>Huanusco</v>
      </c>
      <c r="C1864" s="130">
        <f>VLOOKUP(A1864,[3]PROY_COVID!$1:$1048576,7,FALSE)</f>
        <v>4263</v>
      </c>
      <c r="D1864" s="43">
        <v>2</v>
      </c>
      <c r="E1864" s="43"/>
      <c r="F1864" s="6"/>
      <c r="G1864" s="44"/>
      <c r="H1864" s="44"/>
      <c r="I1864" s="14"/>
      <c r="J1864" s="49">
        <v>21</v>
      </c>
      <c r="K1864" s="49"/>
      <c r="L1864" s="50"/>
      <c r="M1864" s="45">
        <v>23</v>
      </c>
      <c r="N1864" s="45"/>
      <c r="O1864" s="18"/>
      <c r="P1864" s="37">
        <f t="shared" si="648"/>
        <v>8.695652173913043</v>
      </c>
      <c r="Q1864" s="37">
        <f t="shared" si="649"/>
        <v>1.0068691036076243</v>
      </c>
      <c r="R1864" s="37">
        <f t="shared" si="650"/>
        <v>0.68691036076242717</v>
      </c>
    </row>
    <row r="1865" spans="1:18" ht="15" customHeight="1" x14ac:dyDescent="0.25">
      <c r="A1865" s="143" t="s">
        <v>511</v>
      </c>
      <c r="B1865" s="1" t="str">
        <f>VLOOKUP(A1865,'[2]Catálogo MUNICIPIOS'!$1:$1048576,5,FALSE)</f>
        <v>Atenguillo</v>
      </c>
      <c r="C1865" s="130">
        <f>VLOOKUP(A1865,[3]PROY_COVID!$1:$1048576,7,FALSE)</f>
        <v>4257</v>
      </c>
      <c r="D1865" s="43">
        <v>2</v>
      </c>
      <c r="E1865" s="43">
        <f t="shared" ref="E1865:E1896" si="651">((D1865/($C1865/100000)))</f>
        <v>46.981442330279542</v>
      </c>
      <c r="F1865" s="6">
        <f t="shared" ref="F1865:F1896" si="652">((D1865/$C1865)/(D$2345/$C$2345))</f>
        <v>0.43186444699138193</v>
      </c>
      <c r="G1865" s="44"/>
      <c r="H1865" s="44">
        <f t="shared" ref="H1865:H1896" si="653">((G1865/($C1865/100000)))</f>
        <v>0</v>
      </c>
      <c r="I1865" s="14">
        <f t="shared" ref="I1865:I1896" si="654">((G1865/$C1865)/(G$2345/$C$2345))</f>
        <v>0</v>
      </c>
      <c r="J1865" s="49">
        <v>4</v>
      </c>
      <c r="K1865" s="49">
        <f t="shared" ref="K1865:K1896" si="655">((J1865/($C1865/100000)))</f>
        <v>93.962884660559084</v>
      </c>
      <c r="L1865" s="50">
        <f t="shared" ref="L1865:L1896" si="656">((J1865/$C1865)/(J$2345/$C$2345))</f>
        <v>9.0188762429977309E-2</v>
      </c>
      <c r="M1865" s="45">
        <v>6</v>
      </c>
      <c r="N1865" s="45">
        <f t="shared" ref="N1865:N1896" si="657">((M1865/($C1865/100000)))</f>
        <v>140.94432699083862</v>
      </c>
      <c r="O1865" s="18">
        <f t="shared" ref="O1865:O1896" si="658">((M1865/$C1865)/(M$2345/$C$2345))</f>
        <v>0.11189169487456486</v>
      </c>
      <c r="P1865" s="37">
        <f t="shared" si="648"/>
        <v>33.333333333333329</v>
      </c>
      <c r="Q1865" s="37">
        <f t="shared" si="649"/>
        <v>3.8596648971625593</v>
      </c>
      <c r="R1865" s="37">
        <f t="shared" si="650"/>
        <v>285.96648971625592</v>
      </c>
    </row>
    <row r="1866" spans="1:18" ht="15" customHeight="1" x14ac:dyDescent="0.25">
      <c r="A1866" s="143" t="s">
        <v>686</v>
      </c>
      <c r="B1866" s="1" t="str">
        <f>VLOOKUP(A1866,'[2]Catálogo MUNICIPIOS'!$1:$1048576,5,FALSE)</f>
        <v>Otzoloapan</v>
      </c>
      <c r="C1866" s="130">
        <f>VLOOKUP(A1866,[3]PROY_COVID!$1:$1048576,7,FALSE)</f>
        <v>4236</v>
      </c>
      <c r="D1866" s="43">
        <v>1</v>
      </c>
      <c r="E1866" s="43">
        <f t="shared" si="651"/>
        <v>23.607176581680829</v>
      </c>
      <c r="F1866" s="6">
        <f t="shared" si="652"/>
        <v>0.21700270902293589</v>
      </c>
      <c r="G1866" s="44"/>
      <c r="H1866" s="44">
        <f t="shared" si="653"/>
        <v>0</v>
      </c>
      <c r="I1866" s="14">
        <f t="shared" si="654"/>
        <v>0</v>
      </c>
      <c r="J1866" s="49">
        <v>7</v>
      </c>
      <c r="K1866" s="49">
        <f t="shared" si="655"/>
        <v>165.25023607176581</v>
      </c>
      <c r="L1866" s="50">
        <f t="shared" si="656"/>
        <v>0.15861277925229542</v>
      </c>
      <c r="M1866" s="45">
        <v>8</v>
      </c>
      <c r="N1866" s="45">
        <f t="shared" si="657"/>
        <v>188.85741265344663</v>
      </c>
      <c r="O1866" s="18">
        <f t="shared" si="658"/>
        <v>0.14992853165911951</v>
      </c>
      <c r="P1866" s="37">
        <f t="shared" si="648"/>
        <v>12.5</v>
      </c>
      <c r="Q1866" s="37">
        <f t="shared" si="649"/>
        <v>1.4473743364359599</v>
      </c>
      <c r="R1866" s="37">
        <f t="shared" si="650"/>
        <v>44.737433643595992</v>
      </c>
    </row>
    <row r="1867" spans="1:18" ht="15" customHeight="1" x14ac:dyDescent="0.25">
      <c r="A1867" s="143" t="s">
        <v>1009</v>
      </c>
      <c r="B1867" s="1" t="str">
        <f>VLOOKUP(A1867,'[2]Catálogo MUNICIPIOS'!$1:$1048576,5,FALSE)</f>
        <v>Nazareno Etla</v>
      </c>
      <c r="C1867" s="130">
        <f>VLOOKUP(A1867,[3]PROY_COVID!$1:$1048576,7,FALSE)</f>
        <v>4234</v>
      </c>
      <c r="D1867" s="43">
        <v>9</v>
      </c>
      <c r="E1867" s="43">
        <f t="shared" si="651"/>
        <v>212.56495040151157</v>
      </c>
      <c r="F1867" s="6">
        <f t="shared" si="652"/>
        <v>1.9539469246080319</v>
      </c>
      <c r="G1867" s="44">
        <v>5</v>
      </c>
      <c r="H1867" s="44">
        <f t="shared" si="653"/>
        <v>118.09163911195087</v>
      </c>
      <c r="I1867" s="14">
        <f t="shared" si="654"/>
        <v>1.0832585989536663</v>
      </c>
      <c r="J1867" s="49">
        <v>72</v>
      </c>
      <c r="K1867" s="49">
        <f t="shared" si="655"/>
        <v>1700.5196032120925</v>
      </c>
      <c r="L1867" s="50">
        <f t="shared" si="656"/>
        <v>1.6322163698534342</v>
      </c>
      <c r="M1867" s="45">
        <v>86</v>
      </c>
      <c r="N1867" s="45">
        <f t="shared" si="657"/>
        <v>2031.176192725555</v>
      </c>
      <c r="O1867" s="18">
        <f t="shared" si="658"/>
        <v>1.6124930434958253</v>
      </c>
      <c r="P1867" s="37">
        <f t="shared" si="648"/>
        <v>10.465116279069768</v>
      </c>
      <c r="Q1867" s="37">
        <f t="shared" si="649"/>
        <v>1.2117552584115014</v>
      </c>
      <c r="R1867" s="37">
        <f t="shared" si="650"/>
        <v>21.175525841150144</v>
      </c>
    </row>
    <row r="1868" spans="1:18" ht="15" customHeight="1" x14ac:dyDescent="0.25">
      <c r="A1868" s="143" t="s">
        <v>200</v>
      </c>
      <c r="B1868" s="1" t="str">
        <f>VLOOKUP(A1868,'[2]Catálogo MUNICIPIOS'!$1:$1048576,5,FALSE)</f>
        <v>La Cruz</v>
      </c>
      <c r="C1868" s="130">
        <f>VLOOKUP(A1868,[3]PROY_COVID!$1:$1048576,7,FALSE)</f>
        <v>4226</v>
      </c>
      <c r="D1868" s="43"/>
      <c r="E1868" s="43">
        <f t="shared" si="651"/>
        <v>0</v>
      </c>
      <c r="F1868" s="6">
        <f t="shared" si="652"/>
        <v>0</v>
      </c>
      <c r="G1868" s="44">
        <v>1</v>
      </c>
      <c r="H1868" s="44">
        <f t="shared" si="653"/>
        <v>23.663038334122103</v>
      </c>
      <c r="I1868" s="14">
        <f t="shared" si="654"/>
        <v>0.2170618508267782</v>
      </c>
      <c r="J1868" s="49">
        <v>25</v>
      </c>
      <c r="K1868" s="49">
        <f t="shared" si="655"/>
        <v>591.57595835305256</v>
      </c>
      <c r="L1868" s="50">
        <f t="shared" si="656"/>
        <v>0.56781466171381534</v>
      </c>
      <c r="M1868" s="45">
        <v>26</v>
      </c>
      <c r="N1868" s="45">
        <f t="shared" si="657"/>
        <v>615.23899668717468</v>
      </c>
      <c r="O1868" s="18">
        <f t="shared" si="658"/>
        <v>0.48842075138454755</v>
      </c>
      <c r="P1868" s="37">
        <f t="shared" si="648"/>
        <v>0</v>
      </c>
      <c r="Q1868" s="37">
        <f t="shared" si="649"/>
        <v>0</v>
      </c>
      <c r="R1868" s="37">
        <f t="shared" si="650"/>
        <v>-100</v>
      </c>
    </row>
    <row r="1869" spans="1:18" x14ac:dyDescent="0.25">
      <c r="A1869" s="143" t="s">
        <v>1159</v>
      </c>
      <c r="B1869" s="1" t="str">
        <f>VLOOKUP(A1869,'[2]Catálogo MUNICIPIOS'!$1:$1048576,5,FALSE)</f>
        <v>San Sebastián Ixcapa</v>
      </c>
      <c r="C1869" s="130">
        <f>VLOOKUP(A1869,[3]PROY_COVID!$1:$1048576,7,FALSE)</f>
        <v>4222</v>
      </c>
      <c r="D1869" s="43"/>
      <c r="E1869" s="43">
        <f t="shared" si="651"/>
        <v>0</v>
      </c>
      <c r="F1869" s="6">
        <f t="shared" si="652"/>
        <v>0</v>
      </c>
      <c r="G1869" s="44"/>
      <c r="H1869" s="44">
        <f t="shared" si="653"/>
        <v>0</v>
      </c>
      <c r="I1869" s="14">
        <f t="shared" si="654"/>
        <v>0</v>
      </c>
      <c r="J1869" s="49">
        <v>3</v>
      </c>
      <c r="K1869" s="49">
        <f t="shared" si="655"/>
        <v>71.056371387967786</v>
      </c>
      <c r="L1869" s="50">
        <f t="shared" si="656"/>
        <v>6.8202314364829486E-2</v>
      </c>
      <c r="M1869" s="45">
        <v>3</v>
      </c>
      <c r="N1869" s="45">
        <f t="shared" si="657"/>
        <v>71.056371387967786</v>
      </c>
      <c r="O1869" s="18">
        <f t="shared" si="658"/>
        <v>5.6409633477146219E-2</v>
      </c>
      <c r="P1869" s="37">
        <f t="shared" si="648"/>
        <v>0</v>
      </c>
      <c r="Q1869" s="37">
        <f t="shared" si="649"/>
        <v>0</v>
      </c>
      <c r="R1869" s="37">
        <f t="shared" si="650"/>
        <v>-100</v>
      </c>
    </row>
    <row r="1870" spans="1:18" ht="15" customHeight="1" x14ac:dyDescent="0.25">
      <c r="A1870" s="143" t="s">
        <v>2360</v>
      </c>
      <c r="B1870" s="1" t="str">
        <f>VLOOKUP(A1870,'[2]Catálogo MUNICIPIOS'!$1:$1048576,5,FALSE)</f>
        <v>Moyahua de Estrada</v>
      </c>
      <c r="C1870" s="130">
        <f>VLOOKUP(A1870,[3]PROY_COVID!$1:$1048576,7,FALSE)</f>
        <v>4217</v>
      </c>
      <c r="D1870" s="43">
        <v>3</v>
      </c>
      <c r="E1870" s="43">
        <f t="shared" si="651"/>
        <v>71.140621294759313</v>
      </c>
      <c r="F1870" s="6">
        <f t="shared" si="652"/>
        <v>0.65394129150188973</v>
      </c>
      <c r="G1870" s="44">
        <v>3</v>
      </c>
      <c r="H1870" s="44">
        <f t="shared" si="653"/>
        <v>71.140621294759313</v>
      </c>
      <c r="I1870" s="14">
        <f t="shared" si="654"/>
        <v>0.65257532482378333</v>
      </c>
      <c r="J1870" s="49">
        <v>6</v>
      </c>
      <c r="K1870" s="49">
        <f t="shared" si="655"/>
        <v>142.28124258951863</v>
      </c>
      <c r="L1870" s="50">
        <f t="shared" si="656"/>
        <v>0.13656636056358076</v>
      </c>
      <c r="M1870" s="45">
        <v>12</v>
      </c>
      <c r="N1870" s="45">
        <f t="shared" si="657"/>
        <v>284.56248517903725</v>
      </c>
      <c r="O1870" s="18">
        <f t="shared" si="658"/>
        <v>0.22590606833342311</v>
      </c>
      <c r="P1870" s="37">
        <f t="shared" si="648"/>
        <v>25</v>
      </c>
      <c r="Q1870" s="37">
        <f t="shared" si="649"/>
        <v>2.8947486728719198</v>
      </c>
      <c r="R1870" s="37">
        <f t="shared" si="650"/>
        <v>189.47486728719198</v>
      </c>
    </row>
    <row r="1871" spans="1:18" x14ac:dyDescent="0.25">
      <c r="A1871" s="143" t="s">
        <v>1063</v>
      </c>
      <c r="B1871" s="1" t="str">
        <f>VLOOKUP(A1871,'[2]Catálogo MUNICIPIOS'!$1:$1048576,5,FALSE)</f>
        <v>Ánimas Trujano</v>
      </c>
      <c r="C1871" s="130">
        <f>VLOOKUP(A1871,[3]PROY_COVID!$1:$1048576,7,FALSE)</f>
        <v>4207</v>
      </c>
      <c r="D1871" s="43">
        <v>4</v>
      </c>
      <c r="E1871" s="43">
        <f t="shared" si="651"/>
        <v>95.079629189446152</v>
      </c>
      <c r="F1871" s="6">
        <f t="shared" si="652"/>
        <v>0.87399427185277523</v>
      </c>
      <c r="G1871" s="44">
        <v>1</v>
      </c>
      <c r="H1871" s="44">
        <f t="shared" si="653"/>
        <v>23.769907297361538</v>
      </c>
      <c r="I1871" s="14">
        <f t="shared" si="654"/>
        <v>0.21804216344044799</v>
      </c>
      <c r="J1871" s="49">
        <v>88</v>
      </c>
      <c r="K1871" s="49">
        <f t="shared" si="655"/>
        <v>2091.7518421678155</v>
      </c>
      <c r="L1871" s="50">
        <f t="shared" si="656"/>
        <v>2.007734337203968</v>
      </c>
      <c r="M1871" s="45">
        <v>93</v>
      </c>
      <c r="N1871" s="45">
        <f t="shared" si="657"/>
        <v>2210.6013786546232</v>
      </c>
      <c r="O1871" s="18">
        <f t="shared" si="658"/>
        <v>1.7549335984682317</v>
      </c>
      <c r="P1871" s="37">
        <f t="shared" si="648"/>
        <v>4.3010752688172049</v>
      </c>
      <c r="Q1871" s="37">
        <f t="shared" si="649"/>
        <v>0.49802127705323362</v>
      </c>
      <c r="R1871" s="37">
        <f t="shared" si="650"/>
        <v>-50.197872294676635</v>
      </c>
    </row>
    <row r="1872" spans="1:18" ht="15" customHeight="1" x14ac:dyDescent="0.25">
      <c r="A1872" s="143" t="s">
        <v>2039</v>
      </c>
      <c r="B1872" s="1" t="str">
        <f>VLOOKUP(A1872,'[2]Catálogo MUNICIPIOS'!$1:$1048576,5,FALSE)</f>
        <v>Sucilá</v>
      </c>
      <c r="C1872" s="130">
        <f>VLOOKUP(A1872,[3]PROY_COVID!$1:$1048576,7,FALSE)</f>
        <v>4204</v>
      </c>
      <c r="D1872" s="43">
        <v>2</v>
      </c>
      <c r="E1872" s="43">
        <f t="shared" si="651"/>
        <v>47.573739295908659</v>
      </c>
      <c r="F1872" s="6">
        <f t="shared" si="652"/>
        <v>0.43730897974365196</v>
      </c>
      <c r="G1872" s="44">
        <v>1</v>
      </c>
      <c r="H1872" s="44">
        <f t="shared" si="653"/>
        <v>23.78686964795433</v>
      </c>
      <c r="I1872" s="14">
        <f t="shared" si="654"/>
        <v>0.21819775965603347</v>
      </c>
      <c r="J1872" s="49">
        <v>35</v>
      </c>
      <c r="K1872" s="49">
        <f t="shared" si="655"/>
        <v>832.54043767840153</v>
      </c>
      <c r="L1872" s="50">
        <f t="shared" si="656"/>
        <v>0.79910053866879571</v>
      </c>
      <c r="M1872" s="45">
        <v>38</v>
      </c>
      <c r="N1872" s="45">
        <f t="shared" si="657"/>
        <v>903.90104662226452</v>
      </c>
      <c r="O1872" s="18">
        <f t="shared" si="658"/>
        <v>0.71758134764822634</v>
      </c>
      <c r="P1872" s="37">
        <f t="shared" si="648"/>
        <v>5.2631578947368416</v>
      </c>
      <c r="Q1872" s="37">
        <f t="shared" si="649"/>
        <v>0.60942077323619359</v>
      </c>
      <c r="R1872" s="37">
        <f t="shared" si="650"/>
        <v>-39.057922676380642</v>
      </c>
    </row>
    <row r="1873" spans="1:18" s="131" customFormat="1" ht="15" customHeight="1" x14ac:dyDescent="0.25">
      <c r="A1873" s="143" t="s">
        <v>1982</v>
      </c>
      <c r="B1873" s="1" t="str">
        <f>VLOOKUP(A1873,'[2]Catálogo MUNICIPIOS'!$1:$1048576,5,FALSE)</f>
        <v>Cenotillo</v>
      </c>
      <c r="C1873" s="130">
        <f>VLOOKUP(A1873,[3]PROY_COVID!$1:$1048576,7,FALSE)</f>
        <v>4194</v>
      </c>
      <c r="D1873" s="43">
        <v>1</v>
      </c>
      <c r="E1873" s="43">
        <f t="shared" si="651"/>
        <v>23.843586075345733</v>
      </c>
      <c r="F1873" s="6">
        <f t="shared" si="652"/>
        <v>0.21917584058682793</v>
      </c>
      <c r="G1873" s="44"/>
      <c r="H1873" s="44">
        <f t="shared" si="653"/>
        <v>0</v>
      </c>
      <c r="I1873" s="14">
        <f t="shared" si="654"/>
        <v>0</v>
      </c>
      <c r="J1873" s="49">
        <v>22</v>
      </c>
      <c r="K1873" s="49">
        <f t="shared" si="655"/>
        <v>524.55889365760618</v>
      </c>
      <c r="L1873" s="50">
        <f t="shared" si="656"/>
        <v>0.50348941086177246</v>
      </c>
      <c r="M1873" s="45">
        <v>23</v>
      </c>
      <c r="N1873" s="45">
        <f t="shared" si="657"/>
        <v>548.40247973295186</v>
      </c>
      <c r="O1873" s="18">
        <f t="shared" si="658"/>
        <v>0.43536114039355905</v>
      </c>
      <c r="P1873" s="37">
        <f t="shared" si="648"/>
        <v>4.3478260869565215</v>
      </c>
      <c r="Q1873" s="37">
        <f t="shared" si="649"/>
        <v>0.50343455180381214</v>
      </c>
      <c r="R1873" s="37">
        <f t="shared" si="650"/>
        <v>-49.656544819618787</v>
      </c>
    </row>
    <row r="1874" spans="1:18" ht="15" customHeight="1" x14ac:dyDescent="0.25">
      <c r="A1874" s="143" t="s">
        <v>263</v>
      </c>
      <c r="B1874" s="1" t="str">
        <f>VLOOKUP(A1874,'[2]Catálogo MUNICIPIOS'!$1:$1048576,5,FALSE)</f>
        <v>Hidalgo</v>
      </c>
      <c r="C1874" s="130">
        <f>VLOOKUP(A1874,[3]PROY_COVID!$1:$1048576,7,FALSE)</f>
        <v>4165</v>
      </c>
      <c r="D1874" s="43">
        <v>1</v>
      </c>
      <c r="E1874" s="43">
        <f t="shared" si="651"/>
        <v>24.009603841536617</v>
      </c>
      <c r="F1874" s="6">
        <f t="shared" si="652"/>
        <v>0.22070191486702434</v>
      </c>
      <c r="G1874" s="44"/>
      <c r="H1874" s="44">
        <f t="shared" si="653"/>
        <v>0</v>
      </c>
      <c r="I1874" s="14">
        <f t="shared" si="654"/>
        <v>0</v>
      </c>
      <c r="J1874" s="49">
        <v>23</v>
      </c>
      <c r="K1874" s="49">
        <f t="shared" si="655"/>
        <v>552.22088835534214</v>
      </c>
      <c r="L1874" s="50">
        <f t="shared" si="656"/>
        <v>0.53004033122938221</v>
      </c>
      <c r="M1874" s="45">
        <v>24</v>
      </c>
      <c r="N1874" s="45">
        <f t="shared" si="657"/>
        <v>576.2304921968788</v>
      </c>
      <c r="O1874" s="18">
        <f t="shared" si="658"/>
        <v>0.45745300848117415</v>
      </c>
      <c r="P1874" s="37">
        <f t="shared" si="648"/>
        <v>4.1666666666666661</v>
      </c>
      <c r="Q1874" s="37">
        <f t="shared" si="649"/>
        <v>0.48245811214531992</v>
      </c>
      <c r="R1874" s="37">
        <f t="shared" si="650"/>
        <v>-51.754188785468003</v>
      </c>
    </row>
    <row r="1875" spans="1:18" ht="15" customHeight="1" x14ac:dyDescent="0.25">
      <c r="A1875" s="143" t="s">
        <v>2485</v>
      </c>
      <c r="B1875" s="1" t="str">
        <f>VLOOKUP(A1875,'[2]Catálogo MUNICIPIOS'!$1:$1048576,5,FALSE)</f>
        <v>Tlacotepec de Mejía</v>
      </c>
      <c r="C1875" s="130">
        <f>VLOOKUP(A1875,[3]PROY_COVID!$1:$1048576,7,FALSE)</f>
        <v>4156</v>
      </c>
      <c r="D1875" s="43"/>
      <c r="E1875" s="43">
        <f t="shared" si="651"/>
        <v>0</v>
      </c>
      <c r="F1875" s="6">
        <f t="shared" si="652"/>
        <v>0</v>
      </c>
      <c r="G1875" s="44"/>
      <c r="H1875" s="44">
        <f t="shared" si="653"/>
        <v>0</v>
      </c>
      <c r="I1875" s="14">
        <f t="shared" si="654"/>
        <v>0</v>
      </c>
      <c r="J1875" s="49">
        <v>1</v>
      </c>
      <c r="K1875" s="49">
        <f t="shared" si="655"/>
        <v>24.061597690086622</v>
      </c>
      <c r="L1875" s="50">
        <f t="shared" si="656"/>
        <v>2.309513725122795E-2</v>
      </c>
      <c r="M1875" s="45">
        <v>1</v>
      </c>
      <c r="N1875" s="45">
        <f t="shared" si="657"/>
        <v>24.061597690086622</v>
      </c>
      <c r="O1875" s="18">
        <f t="shared" si="658"/>
        <v>1.9101818458494652E-2</v>
      </c>
      <c r="P1875" s="37">
        <f t="shared" si="648"/>
        <v>0</v>
      </c>
      <c r="Q1875" s="37">
        <f t="shared" si="649"/>
        <v>0</v>
      </c>
      <c r="R1875" s="37">
        <f t="shared" si="650"/>
        <v>-100</v>
      </c>
    </row>
    <row r="1876" spans="1:18" ht="15" customHeight="1" x14ac:dyDescent="0.25">
      <c r="A1876" s="143" t="s">
        <v>1305</v>
      </c>
      <c r="B1876" s="1" t="str">
        <f>VLOOKUP(A1876,'[2]Catálogo MUNICIPIOS'!$1:$1048576,5,FALSE)</f>
        <v>Caltepec</v>
      </c>
      <c r="C1876" s="130">
        <f>VLOOKUP(A1876,[3]PROY_COVID!$1:$1048576,7,FALSE)</f>
        <v>4148</v>
      </c>
      <c r="D1876" s="43">
        <v>3</v>
      </c>
      <c r="E1876" s="43">
        <f t="shared" si="651"/>
        <v>72.324011571841851</v>
      </c>
      <c r="F1876" s="6">
        <f t="shared" si="652"/>
        <v>0.66481929273468399</v>
      </c>
      <c r="G1876" s="44">
        <v>1</v>
      </c>
      <c r="H1876" s="44">
        <f t="shared" si="653"/>
        <v>24.108003857280615</v>
      </c>
      <c r="I1876" s="14">
        <f t="shared" si="654"/>
        <v>0.22114353461763855</v>
      </c>
      <c r="J1876" s="49"/>
      <c r="K1876" s="49">
        <f t="shared" si="655"/>
        <v>0</v>
      </c>
      <c r="L1876" s="50">
        <f t="shared" si="656"/>
        <v>0</v>
      </c>
      <c r="M1876" s="45">
        <v>4</v>
      </c>
      <c r="N1876" s="45">
        <f t="shared" si="657"/>
        <v>96.432015429122458</v>
      </c>
      <c r="O1876" s="18">
        <f t="shared" si="658"/>
        <v>7.6554635982163721E-2</v>
      </c>
      <c r="P1876" s="37">
        <f t="shared" si="648"/>
        <v>75</v>
      </c>
      <c r="Q1876" s="37">
        <f t="shared" si="649"/>
        <v>8.6842460186157595</v>
      </c>
      <c r="R1876" s="37">
        <f t="shared" si="650"/>
        <v>768.42460186157598</v>
      </c>
    </row>
    <row r="1877" spans="1:18" ht="15" customHeight="1" x14ac:dyDescent="0.25">
      <c r="A1877" s="143" t="s">
        <v>1392</v>
      </c>
      <c r="B1877" s="1" t="str">
        <f>VLOOKUP(A1877,'[2]Catálogo MUNICIPIOS'!$1:$1048576,5,FALSE)</f>
        <v>San Felipe Tepatlán</v>
      </c>
      <c r="C1877" s="130">
        <f>VLOOKUP(A1877,[3]PROY_COVID!$1:$1048576,7,FALSE)</f>
        <v>4143</v>
      </c>
      <c r="D1877" s="43">
        <v>3</v>
      </c>
      <c r="E1877" s="43">
        <f t="shared" si="651"/>
        <v>72.411296162201296</v>
      </c>
      <c r="F1877" s="6">
        <f t="shared" si="652"/>
        <v>0.66562163317969325</v>
      </c>
      <c r="G1877" s="44"/>
      <c r="H1877" s="44">
        <f t="shared" si="653"/>
        <v>0</v>
      </c>
      <c r="I1877" s="14">
        <f t="shared" si="654"/>
        <v>0</v>
      </c>
      <c r="J1877" s="49">
        <v>2</v>
      </c>
      <c r="K1877" s="49">
        <f t="shared" si="655"/>
        <v>48.274197441467535</v>
      </c>
      <c r="L1877" s="50">
        <f t="shared" si="656"/>
        <v>4.6335211400484362E-2</v>
      </c>
      <c r="M1877" s="45">
        <v>5</v>
      </c>
      <c r="N1877" s="45">
        <f t="shared" si="657"/>
        <v>120.68549360366883</v>
      </c>
      <c r="O1877" s="18">
        <f t="shared" si="658"/>
        <v>9.5808782903094095E-2</v>
      </c>
      <c r="P1877" s="37">
        <f t="shared" si="648"/>
        <v>60</v>
      </c>
      <c r="Q1877" s="37">
        <f t="shared" si="649"/>
        <v>6.947396814892608</v>
      </c>
      <c r="R1877" s="37">
        <f t="shared" si="650"/>
        <v>594.73968148926076</v>
      </c>
    </row>
    <row r="1878" spans="1:18" ht="15" customHeight="1" x14ac:dyDescent="0.25">
      <c r="A1878" s="143" t="s">
        <v>1693</v>
      </c>
      <c r="B1878" s="1" t="str">
        <f>VLOOKUP(A1878,'[2]Catálogo MUNICIPIOS'!$1:$1048576,5,FALSE)</f>
        <v>Méndez</v>
      </c>
      <c r="C1878" s="130">
        <f>VLOOKUP(A1878,[3]PROY_COVID!$1:$1048576,7,FALSE)</f>
        <v>4140</v>
      </c>
      <c r="D1878" s="43">
        <v>1</v>
      </c>
      <c r="E1878" s="43">
        <f t="shared" si="651"/>
        <v>24.154589371980677</v>
      </c>
      <c r="F1878" s="6">
        <f t="shared" si="652"/>
        <v>0.22203465589883004</v>
      </c>
      <c r="G1878" s="44"/>
      <c r="H1878" s="44">
        <f t="shared" si="653"/>
        <v>0</v>
      </c>
      <c r="I1878" s="14">
        <f t="shared" si="654"/>
        <v>0</v>
      </c>
      <c r="J1878" s="49">
        <v>8</v>
      </c>
      <c r="K1878" s="49">
        <f t="shared" si="655"/>
        <v>193.23671497584542</v>
      </c>
      <c r="L1878" s="50">
        <f t="shared" si="656"/>
        <v>0.18547515056251854</v>
      </c>
      <c r="M1878" s="45">
        <v>9</v>
      </c>
      <c r="N1878" s="45">
        <f t="shared" si="657"/>
        <v>217.39130434782609</v>
      </c>
      <c r="O1878" s="18">
        <f t="shared" si="658"/>
        <v>0.17258077720326909</v>
      </c>
      <c r="P1878" s="37">
        <f t="shared" si="648"/>
        <v>11.111111111111111</v>
      </c>
      <c r="Q1878" s="37">
        <f t="shared" si="649"/>
        <v>1.2865549657208533</v>
      </c>
      <c r="R1878" s="37">
        <f t="shared" si="650"/>
        <v>28.655496572085326</v>
      </c>
    </row>
    <row r="1879" spans="1:18" ht="15" customHeight="1" x14ac:dyDescent="0.25">
      <c r="A1879" s="143" t="s">
        <v>1216</v>
      </c>
      <c r="B1879" s="1" t="str">
        <f>VLOOKUP(A1879,'[2]Catálogo MUNICIPIOS'!$1:$1048576,5,FALSE)</f>
        <v>Santiago Astata</v>
      </c>
      <c r="C1879" s="130">
        <f>VLOOKUP(A1879,[3]PROY_COVID!$1:$1048576,7,FALSE)</f>
        <v>4113</v>
      </c>
      <c r="D1879" s="43"/>
      <c r="E1879" s="43">
        <f t="shared" si="651"/>
        <v>0</v>
      </c>
      <c r="F1879" s="6">
        <f t="shared" si="652"/>
        <v>0</v>
      </c>
      <c r="G1879" s="44">
        <v>1</v>
      </c>
      <c r="H1879" s="44">
        <f t="shared" si="653"/>
        <v>24.313153415998055</v>
      </c>
      <c r="I1879" s="14">
        <f t="shared" si="654"/>
        <v>0.2230253784570787</v>
      </c>
      <c r="J1879" s="49">
        <v>5</v>
      </c>
      <c r="K1879" s="49">
        <f t="shared" si="655"/>
        <v>121.56576707999028</v>
      </c>
      <c r="L1879" s="50">
        <f t="shared" si="656"/>
        <v>0.11668294482871791</v>
      </c>
      <c r="M1879" s="45">
        <v>6</v>
      </c>
      <c r="N1879" s="45">
        <f t="shared" si="657"/>
        <v>145.87892049598833</v>
      </c>
      <c r="O1879" s="18">
        <f t="shared" si="658"/>
        <v>0.11580912839314919</v>
      </c>
      <c r="P1879" s="37">
        <f t="shared" si="648"/>
        <v>0</v>
      </c>
      <c r="Q1879" s="37">
        <f t="shared" si="649"/>
        <v>0</v>
      </c>
      <c r="R1879" s="37">
        <f t="shared" si="650"/>
        <v>-100</v>
      </c>
    </row>
    <row r="1880" spans="1:18" ht="15" customHeight="1" x14ac:dyDescent="0.25">
      <c r="A1880" s="143" t="s">
        <v>135</v>
      </c>
      <c r="B1880" s="1" t="str">
        <f>VLOOKUP(A1880,'[2]Catálogo MUNICIPIOS'!$1:$1048576,5,FALSE)</f>
        <v>Osumacinta</v>
      </c>
      <c r="C1880" s="130">
        <f>VLOOKUP(A1880,[3]PROY_COVID!$1:$1048576,7,FALSE)</f>
        <v>4110</v>
      </c>
      <c r="D1880" s="43">
        <v>1</v>
      </c>
      <c r="E1880" s="43">
        <f t="shared" si="651"/>
        <v>24.330900243309003</v>
      </c>
      <c r="F1880" s="6">
        <f t="shared" si="652"/>
        <v>0.22365534681779961</v>
      </c>
      <c r="G1880" s="44">
        <v>1</v>
      </c>
      <c r="H1880" s="44">
        <f t="shared" si="653"/>
        <v>24.330900243309003</v>
      </c>
      <c r="I1880" s="14">
        <f t="shared" si="654"/>
        <v>0.22318817070412766</v>
      </c>
      <c r="J1880" s="49">
        <v>1</v>
      </c>
      <c r="K1880" s="49">
        <f t="shared" si="655"/>
        <v>24.330900243309003</v>
      </c>
      <c r="L1880" s="50">
        <f t="shared" si="656"/>
        <v>2.3353622972287921E-2</v>
      </c>
      <c r="M1880" s="45">
        <v>3</v>
      </c>
      <c r="N1880" s="45">
        <f t="shared" si="657"/>
        <v>72.992700729927009</v>
      </c>
      <c r="O1880" s="18">
        <f t="shared" si="658"/>
        <v>5.7946830301827568E-2</v>
      </c>
      <c r="P1880" s="37">
        <f t="shared" si="648"/>
        <v>33.333333333333329</v>
      </c>
      <c r="Q1880" s="37">
        <f t="shared" si="649"/>
        <v>3.8596648971625593</v>
      </c>
      <c r="R1880" s="37">
        <f t="shared" si="650"/>
        <v>285.96648971625592</v>
      </c>
    </row>
    <row r="1881" spans="1:18" ht="15" customHeight="1" x14ac:dyDescent="0.25">
      <c r="A1881" s="143" t="s">
        <v>1215</v>
      </c>
      <c r="B1881" s="1" t="str">
        <f>VLOOKUP(A1881,'[2]Catálogo MUNICIPIOS'!$1:$1048576,5,FALSE)</f>
        <v>Santiago Apóstol</v>
      </c>
      <c r="C1881" s="130">
        <f>VLOOKUP(A1881,[3]PROY_COVID!$1:$1048576,7,FALSE)</f>
        <v>4108</v>
      </c>
      <c r="D1881" s="43"/>
      <c r="E1881" s="43">
        <f t="shared" si="651"/>
        <v>0</v>
      </c>
      <c r="F1881" s="6">
        <f t="shared" si="652"/>
        <v>0</v>
      </c>
      <c r="G1881" s="44"/>
      <c r="H1881" s="44">
        <f t="shared" si="653"/>
        <v>0</v>
      </c>
      <c r="I1881" s="14">
        <f t="shared" si="654"/>
        <v>0</v>
      </c>
      <c r="J1881" s="49">
        <v>12</v>
      </c>
      <c r="K1881" s="49">
        <f t="shared" si="655"/>
        <v>292.11295034079848</v>
      </c>
      <c r="L1881" s="50">
        <f t="shared" si="656"/>
        <v>0.28037991358160663</v>
      </c>
      <c r="M1881" s="45">
        <v>12</v>
      </c>
      <c r="N1881" s="45">
        <f t="shared" si="657"/>
        <v>292.11295034079848</v>
      </c>
      <c r="O1881" s="18">
        <f t="shared" si="658"/>
        <v>0.2319001680043927</v>
      </c>
      <c r="P1881" s="37">
        <f t="shared" si="648"/>
        <v>0</v>
      </c>
      <c r="Q1881" s="37">
        <f t="shared" si="649"/>
        <v>0</v>
      </c>
      <c r="R1881" s="37">
        <f t="shared" si="650"/>
        <v>-100</v>
      </c>
    </row>
    <row r="1882" spans="1:18" ht="15" customHeight="1" x14ac:dyDescent="0.25">
      <c r="A1882" s="143" t="s">
        <v>1763</v>
      </c>
      <c r="B1882" s="1" t="str">
        <f>VLOOKUP(A1882,'[2]Catálogo MUNICIPIOS'!$1:$1048576,5,FALSE)</f>
        <v>San Jerónimo Zacualpan</v>
      </c>
      <c r="C1882" s="130">
        <f>VLOOKUP(A1882,[3]PROY_COVID!$1:$1048576,7,FALSE)</f>
        <v>4107</v>
      </c>
      <c r="D1882" s="43">
        <v>6</v>
      </c>
      <c r="E1882" s="43">
        <f t="shared" si="651"/>
        <v>146.09203798392986</v>
      </c>
      <c r="F1882" s="6">
        <f t="shared" si="652"/>
        <v>1.3429123088694761</v>
      </c>
      <c r="G1882" s="44">
        <v>2</v>
      </c>
      <c r="H1882" s="44">
        <f t="shared" si="653"/>
        <v>48.697345994643292</v>
      </c>
      <c r="I1882" s="14">
        <f t="shared" si="654"/>
        <v>0.44670240155537605</v>
      </c>
      <c r="J1882" s="49">
        <v>28</v>
      </c>
      <c r="K1882" s="49">
        <f t="shared" si="655"/>
        <v>681.762843925006</v>
      </c>
      <c r="L1882" s="50">
        <f t="shared" si="656"/>
        <v>0.65437909219646795</v>
      </c>
      <c r="M1882" s="45">
        <v>36</v>
      </c>
      <c r="N1882" s="45">
        <f t="shared" si="657"/>
        <v>876.55222790357925</v>
      </c>
      <c r="O1882" s="18">
        <f t="shared" si="658"/>
        <v>0.69586989785394104</v>
      </c>
      <c r="P1882" s="37">
        <f t="shared" ref="P1882:P1913" si="659">D1882/M1882*100</f>
        <v>16.666666666666664</v>
      </c>
      <c r="Q1882" s="37">
        <f t="shared" ref="Q1882:Q1913" si="660">P1882/P$2345</f>
        <v>1.9298324485812797</v>
      </c>
      <c r="R1882" s="37">
        <f t="shared" ref="R1882:R1913" si="661">(Q1882-1)*100</f>
        <v>92.983244858127961</v>
      </c>
    </row>
    <row r="1883" spans="1:18" ht="15" customHeight="1" x14ac:dyDescent="0.25">
      <c r="A1883" s="143" t="s">
        <v>2403</v>
      </c>
      <c r="B1883" s="1" t="str">
        <f>VLOOKUP(A1883,'[2]Catálogo MUNICIPIOS'!$1:$1048576,5,FALSE)</f>
        <v>San Agustín Chayuco</v>
      </c>
      <c r="C1883" s="130">
        <f>VLOOKUP(A1883,[3]PROY_COVID!$1:$1048576,7,FALSE)</f>
        <v>4096</v>
      </c>
      <c r="D1883" s="43"/>
      <c r="E1883" s="43">
        <f t="shared" si="651"/>
        <v>0</v>
      </c>
      <c r="F1883" s="6">
        <f t="shared" si="652"/>
        <v>0</v>
      </c>
      <c r="G1883" s="44"/>
      <c r="H1883" s="44">
        <f t="shared" si="653"/>
        <v>0</v>
      </c>
      <c r="I1883" s="14">
        <f t="shared" si="654"/>
        <v>0</v>
      </c>
      <c r="J1883" s="49">
        <v>4</v>
      </c>
      <c r="K1883" s="49">
        <f t="shared" si="655"/>
        <v>97.656249999999986</v>
      </c>
      <c r="L1883" s="50">
        <f t="shared" si="656"/>
        <v>9.3733779703225925E-2</v>
      </c>
      <c r="M1883" s="45">
        <v>4</v>
      </c>
      <c r="N1883" s="45">
        <f t="shared" si="657"/>
        <v>97.656249999999986</v>
      </c>
      <c r="O1883" s="18">
        <f t="shared" si="658"/>
        <v>7.7526521009281021E-2</v>
      </c>
      <c r="P1883" s="37">
        <f t="shared" si="659"/>
        <v>0</v>
      </c>
      <c r="Q1883" s="37">
        <f t="shared" si="660"/>
        <v>0</v>
      </c>
      <c r="R1883" s="37">
        <f t="shared" si="661"/>
        <v>-100</v>
      </c>
    </row>
    <row r="1884" spans="1:18" ht="15" customHeight="1" x14ac:dyDescent="0.25">
      <c r="A1884" s="143" t="s">
        <v>1835</v>
      </c>
      <c r="B1884" s="1" t="str">
        <f>VLOOKUP(A1884,'[2]Catálogo MUNICIPIOS'!$1:$1048576,5,FALSE)</f>
        <v>Chumatlán</v>
      </c>
      <c r="C1884" s="130">
        <f>VLOOKUP(A1884,[3]PROY_COVID!$1:$1048576,7,FALSE)</f>
        <v>4095</v>
      </c>
      <c r="D1884" s="43"/>
      <c r="E1884" s="43">
        <f t="shared" si="651"/>
        <v>0</v>
      </c>
      <c r="F1884" s="6">
        <f t="shared" si="652"/>
        <v>0</v>
      </c>
      <c r="G1884" s="44"/>
      <c r="H1884" s="44">
        <f t="shared" si="653"/>
        <v>0</v>
      </c>
      <c r="I1884" s="14">
        <f t="shared" si="654"/>
        <v>0</v>
      </c>
      <c r="J1884" s="49">
        <v>1</v>
      </c>
      <c r="K1884" s="49">
        <f t="shared" si="655"/>
        <v>24.420024420024419</v>
      </c>
      <c r="L1884" s="50">
        <f t="shared" si="656"/>
        <v>2.3439167378779817E-2</v>
      </c>
      <c r="M1884" s="45">
        <v>1</v>
      </c>
      <c r="N1884" s="45">
        <f t="shared" si="657"/>
        <v>24.420024420024419</v>
      </c>
      <c r="O1884" s="18">
        <f t="shared" si="658"/>
        <v>1.9386363251160874E-2</v>
      </c>
      <c r="P1884" s="37">
        <f t="shared" si="659"/>
        <v>0</v>
      </c>
      <c r="Q1884" s="37">
        <f t="shared" si="660"/>
        <v>0</v>
      </c>
      <c r="R1884" s="37">
        <f t="shared" si="661"/>
        <v>-100</v>
      </c>
    </row>
    <row r="1885" spans="1:18" ht="15" customHeight="1" x14ac:dyDescent="0.25">
      <c r="A1885" s="143" t="s">
        <v>1018</v>
      </c>
      <c r="B1885" s="1" t="str">
        <f>VLOOKUP(A1885,'[2]Catálogo MUNICIPIOS'!$1:$1048576,5,FALSE)</f>
        <v>Reyes Etla</v>
      </c>
      <c r="C1885" s="130">
        <f>VLOOKUP(A1885,[3]PROY_COVID!$1:$1048576,7,FALSE)</f>
        <v>4087</v>
      </c>
      <c r="D1885" s="43">
        <v>1</v>
      </c>
      <c r="E1885" s="43">
        <f t="shared" si="651"/>
        <v>24.46782481037436</v>
      </c>
      <c r="F1885" s="6">
        <f t="shared" si="652"/>
        <v>0.22491398958188313</v>
      </c>
      <c r="G1885" s="44">
        <v>6</v>
      </c>
      <c r="H1885" s="44">
        <f t="shared" si="653"/>
        <v>146.80694886224614</v>
      </c>
      <c r="I1885" s="14">
        <f t="shared" si="654"/>
        <v>1.3466651063283064</v>
      </c>
      <c r="J1885" s="49">
        <v>55</v>
      </c>
      <c r="K1885" s="49">
        <f t="shared" si="655"/>
        <v>1345.7303645705897</v>
      </c>
      <c r="L1885" s="50">
        <f t="shared" si="656"/>
        <v>1.2916776297738402</v>
      </c>
      <c r="M1885" s="45">
        <v>62</v>
      </c>
      <c r="N1885" s="45">
        <f t="shared" si="657"/>
        <v>1517.0051382432102</v>
      </c>
      <c r="O1885" s="18">
        <f t="shared" si="658"/>
        <v>1.2043072585850829</v>
      </c>
      <c r="P1885" s="37">
        <f t="shared" si="659"/>
        <v>1.6129032258064515</v>
      </c>
      <c r="Q1885" s="37">
        <f t="shared" si="660"/>
        <v>0.18675797889496257</v>
      </c>
      <c r="R1885" s="37">
        <f t="shared" si="661"/>
        <v>-81.324202110503734</v>
      </c>
    </row>
    <row r="1886" spans="1:18" x14ac:dyDescent="0.25">
      <c r="A1886" s="143" t="s">
        <v>979</v>
      </c>
      <c r="B1886" s="1" t="str">
        <f>VLOOKUP(A1886,'[2]Catálogo MUNICIPIOS'!$1:$1048576,5,FALSE)</f>
        <v>Constancia del Rosario</v>
      </c>
      <c r="C1886" s="130">
        <f>VLOOKUP(A1886,[3]PROY_COVID!$1:$1048576,7,FALSE)</f>
        <v>4086</v>
      </c>
      <c r="D1886" s="43">
        <v>1</v>
      </c>
      <c r="E1886" s="43">
        <f t="shared" si="651"/>
        <v>24.473813020068526</v>
      </c>
      <c r="F1886" s="6">
        <f t="shared" si="652"/>
        <v>0.22496903461114939</v>
      </c>
      <c r="G1886" s="44"/>
      <c r="H1886" s="44">
        <f t="shared" si="653"/>
        <v>0</v>
      </c>
      <c r="I1886" s="14">
        <f t="shared" si="654"/>
        <v>0</v>
      </c>
      <c r="J1886" s="49">
        <v>6</v>
      </c>
      <c r="K1886" s="49">
        <f t="shared" si="655"/>
        <v>146.84287812041117</v>
      </c>
      <c r="L1886" s="50">
        <f t="shared" si="656"/>
        <v>0.14094477300455704</v>
      </c>
      <c r="M1886" s="45">
        <v>7</v>
      </c>
      <c r="N1886" s="45">
        <f t="shared" si="657"/>
        <v>171.31669114047969</v>
      </c>
      <c r="O1886" s="18">
        <f t="shared" si="658"/>
        <v>0.13600345144261536</v>
      </c>
      <c r="P1886" s="37">
        <f t="shared" si="659"/>
        <v>14.285714285714285</v>
      </c>
      <c r="Q1886" s="37">
        <f t="shared" si="660"/>
        <v>1.6541420987839541</v>
      </c>
      <c r="R1886" s="37">
        <f t="shared" si="661"/>
        <v>65.414209878395411</v>
      </c>
    </row>
    <row r="1887" spans="1:18" ht="15" customHeight="1" x14ac:dyDescent="0.25">
      <c r="A1887" s="143" t="s">
        <v>1256</v>
      </c>
      <c r="B1887" s="1" t="str">
        <f>VLOOKUP(A1887,'[2]Catálogo MUNICIPIOS'!$1:$1048576,5,FALSE)</f>
        <v>San Vicente Coatlán</v>
      </c>
      <c r="C1887" s="130">
        <f>VLOOKUP(A1887,[3]PROY_COVID!$1:$1048576,7,FALSE)</f>
        <v>4062</v>
      </c>
      <c r="D1887" s="43">
        <v>3</v>
      </c>
      <c r="E1887" s="43">
        <f t="shared" si="651"/>
        <v>73.85524372230428</v>
      </c>
      <c r="F1887" s="6">
        <f t="shared" si="652"/>
        <v>0.67889473812493095</v>
      </c>
      <c r="G1887" s="44"/>
      <c r="H1887" s="44">
        <f t="shared" si="653"/>
        <v>0</v>
      </c>
      <c r="I1887" s="14">
        <f t="shared" si="654"/>
        <v>0</v>
      </c>
      <c r="J1887" s="49">
        <v>32</v>
      </c>
      <c r="K1887" s="49">
        <f t="shared" si="655"/>
        <v>787.78926637124562</v>
      </c>
      <c r="L1887" s="50">
        <f t="shared" si="656"/>
        <v>0.75614684719726921</v>
      </c>
      <c r="M1887" s="45">
        <v>35</v>
      </c>
      <c r="N1887" s="45">
        <f t="shared" si="657"/>
        <v>861.64451009354991</v>
      </c>
      <c r="O1887" s="18">
        <f t="shared" si="658"/>
        <v>0.6840350844344244</v>
      </c>
      <c r="P1887" s="37">
        <f t="shared" si="659"/>
        <v>8.5714285714285712</v>
      </c>
      <c r="Q1887" s="37">
        <f t="shared" si="660"/>
        <v>0.99248525927037246</v>
      </c>
      <c r="R1887" s="37">
        <f t="shared" si="661"/>
        <v>-0.75147407296275448</v>
      </c>
    </row>
    <row r="1888" spans="1:18" ht="15" customHeight="1" x14ac:dyDescent="0.25">
      <c r="A1888" s="143" t="s">
        <v>572</v>
      </c>
      <c r="B1888" s="1" t="str">
        <f>VLOOKUP(A1888,'[2]Catálogo MUNICIPIOS'!$1:$1048576,5,FALSE)</f>
        <v>San Marcos</v>
      </c>
      <c r="C1888" s="130">
        <f>VLOOKUP(A1888,[3]PROY_COVID!$1:$1048576,7,FALSE)</f>
        <v>4054</v>
      </c>
      <c r="D1888" s="43">
        <v>3</v>
      </c>
      <c r="E1888" s="43">
        <f t="shared" si="651"/>
        <v>74.000986679822404</v>
      </c>
      <c r="F1888" s="6">
        <f t="shared" si="652"/>
        <v>0.68023444160421043</v>
      </c>
      <c r="G1888" s="44"/>
      <c r="H1888" s="44">
        <f t="shared" si="653"/>
        <v>0</v>
      </c>
      <c r="I1888" s="14">
        <f t="shared" si="654"/>
        <v>0</v>
      </c>
      <c r="J1888" s="49">
        <v>11</v>
      </c>
      <c r="K1888" s="49">
        <f t="shared" si="655"/>
        <v>271.33695115934881</v>
      </c>
      <c r="L1888" s="50">
        <f t="shared" si="656"/>
        <v>0.2604384051744294</v>
      </c>
      <c r="M1888" s="45">
        <v>14</v>
      </c>
      <c r="N1888" s="45">
        <f t="shared" si="657"/>
        <v>345.33793783917122</v>
      </c>
      <c r="O1888" s="18">
        <f t="shared" si="658"/>
        <v>0.27415397266626856</v>
      </c>
      <c r="P1888" s="37">
        <f t="shared" si="659"/>
        <v>21.428571428571427</v>
      </c>
      <c r="Q1888" s="37">
        <f t="shared" si="660"/>
        <v>2.481213148175931</v>
      </c>
      <c r="R1888" s="37">
        <f t="shared" si="661"/>
        <v>148.12131481759309</v>
      </c>
    </row>
    <row r="1889" spans="1:18" ht="15" customHeight="1" x14ac:dyDescent="0.25">
      <c r="A1889" s="143" t="s">
        <v>2050</v>
      </c>
      <c r="B1889" s="1" t="str">
        <f>VLOOKUP(A1889,'[2]Catálogo MUNICIPIOS'!$1:$1048576,5,FALSE)</f>
        <v>Telchac Pueblo</v>
      </c>
      <c r="C1889" s="130">
        <f>VLOOKUP(A1889,[3]PROY_COVID!$1:$1048576,7,FALSE)</f>
        <v>4051</v>
      </c>
      <c r="D1889" s="43">
        <v>2</v>
      </c>
      <c r="E1889" s="43">
        <f t="shared" si="651"/>
        <v>49.370525796099734</v>
      </c>
      <c r="F1889" s="6">
        <f t="shared" si="652"/>
        <v>0.45382546305660648</v>
      </c>
      <c r="G1889" s="44">
        <v>5</v>
      </c>
      <c r="H1889" s="44">
        <f t="shared" si="653"/>
        <v>123.42631449024933</v>
      </c>
      <c r="I1889" s="14">
        <f t="shared" si="654"/>
        <v>1.1321937565958586</v>
      </c>
      <c r="J1889" s="49">
        <v>13</v>
      </c>
      <c r="K1889" s="49">
        <f t="shared" si="655"/>
        <v>320.90841767464826</v>
      </c>
      <c r="L1889" s="50">
        <f t="shared" si="656"/>
        <v>0.30801877941479722</v>
      </c>
      <c r="M1889" s="45">
        <v>20</v>
      </c>
      <c r="N1889" s="45">
        <f t="shared" si="657"/>
        <v>493.7052579609973</v>
      </c>
      <c r="O1889" s="18">
        <f t="shared" si="658"/>
        <v>0.39193857078994704</v>
      </c>
      <c r="P1889" s="37">
        <f t="shared" si="659"/>
        <v>10</v>
      </c>
      <c r="Q1889" s="37">
        <f t="shared" si="660"/>
        <v>1.1578994691487678</v>
      </c>
      <c r="R1889" s="37">
        <f t="shared" si="661"/>
        <v>15.789946914876785</v>
      </c>
    </row>
    <row r="1890" spans="1:18" ht="15" customHeight="1" x14ac:dyDescent="0.25">
      <c r="A1890" s="143" t="s">
        <v>2046</v>
      </c>
      <c r="B1890" s="1" t="str">
        <f>VLOOKUP(A1890,'[2]Catálogo MUNICIPIOS'!$1:$1048576,5,FALSE)</f>
        <v>Tekantó</v>
      </c>
      <c r="C1890" s="130">
        <f>VLOOKUP(A1890,[3]PROY_COVID!$1:$1048576,7,FALSE)</f>
        <v>4049</v>
      </c>
      <c r="D1890" s="43">
        <v>5</v>
      </c>
      <c r="E1890" s="43">
        <f t="shared" si="651"/>
        <v>123.48728081007657</v>
      </c>
      <c r="F1890" s="6">
        <f t="shared" si="652"/>
        <v>1.1351240743654685</v>
      </c>
      <c r="G1890" s="44"/>
      <c r="H1890" s="44">
        <f t="shared" si="653"/>
        <v>0</v>
      </c>
      <c r="I1890" s="14">
        <f t="shared" si="654"/>
        <v>0</v>
      </c>
      <c r="J1890" s="49">
        <v>8</v>
      </c>
      <c r="K1890" s="49">
        <f t="shared" si="655"/>
        <v>197.57964929612251</v>
      </c>
      <c r="L1890" s="50">
        <f t="shared" si="656"/>
        <v>0.18964364616666504</v>
      </c>
      <c r="M1890" s="45">
        <v>13</v>
      </c>
      <c r="N1890" s="45">
        <f t="shared" si="657"/>
        <v>321.0669301061991</v>
      </c>
      <c r="O1890" s="18">
        <f t="shared" si="658"/>
        <v>0.25488590952717932</v>
      </c>
      <c r="P1890" s="37">
        <f t="shared" si="659"/>
        <v>38.461538461538467</v>
      </c>
      <c r="Q1890" s="37">
        <f t="shared" si="660"/>
        <v>4.4534594967260315</v>
      </c>
      <c r="R1890" s="37">
        <f t="shared" si="661"/>
        <v>345.34594967260313</v>
      </c>
    </row>
    <row r="1891" spans="1:18" ht="15" customHeight="1" x14ac:dyDescent="0.25">
      <c r="A1891" s="143" t="s">
        <v>1999</v>
      </c>
      <c r="B1891" s="1" t="str">
        <f>VLOOKUP(A1891,'[2]Catálogo MUNICIPIOS'!$1:$1048576,5,FALSE)</f>
        <v>Dzitás</v>
      </c>
      <c r="C1891" s="130">
        <f>VLOOKUP(A1891,[3]PROY_COVID!$1:$1048576,7,FALSE)</f>
        <v>4034</v>
      </c>
      <c r="D1891" s="43">
        <v>2</v>
      </c>
      <c r="E1891" s="43">
        <f t="shared" si="651"/>
        <v>49.578582052553294</v>
      </c>
      <c r="F1891" s="6">
        <f t="shared" si="652"/>
        <v>0.45573796500801006</v>
      </c>
      <c r="G1891" s="44">
        <v>3</v>
      </c>
      <c r="H1891" s="44">
        <f t="shared" si="653"/>
        <v>74.367873078829945</v>
      </c>
      <c r="I1891" s="14">
        <f t="shared" si="654"/>
        <v>0.68217901457161478</v>
      </c>
      <c r="J1891" s="49">
        <v>48</v>
      </c>
      <c r="K1891" s="49">
        <f t="shared" si="655"/>
        <v>1189.8859692612791</v>
      </c>
      <c r="L1891" s="50">
        <f t="shared" si="656"/>
        <v>1.1420928953824889</v>
      </c>
      <c r="M1891" s="45">
        <v>53</v>
      </c>
      <c r="N1891" s="45">
        <f t="shared" si="657"/>
        <v>1313.8324243926622</v>
      </c>
      <c r="O1891" s="18">
        <f t="shared" si="658"/>
        <v>1.0430142162160883</v>
      </c>
      <c r="P1891" s="37">
        <f t="shared" si="659"/>
        <v>3.7735849056603774</v>
      </c>
      <c r="Q1891" s="37">
        <f t="shared" si="660"/>
        <v>0.43694319590519548</v>
      </c>
      <c r="R1891" s="37">
        <f t="shared" si="661"/>
        <v>-56.305680409480452</v>
      </c>
    </row>
    <row r="1892" spans="1:18" ht="15" customHeight="1" x14ac:dyDescent="0.25">
      <c r="A1892" s="143" t="s">
        <v>554</v>
      </c>
      <c r="B1892" s="1" t="str">
        <f>VLOOKUP(A1892,'[2]Catálogo MUNICIPIOS'!$1:$1048576,5,FALSE)</f>
        <v>La Manzanilla de la Paz</v>
      </c>
      <c r="C1892" s="130">
        <f>VLOOKUP(A1892,[3]PROY_COVID!$1:$1048576,7,FALSE)</f>
        <v>4033</v>
      </c>
      <c r="D1892" s="43">
        <v>4</v>
      </c>
      <c r="E1892" s="43">
        <f t="shared" si="651"/>
        <v>99.181750557897345</v>
      </c>
      <c r="F1892" s="6">
        <f t="shared" si="652"/>
        <v>0.91170193446184622</v>
      </c>
      <c r="G1892" s="44">
        <v>2</v>
      </c>
      <c r="H1892" s="44">
        <f t="shared" si="653"/>
        <v>49.590875278948673</v>
      </c>
      <c r="I1892" s="14">
        <f t="shared" si="654"/>
        <v>0.45489877589584171</v>
      </c>
      <c r="J1892" s="49">
        <v>18</v>
      </c>
      <c r="K1892" s="49">
        <f t="shared" si="655"/>
        <v>446.3178775105381</v>
      </c>
      <c r="L1892" s="50">
        <f t="shared" si="656"/>
        <v>0.42839103086780572</v>
      </c>
      <c r="M1892" s="45">
        <v>24</v>
      </c>
      <c r="N1892" s="45">
        <f t="shared" si="657"/>
        <v>595.09050334738413</v>
      </c>
      <c r="O1892" s="18">
        <f t="shared" si="658"/>
        <v>0.47242543524029029</v>
      </c>
      <c r="P1892" s="37">
        <f t="shared" si="659"/>
        <v>16.666666666666664</v>
      </c>
      <c r="Q1892" s="37">
        <f t="shared" si="660"/>
        <v>1.9298324485812797</v>
      </c>
      <c r="R1892" s="37">
        <f t="shared" si="661"/>
        <v>92.983244858127961</v>
      </c>
    </row>
    <row r="1893" spans="1:18" ht="15" customHeight="1" x14ac:dyDescent="0.25">
      <c r="A1893" s="143" t="s">
        <v>1297</v>
      </c>
      <c r="B1893" s="1" t="str">
        <f>VLOOKUP(A1893,'[2]Catálogo MUNICIPIOS'!$1:$1048576,5,FALSE)</f>
        <v>Atexcal</v>
      </c>
      <c r="C1893" s="130">
        <f>VLOOKUP(A1893,[3]PROY_COVID!$1:$1048576,7,FALSE)</f>
        <v>4005</v>
      </c>
      <c r="D1893" s="43">
        <v>1</v>
      </c>
      <c r="E1893" s="43">
        <f t="shared" si="651"/>
        <v>24.968789013732831</v>
      </c>
      <c r="F1893" s="6">
        <f t="shared" si="652"/>
        <v>0.22951897014261083</v>
      </c>
      <c r="G1893" s="44">
        <v>1</v>
      </c>
      <c r="H1893" s="44">
        <f t="shared" si="653"/>
        <v>24.968789013732831</v>
      </c>
      <c r="I1893" s="14">
        <f t="shared" si="654"/>
        <v>0.22903954596603363</v>
      </c>
      <c r="J1893" s="49">
        <v>1</v>
      </c>
      <c r="K1893" s="49">
        <f t="shared" si="655"/>
        <v>24.968789013732831</v>
      </c>
      <c r="L1893" s="50">
        <f t="shared" si="656"/>
        <v>2.3965890241224305E-2</v>
      </c>
      <c r="M1893" s="45">
        <v>3</v>
      </c>
      <c r="N1893" s="45">
        <f t="shared" si="657"/>
        <v>74.906367041198493</v>
      </c>
      <c r="O1893" s="18">
        <f t="shared" si="658"/>
        <v>5.9466035590639531E-2</v>
      </c>
      <c r="P1893" s="37">
        <f t="shared" si="659"/>
        <v>33.333333333333329</v>
      </c>
      <c r="Q1893" s="37">
        <f t="shared" si="660"/>
        <v>3.8596648971625593</v>
      </c>
      <c r="R1893" s="37">
        <f t="shared" si="661"/>
        <v>285.96648971625592</v>
      </c>
    </row>
    <row r="1894" spans="1:18" ht="15" customHeight="1" x14ac:dyDescent="0.25">
      <c r="A1894" s="143" t="s">
        <v>2366</v>
      </c>
      <c r="B1894" s="1" t="str">
        <f>VLOOKUP(A1894,'[2]Catálogo MUNICIPIOS'!$1:$1048576,5,FALSE)</f>
        <v>Techaluta de Montenegro</v>
      </c>
      <c r="C1894" s="130">
        <f>VLOOKUP(A1894,[3]PROY_COVID!$1:$1048576,7,FALSE)</f>
        <v>3994</v>
      </c>
      <c r="D1894" s="43"/>
      <c r="E1894" s="43">
        <f t="shared" si="651"/>
        <v>0</v>
      </c>
      <c r="F1894" s="6">
        <f t="shared" si="652"/>
        <v>0</v>
      </c>
      <c r="G1894" s="44">
        <v>1</v>
      </c>
      <c r="H1894" s="44">
        <f t="shared" si="653"/>
        <v>25.037556334501751</v>
      </c>
      <c r="I1894" s="14">
        <f t="shared" si="654"/>
        <v>0.22967035092487847</v>
      </c>
      <c r="J1894" s="49">
        <v>7</v>
      </c>
      <c r="K1894" s="49">
        <f t="shared" si="655"/>
        <v>175.26289434151226</v>
      </c>
      <c r="L1894" s="50">
        <f t="shared" si="656"/>
        <v>0.16822326813037644</v>
      </c>
      <c r="M1894" s="45">
        <v>8</v>
      </c>
      <c r="N1894" s="45">
        <f t="shared" si="657"/>
        <v>200.30045067601401</v>
      </c>
      <c r="O1894" s="18">
        <f t="shared" si="658"/>
        <v>0.15901283427842516</v>
      </c>
      <c r="P1894" s="37">
        <f t="shared" si="659"/>
        <v>0</v>
      </c>
      <c r="Q1894" s="37">
        <f t="shared" si="660"/>
        <v>0</v>
      </c>
      <c r="R1894" s="37">
        <f t="shared" si="661"/>
        <v>-100</v>
      </c>
    </row>
    <row r="1895" spans="1:18" ht="15" customHeight="1" x14ac:dyDescent="0.25">
      <c r="A1895" s="143" t="s">
        <v>1186</v>
      </c>
      <c r="B1895" s="1" t="str">
        <f>VLOOKUP(A1895,'[2]Catálogo MUNICIPIOS'!$1:$1048576,5,FALSE)</f>
        <v>Santa Lucía Ocotlán</v>
      </c>
      <c r="C1895" s="130">
        <f>VLOOKUP(A1895,[3]PROY_COVID!$1:$1048576,7,FALSE)</f>
        <v>3985</v>
      </c>
      <c r="D1895" s="43">
        <v>1</v>
      </c>
      <c r="E1895" s="43">
        <f t="shared" si="651"/>
        <v>25.094102885821833</v>
      </c>
      <c r="F1895" s="6">
        <f t="shared" si="652"/>
        <v>0.23067088467281213</v>
      </c>
      <c r="G1895" s="44">
        <v>1</v>
      </c>
      <c r="H1895" s="44">
        <f t="shared" si="653"/>
        <v>25.094102885821833</v>
      </c>
      <c r="I1895" s="14">
        <f t="shared" si="654"/>
        <v>0.23018905435231232</v>
      </c>
      <c r="J1895" s="49">
        <v>18</v>
      </c>
      <c r="K1895" s="49">
        <f t="shared" si="655"/>
        <v>451.69385194479304</v>
      </c>
      <c r="L1895" s="50">
        <f t="shared" si="656"/>
        <v>0.43355107339770649</v>
      </c>
      <c r="M1895" s="45">
        <v>20</v>
      </c>
      <c r="N1895" s="45">
        <f t="shared" si="657"/>
        <v>501.88205771643669</v>
      </c>
      <c r="O1895" s="18">
        <f t="shared" si="658"/>
        <v>0.39842989969136144</v>
      </c>
      <c r="P1895" s="37">
        <f t="shared" si="659"/>
        <v>5</v>
      </c>
      <c r="Q1895" s="37">
        <f t="shared" si="660"/>
        <v>0.57894973457438392</v>
      </c>
      <c r="R1895" s="37">
        <f t="shared" si="661"/>
        <v>-42.10502654256161</v>
      </c>
    </row>
    <row r="1896" spans="1:18" ht="15" customHeight="1" x14ac:dyDescent="0.25">
      <c r="A1896" s="143" t="s">
        <v>2042</v>
      </c>
      <c r="B1896" s="1" t="str">
        <f>VLOOKUP(A1896,'[2]Catálogo MUNICIPIOS'!$1:$1048576,5,FALSE)</f>
        <v>Tahmek</v>
      </c>
      <c r="C1896" s="130">
        <f>VLOOKUP(A1896,[3]PROY_COVID!$1:$1048576,7,FALSE)</f>
        <v>3982</v>
      </c>
      <c r="D1896" s="43">
        <v>6</v>
      </c>
      <c r="E1896" s="43">
        <f t="shared" si="651"/>
        <v>150.67805123053742</v>
      </c>
      <c r="F1896" s="6">
        <f t="shared" si="652"/>
        <v>1.3850680192182165</v>
      </c>
      <c r="G1896" s="44"/>
      <c r="H1896" s="44">
        <f t="shared" si="653"/>
        <v>0</v>
      </c>
      <c r="I1896" s="14">
        <f t="shared" si="654"/>
        <v>0</v>
      </c>
      <c r="J1896" s="49">
        <v>25</v>
      </c>
      <c r="K1896" s="49">
        <f t="shared" si="655"/>
        <v>627.82521346057251</v>
      </c>
      <c r="L1896" s="50">
        <f t="shared" si="656"/>
        <v>0.60260792576659561</v>
      </c>
      <c r="M1896" s="45">
        <v>31</v>
      </c>
      <c r="N1896" s="45">
        <f t="shared" si="657"/>
        <v>778.50326469110996</v>
      </c>
      <c r="O1896" s="18">
        <f t="shared" si="658"/>
        <v>0.61803161298810072</v>
      </c>
      <c r="P1896" s="37">
        <f t="shared" si="659"/>
        <v>19.35483870967742</v>
      </c>
      <c r="Q1896" s="37">
        <f t="shared" si="660"/>
        <v>2.2410957467395511</v>
      </c>
      <c r="R1896" s="37">
        <f t="shared" si="661"/>
        <v>124.10957467395511</v>
      </c>
    </row>
    <row r="1897" spans="1:18" ht="15" customHeight="1" x14ac:dyDescent="0.25">
      <c r="A1897" s="143" t="s">
        <v>1996</v>
      </c>
      <c r="B1897" s="1" t="str">
        <f>VLOOKUP(A1897,'[2]Catálogo MUNICIPIOS'!$1:$1048576,5,FALSE)</f>
        <v>Dzemul</v>
      </c>
      <c r="C1897" s="130">
        <f>VLOOKUP(A1897,[3]PROY_COVID!$1:$1048576,7,FALSE)</f>
        <v>3981</v>
      </c>
      <c r="D1897" s="43">
        <v>2</v>
      </c>
      <c r="E1897" s="43">
        <f t="shared" ref="E1897:E1928" si="662">((D1897/($C1897/100000)))</f>
        <v>50.238633509168551</v>
      </c>
      <c r="F1897" s="6">
        <f t="shared" ref="F1897:F1928" si="663">((D1897/$C1897)/(D$2345/$C$2345))</f>
        <v>0.46180531294707677</v>
      </c>
      <c r="G1897" s="44">
        <v>2</v>
      </c>
      <c r="H1897" s="44">
        <f t="shared" ref="H1897:H1928" si="664">((G1897/($C1897/100000)))</f>
        <v>50.238633509168551</v>
      </c>
      <c r="I1897" s="14">
        <f t="shared" ref="I1897:I1928" si="665">((G1897/$C1897)/(G$2345/$C$2345))</f>
        <v>0.46084068404620177</v>
      </c>
      <c r="J1897" s="49">
        <v>14</v>
      </c>
      <c r="K1897" s="49">
        <f t="shared" ref="K1897:K1928" si="666">((J1897/($C1897/100000)))</f>
        <v>351.67043456417986</v>
      </c>
      <c r="L1897" s="50">
        <f t="shared" ref="L1897:L1928" si="667">((J1897/$C1897)/(J$2345/$C$2345))</f>
        <v>0.33754520618574402</v>
      </c>
      <c r="M1897" s="45">
        <v>18</v>
      </c>
      <c r="N1897" s="45">
        <f t="shared" ref="N1897:N1928" si="668">((M1897/($C1897/100000)))</f>
        <v>452.14770158251696</v>
      </c>
      <c r="O1897" s="18">
        <f t="shared" ref="O1897:O1928" si="669">((M1897/$C1897)/(M$2345/$C$2345))</f>
        <v>0.35894720804899971</v>
      </c>
      <c r="P1897" s="37">
        <f t="shared" si="659"/>
        <v>11.111111111111111</v>
      </c>
      <c r="Q1897" s="37">
        <f t="shared" si="660"/>
        <v>1.2865549657208533</v>
      </c>
      <c r="R1897" s="37">
        <f t="shared" si="661"/>
        <v>28.655496572085326</v>
      </c>
    </row>
    <row r="1898" spans="1:18" ht="15" customHeight="1" x14ac:dyDescent="0.25">
      <c r="A1898" s="143" t="s">
        <v>941</v>
      </c>
      <c r="B1898" s="1" t="str">
        <f>VLOOKUP(A1898,'[2]Catálogo MUNICIPIOS'!$1:$1048576,5,FALSE)</f>
        <v>Iturbide</v>
      </c>
      <c r="C1898" s="130">
        <f>VLOOKUP(A1898,[3]PROY_COVID!$1:$1048576,7,FALSE)</f>
        <v>3979</v>
      </c>
      <c r="D1898" s="43"/>
      <c r="E1898" s="43">
        <f t="shared" si="662"/>
        <v>0</v>
      </c>
      <c r="F1898" s="6">
        <f t="shared" si="663"/>
        <v>0</v>
      </c>
      <c r="G1898" s="44">
        <v>1</v>
      </c>
      <c r="H1898" s="44">
        <f t="shared" si="664"/>
        <v>25.131942699170647</v>
      </c>
      <c r="I1898" s="14">
        <f t="shared" si="665"/>
        <v>0.23053616023974985</v>
      </c>
      <c r="J1898" s="49">
        <v>24</v>
      </c>
      <c r="K1898" s="49">
        <f t="shared" si="666"/>
        <v>603.1666247800955</v>
      </c>
      <c r="L1898" s="50">
        <f t="shared" si="667"/>
        <v>0.57893977632231219</v>
      </c>
      <c r="M1898" s="45">
        <v>25</v>
      </c>
      <c r="N1898" s="45">
        <f t="shared" si="668"/>
        <v>628.29856747926613</v>
      </c>
      <c r="O1898" s="18">
        <f t="shared" si="669"/>
        <v>0.49878837341985283</v>
      </c>
      <c r="P1898" s="37">
        <f t="shared" si="659"/>
        <v>0</v>
      </c>
      <c r="Q1898" s="37">
        <f t="shared" si="660"/>
        <v>0</v>
      </c>
      <c r="R1898" s="37">
        <f t="shared" si="661"/>
        <v>-100</v>
      </c>
    </row>
    <row r="1899" spans="1:18" ht="15" customHeight="1" x14ac:dyDescent="0.25">
      <c r="A1899" s="143" t="s">
        <v>2370</v>
      </c>
      <c r="B1899" s="1" t="str">
        <f>VLOOKUP(A1899,'[2]Catálogo MUNICIPIOS'!$1:$1048576,5,FALSE)</f>
        <v>Santiago el Pinar</v>
      </c>
      <c r="C1899" s="130">
        <f>VLOOKUP(A1899,[3]PROY_COVID!$1:$1048576,7,FALSE)</f>
        <v>3975</v>
      </c>
      <c r="D1899" s="43"/>
      <c r="E1899" s="43">
        <f t="shared" si="662"/>
        <v>0</v>
      </c>
      <c r="F1899" s="6">
        <f t="shared" si="663"/>
        <v>0</v>
      </c>
      <c r="G1899" s="44"/>
      <c r="H1899" s="44">
        <f t="shared" si="664"/>
        <v>0</v>
      </c>
      <c r="I1899" s="14">
        <f t="shared" si="665"/>
        <v>0</v>
      </c>
      <c r="J1899" s="49">
        <v>4</v>
      </c>
      <c r="K1899" s="49">
        <f t="shared" si="666"/>
        <v>100.62893081761005</v>
      </c>
      <c r="L1899" s="50">
        <f t="shared" si="667"/>
        <v>9.6587059538217196E-2</v>
      </c>
      <c r="M1899" s="45">
        <v>4</v>
      </c>
      <c r="N1899" s="45">
        <f t="shared" si="668"/>
        <v>100.62893081761005</v>
      </c>
      <c r="O1899" s="18">
        <f t="shared" si="669"/>
        <v>7.9886447812330841E-2</v>
      </c>
      <c r="P1899" s="37">
        <f t="shared" si="659"/>
        <v>0</v>
      </c>
      <c r="Q1899" s="37">
        <f t="shared" si="660"/>
        <v>0</v>
      </c>
      <c r="R1899" s="37">
        <f t="shared" si="661"/>
        <v>-100</v>
      </c>
    </row>
    <row r="1900" spans="1:18" ht="15" customHeight="1" x14ac:dyDescent="0.25">
      <c r="A1900" s="143" t="s">
        <v>1078</v>
      </c>
      <c r="B1900" s="1" t="str">
        <f>VLOOKUP(A1900,'[2]Catálogo MUNICIPIOS'!$1:$1048576,5,FALSE)</f>
        <v>San Juan Juquila Mixes</v>
      </c>
      <c r="C1900" s="130">
        <f>VLOOKUP(A1900,[3]PROY_COVID!$1:$1048576,7,FALSE)</f>
        <v>3973</v>
      </c>
      <c r="D1900" s="43"/>
      <c r="E1900" s="43">
        <f t="shared" si="662"/>
        <v>0</v>
      </c>
      <c r="F1900" s="6">
        <f t="shared" si="663"/>
        <v>0</v>
      </c>
      <c r="G1900" s="44"/>
      <c r="H1900" s="44">
        <f t="shared" si="664"/>
        <v>0</v>
      </c>
      <c r="I1900" s="14">
        <f t="shared" si="665"/>
        <v>0</v>
      </c>
      <c r="J1900" s="49">
        <v>1</v>
      </c>
      <c r="K1900" s="49">
        <f t="shared" si="666"/>
        <v>25.169896803423104</v>
      </c>
      <c r="L1900" s="50">
        <f t="shared" si="667"/>
        <v>2.4158920316159918E-2</v>
      </c>
      <c r="M1900" s="45">
        <v>1</v>
      </c>
      <c r="N1900" s="45">
        <f t="shared" si="668"/>
        <v>25.169896803423104</v>
      </c>
      <c r="O1900" s="18">
        <f t="shared" si="669"/>
        <v>1.9981665621319852E-2</v>
      </c>
      <c r="P1900" s="37">
        <f t="shared" si="659"/>
        <v>0</v>
      </c>
      <c r="Q1900" s="37">
        <f t="shared" si="660"/>
        <v>0</v>
      </c>
      <c r="R1900" s="37">
        <f t="shared" si="661"/>
        <v>-100</v>
      </c>
    </row>
    <row r="1901" spans="1:18" ht="15" customHeight="1" x14ac:dyDescent="0.25">
      <c r="A1901" s="143" t="s">
        <v>1098</v>
      </c>
      <c r="B1901" s="1" t="str">
        <f>VLOOKUP(A1901,'[2]Catálogo MUNICIPIOS'!$1:$1048576,5,FALSE)</f>
        <v>San Martín Toxpalan</v>
      </c>
      <c r="C1901" s="130">
        <f>VLOOKUP(A1901,[3]PROY_COVID!$1:$1048576,7,FALSE)</f>
        <v>3973</v>
      </c>
      <c r="D1901" s="43">
        <v>2</v>
      </c>
      <c r="E1901" s="43">
        <f t="shared" si="662"/>
        <v>50.339793606846207</v>
      </c>
      <c r="F1901" s="6">
        <f t="shared" si="663"/>
        <v>0.46273520031268889</v>
      </c>
      <c r="G1901" s="44">
        <v>1</v>
      </c>
      <c r="H1901" s="44">
        <f t="shared" si="664"/>
        <v>25.169896803423104</v>
      </c>
      <c r="I1901" s="14">
        <f t="shared" si="665"/>
        <v>0.2308843145215114</v>
      </c>
      <c r="J1901" s="49">
        <v>4</v>
      </c>
      <c r="K1901" s="49">
        <f t="shared" si="666"/>
        <v>100.67958721369241</v>
      </c>
      <c r="L1901" s="50">
        <f t="shared" si="667"/>
        <v>9.6635681264639672E-2</v>
      </c>
      <c r="M1901" s="45">
        <v>7</v>
      </c>
      <c r="N1901" s="45">
        <f t="shared" si="668"/>
        <v>176.18927762396174</v>
      </c>
      <c r="O1901" s="18">
        <f t="shared" si="669"/>
        <v>0.13987165934923898</v>
      </c>
      <c r="P1901" s="37">
        <f t="shared" si="659"/>
        <v>28.571428571428569</v>
      </c>
      <c r="Q1901" s="37">
        <f t="shared" si="660"/>
        <v>3.3082841975679083</v>
      </c>
      <c r="R1901" s="37">
        <f t="shared" si="661"/>
        <v>230.82841975679082</v>
      </c>
    </row>
    <row r="1902" spans="1:18" ht="15" customHeight="1" x14ac:dyDescent="0.25">
      <c r="A1902" s="143" t="s">
        <v>1172</v>
      </c>
      <c r="B1902" s="1" t="str">
        <f>VLOOKUP(A1902,'[2]Catálogo MUNICIPIOS'!$1:$1048576,5,FALSE)</f>
        <v>Santa Catarina Loxicha</v>
      </c>
      <c r="C1902" s="130">
        <f>VLOOKUP(A1902,[3]PROY_COVID!$1:$1048576,7,FALSE)</f>
        <v>3973</v>
      </c>
      <c r="D1902" s="43"/>
      <c r="E1902" s="43">
        <f t="shared" si="662"/>
        <v>0</v>
      </c>
      <c r="F1902" s="6">
        <f t="shared" si="663"/>
        <v>0</v>
      </c>
      <c r="G1902" s="44">
        <v>1</v>
      </c>
      <c r="H1902" s="44">
        <f t="shared" si="664"/>
        <v>25.169896803423104</v>
      </c>
      <c r="I1902" s="14">
        <f t="shared" si="665"/>
        <v>0.2308843145215114</v>
      </c>
      <c r="J1902" s="49">
        <v>5</v>
      </c>
      <c r="K1902" s="49">
        <f t="shared" si="666"/>
        <v>125.84948401711553</v>
      </c>
      <c r="L1902" s="50">
        <f t="shared" si="667"/>
        <v>0.12079460158079958</v>
      </c>
      <c r="M1902" s="45">
        <v>6</v>
      </c>
      <c r="N1902" s="45">
        <f t="shared" si="668"/>
        <v>151.01938082053863</v>
      </c>
      <c r="O1902" s="18">
        <f t="shared" si="669"/>
        <v>0.11988999372791913</v>
      </c>
      <c r="P1902" s="37">
        <f t="shared" si="659"/>
        <v>0</v>
      </c>
      <c r="Q1902" s="37">
        <f t="shared" si="660"/>
        <v>0</v>
      </c>
      <c r="R1902" s="37">
        <f t="shared" si="661"/>
        <v>-100</v>
      </c>
    </row>
    <row r="1903" spans="1:18" ht="15" customHeight="1" x14ac:dyDescent="0.25">
      <c r="A1903" s="143" t="s">
        <v>2068</v>
      </c>
      <c r="B1903" s="1" t="str">
        <f>VLOOKUP(A1903,'[2]Catálogo MUNICIPIOS'!$1:$1048576,5,FALSE)</f>
        <v>Ucú</v>
      </c>
      <c r="C1903" s="130">
        <f>VLOOKUP(A1903,[3]PROY_COVID!$1:$1048576,7,FALSE)</f>
        <v>3963</v>
      </c>
      <c r="D1903" s="43">
        <v>5</v>
      </c>
      <c r="E1903" s="43">
        <f t="shared" si="662"/>
        <v>126.16704516780217</v>
      </c>
      <c r="F1903" s="6">
        <f t="shared" si="663"/>
        <v>1.1597570974276512</v>
      </c>
      <c r="G1903" s="44"/>
      <c r="H1903" s="44">
        <f t="shared" si="664"/>
        <v>0</v>
      </c>
      <c r="I1903" s="14">
        <f t="shared" si="665"/>
        <v>0</v>
      </c>
      <c r="J1903" s="49">
        <v>13</v>
      </c>
      <c r="K1903" s="49">
        <f t="shared" si="666"/>
        <v>328.03431743628568</v>
      </c>
      <c r="L1903" s="50">
        <f t="shared" si="667"/>
        <v>0.31485845960366982</v>
      </c>
      <c r="M1903" s="45">
        <v>18</v>
      </c>
      <c r="N1903" s="45">
        <f t="shared" si="668"/>
        <v>454.20136260408782</v>
      </c>
      <c r="O1903" s="18">
        <f t="shared" si="669"/>
        <v>0.3605775511589876</v>
      </c>
      <c r="P1903" s="37">
        <f t="shared" si="659"/>
        <v>27.777777777777779</v>
      </c>
      <c r="Q1903" s="37">
        <f t="shared" si="660"/>
        <v>3.2163874143021332</v>
      </c>
      <c r="R1903" s="37">
        <f t="shared" si="661"/>
        <v>221.63874143021332</v>
      </c>
    </row>
    <row r="1904" spans="1:18" ht="15" customHeight="1" x14ac:dyDescent="0.25">
      <c r="A1904" s="143" t="s">
        <v>1425</v>
      </c>
      <c r="B1904" s="1" t="str">
        <f>VLOOKUP(A1904,'[2]Catálogo MUNICIPIOS'!$1:$1048576,5,FALSE)</f>
        <v>Teopantlán</v>
      </c>
      <c r="C1904" s="130">
        <f>VLOOKUP(A1904,[3]PROY_COVID!$1:$1048576,7,FALSE)</f>
        <v>3938</v>
      </c>
      <c r="D1904" s="43">
        <v>1</v>
      </c>
      <c r="E1904" s="43">
        <f t="shared" si="662"/>
        <v>25.393600812595228</v>
      </c>
      <c r="F1904" s="6">
        <f t="shared" si="663"/>
        <v>0.23342393992411284</v>
      </c>
      <c r="G1904" s="44"/>
      <c r="H1904" s="44">
        <f t="shared" si="664"/>
        <v>0</v>
      </c>
      <c r="I1904" s="14">
        <f t="shared" si="665"/>
        <v>0</v>
      </c>
      <c r="J1904" s="49">
        <v>4</v>
      </c>
      <c r="K1904" s="49">
        <f t="shared" si="666"/>
        <v>101.57440325038091</v>
      </c>
      <c r="L1904" s="50">
        <f t="shared" si="667"/>
        <v>9.7494556034640259E-2</v>
      </c>
      <c r="M1904" s="45">
        <v>5</v>
      </c>
      <c r="N1904" s="45">
        <f t="shared" si="668"/>
        <v>126.96800406297614</v>
      </c>
      <c r="O1904" s="18">
        <f t="shared" si="669"/>
        <v>0.10079628937722673</v>
      </c>
      <c r="P1904" s="37">
        <f t="shared" si="659"/>
        <v>20</v>
      </c>
      <c r="Q1904" s="37">
        <f t="shared" si="660"/>
        <v>2.3157989382975357</v>
      </c>
      <c r="R1904" s="37">
        <f t="shared" si="661"/>
        <v>131.57989382975356</v>
      </c>
    </row>
    <row r="1905" spans="1:18" ht="15" customHeight="1" x14ac:dyDescent="0.25">
      <c r="A1905" s="143" t="s">
        <v>2482</v>
      </c>
      <c r="B1905" s="1" t="str">
        <f>VLOOKUP(A1905,'[2]Catálogo MUNICIPIOS'!$1:$1048576,5,FALSE)</f>
        <v>Caxhuacan</v>
      </c>
      <c r="C1905" s="130">
        <f>VLOOKUP(A1905,[3]PROY_COVID!$1:$1048576,7,FALSE)</f>
        <v>3932</v>
      </c>
      <c r="D1905" s="43"/>
      <c r="E1905" s="43">
        <f t="shared" si="662"/>
        <v>0</v>
      </c>
      <c r="F1905" s="6">
        <f t="shared" si="663"/>
        <v>0</v>
      </c>
      <c r="G1905" s="44">
        <v>1</v>
      </c>
      <c r="H1905" s="44">
        <f t="shared" si="664"/>
        <v>25.4323499491353</v>
      </c>
      <c r="I1905" s="14">
        <f t="shared" si="665"/>
        <v>0.23329180610222908</v>
      </c>
      <c r="J1905" s="49">
        <v>2</v>
      </c>
      <c r="K1905" s="49">
        <f t="shared" si="666"/>
        <v>50.864699898270601</v>
      </c>
      <c r="L1905" s="50">
        <f t="shared" si="667"/>
        <v>4.8821663487336395E-2</v>
      </c>
      <c r="M1905" s="45">
        <v>3</v>
      </c>
      <c r="N1905" s="45">
        <f t="shared" si="668"/>
        <v>76.297049847405901</v>
      </c>
      <c r="O1905" s="18">
        <f t="shared" si="669"/>
        <v>6.0570059140516608E-2</v>
      </c>
      <c r="P1905" s="37">
        <f t="shared" si="659"/>
        <v>0</v>
      </c>
      <c r="Q1905" s="37">
        <f t="shared" si="660"/>
        <v>0</v>
      </c>
      <c r="R1905" s="37">
        <f t="shared" si="661"/>
        <v>-100</v>
      </c>
    </row>
    <row r="1906" spans="1:18" ht="15" customHeight="1" x14ac:dyDescent="0.25">
      <c r="A1906" s="143" t="s">
        <v>1167</v>
      </c>
      <c r="B1906" s="1" t="str">
        <f>VLOOKUP(A1906,'[2]Catálogo MUNICIPIOS'!$1:$1048576,5,FALSE)</f>
        <v>Santa Ana Zegache</v>
      </c>
      <c r="C1906" s="130">
        <f>VLOOKUP(A1906,[3]PROY_COVID!$1:$1048576,7,FALSE)</f>
        <v>3913</v>
      </c>
      <c r="D1906" s="43">
        <v>2</v>
      </c>
      <c r="E1906" s="43">
        <f t="shared" si="662"/>
        <v>51.111679018655764</v>
      </c>
      <c r="F1906" s="6">
        <f t="shared" si="663"/>
        <v>0.46983055222139347</v>
      </c>
      <c r="G1906" s="44">
        <v>3</v>
      </c>
      <c r="H1906" s="44">
        <f t="shared" si="664"/>
        <v>76.667518527983646</v>
      </c>
      <c r="I1906" s="14">
        <f t="shared" si="665"/>
        <v>0.70327374004137344</v>
      </c>
      <c r="J1906" s="49">
        <v>14</v>
      </c>
      <c r="K1906" s="49">
        <f t="shared" si="666"/>
        <v>357.78175313059035</v>
      </c>
      <c r="L1906" s="50">
        <f t="shared" si="667"/>
        <v>0.34341105694491358</v>
      </c>
      <c r="M1906" s="45">
        <v>19</v>
      </c>
      <c r="N1906" s="45">
        <f t="shared" si="668"/>
        <v>485.56095067722976</v>
      </c>
      <c r="O1906" s="18">
        <f t="shared" si="669"/>
        <v>0.38547303673819872</v>
      </c>
      <c r="P1906" s="37">
        <f t="shared" si="659"/>
        <v>10.526315789473683</v>
      </c>
      <c r="Q1906" s="37">
        <f t="shared" si="660"/>
        <v>1.2188415464723872</v>
      </c>
      <c r="R1906" s="37">
        <f t="shared" si="661"/>
        <v>21.884154647238717</v>
      </c>
    </row>
    <row r="1907" spans="1:18" ht="15" customHeight="1" x14ac:dyDescent="0.25">
      <c r="A1907" s="143" t="s">
        <v>2475</v>
      </c>
      <c r="B1907" s="1" t="str">
        <f>VLOOKUP(A1907,'[2]Catálogo MUNICIPIOS'!$1:$1048576,5,FALSE)</f>
        <v>Santa María Tepantlali</v>
      </c>
      <c r="C1907" s="130">
        <f>VLOOKUP(A1907,[3]PROY_COVID!$1:$1048576,7,FALSE)</f>
        <v>3902</v>
      </c>
      <c r="D1907" s="43"/>
      <c r="E1907" s="43">
        <f t="shared" si="662"/>
        <v>0</v>
      </c>
      <c r="F1907" s="6">
        <f t="shared" si="663"/>
        <v>0</v>
      </c>
      <c r="G1907" s="44"/>
      <c r="H1907" s="44">
        <f t="shared" si="664"/>
        <v>0</v>
      </c>
      <c r="I1907" s="14">
        <f t="shared" si="665"/>
        <v>0</v>
      </c>
      <c r="J1907" s="49">
        <v>1</v>
      </c>
      <c r="K1907" s="49">
        <f t="shared" si="666"/>
        <v>25.627883136852898</v>
      </c>
      <c r="L1907" s="50">
        <f t="shared" si="667"/>
        <v>2.4598511126628229E-2</v>
      </c>
      <c r="M1907" s="45">
        <v>1</v>
      </c>
      <c r="N1907" s="45">
        <f t="shared" si="668"/>
        <v>25.627883136852898</v>
      </c>
      <c r="O1907" s="18">
        <f t="shared" si="669"/>
        <v>2.0345247953230079E-2</v>
      </c>
      <c r="P1907" s="37">
        <f t="shared" si="659"/>
        <v>0</v>
      </c>
      <c r="Q1907" s="37">
        <f t="shared" si="660"/>
        <v>0</v>
      </c>
      <c r="R1907" s="37">
        <f t="shared" si="661"/>
        <v>-100</v>
      </c>
    </row>
    <row r="1908" spans="1:18" ht="15" customHeight="1" x14ac:dyDescent="0.25">
      <c r="A1908" s="143" t="s">
        <v>2018</v>
      </c>
      <c r="B1908" s="1" t="str">
        <f>VLOOKUP(A1908,'[2]Catálogo MUNICIPIOS'!$1:$1048576,5,FALSE)</f>
        <v>Mayapán</v>
      </c>
      <c r="C1908" s="130">
        <f>VLOOKUP(A1908,[3]PROY_COVID!$1:$1048576,7,FALSE)</f>
        <v>3901</v>
      </c>
      <c r="D1908" s="43">
        <v>1</v>
      </c>
      <c r="E1908" s="43">
        <f t="shared" si="662"/>
        <v>25.634452704434757</v>
      </c>
      <c r="F1908" s="6">
        <f t="shared" si="663"/>
        <v>0.23563790705489782</v>
      </c>
      <c r="G1908" s="44"/>
      <c r="H1908" s="44">
        <f t="shared" si="664"/>
        <v>0</v>
      </c>
      <c r="I1908" s="14">
        <f t="shared" si="665"/>
        <v>0</v>
      </c>
      <c r="J1908" s="49">
        <v>1</v>
      </c>
      <c r="K1908" s="49">
        <f t="shared" si="666"/>
        <v>25.634452704434757</v>
      </c>
      <c r="L1908" s="50">
        <f t="shared" si="667"/>
        <v>2.460481682032898E-2</v>
      </c>
      <c r="M1908" s="45">
        <v>2</v>
      </c>
      <c r="N1908" s="45">
        <f t="shared" si="668"/>
        <v>51.268905408869514</v>
      </c>
      <c r="O1908" s="18">
        <f t="shared" si="669"/>
        <v>4.0700926692388499E-2</v>
      </c>
      <c r="P1908" s="37">
        <f t="shared" si="659"/>
        <v>50</v>
      </c>
      <c r="Q1908" s="37">
        <f t="shared" si="660"/>
        <v>5.7894973457438397</v>
      </c>
      <c r="R1908" s="37">
        <f t="shared" si="661"/>
        <v>478.94973457438397</v>
      </c>
    </row>
    <row r="1909" spans="1:18" ht="15" customHeight="1" x14ac:dyDescent="0.25">
      <c r="A1909" s="143" t="s">
        <v>1045</v>
      </c>
      <c r="B1909" s="1" t="str">
        <f>VLOOKUP(A1909,'[2]Catálogo MUNICIPIOS'!$1:$1048576,5,FALSE)</f>
        <v>San Esteban Atatlahuca</v>
      </c>
      <c r="C1909" s="130">
        <f>VLOOKUP(A1909,[3]PROY_COVID!$1:$1048576,7,FALSE)</f>
        <v>3894</v>
      </c>
      <c r="D1909" s="43"/>
      <c r="E1909" s="43">
        <f t="shared" si="662"/>
        <v>0</v>
      </c>
      <c r="F1909" s="6">
        <f t="shared" si="663"/>
        <v>0</v>
      </c>
      <c r="G1909" s="44"/>
      <c r="H1909" s="44">
        <f t="shared" si="664"/>
        <v>0</v>
      </c>
      <c r="I1909" s="14">
        <f t="shared" si="665"/>
        <v>0</v>
      </c>
      <c r="J1909" s="49">
        <v>7</v>
      </c>
      <c r="K1909" s="49">
        <f t="shared" si="666"/>
        <v>179.76373908577298</v>
      </c>
      <c r="L1909" s="50">
        <f t="shared" si="667"/>
        <v>0.17254333151328285</v>
      </c>
      <c r="M1909" s="45">
        <v>7</v>
      </c>
      <c r="N1909" s="45">
        <f t="shared" si="668"/>
        <v>179.76373908577298</v>
      </c>
      <c r="O1909" s="18">
        <f t="shared" si="669"/>
        <v>0.14270932270018655</v>
      </c>
      <c r="P1909" s="37">
        <f t="shared" si="659"/>
        <v>0</v>
      </c>
      <c r="Q1909" s="37">
        <f t="shared" si="660"/>
        <v>0</v>
      </c>
      <c r="R1909" s="37">
        <f t="shared" si="661"/>
        <v>-100</v>
      </c>
    </row>
    <row r="1910" spans="1:18" ht="15" customHeight="1" x14ac:dyDescent="0.25">
      <c r="A1910" s="143" t="s">
        <v>1913</v>
      </c>
      <c r="B1910" s="1" t="str">
        <f>VLOOKUP(A1910,'[2]Catálogo MUNICIPIOS'!$1:$1048576,5,FALSE)</f>
        <v>Sochiapa</v>
      </c>
      <c r="C1910" s="130">
        <f>VLOOKUP(A1910,[3]PROY_COVID!$1:$1048576,7,FALSE)</f>
        <v>3839</v>
      </c>
      <c r="D1910" s="43">
        <v>1</v>
      </c>
      <c r="E1910" s="43">
        <f t="shared" si="662"/>
        <v>26.048450117218025</v>
      </c>
      <c r="F1910" s="6">
        <f t="shared" si="663"/>
        <v>0.23944346846083783</v>
      </c>
      <c r="G1910" s="44"/>
      <c r="H1910" s="44">
        <f t="shared" si="664"/>
        <v>0</v>
      </c>
      <c r="I1910" s="14">
        <f t="shared" si="665"/>
        <v>0</v>
      </c>
      <c r="J1910" s="49">
        <v>3</v>
      </c>
      <c r="K1910" s="49">
        <f t="shared" si="666"/>
        <v>78.145350351654074</v>
      </c>
      <c r="L1910" s="50">
        <f t="shared" si="667"/>
        <v>7.5006556720059916E-2</v>
      </c>
      <c r="M1910" s="45">
        <v>4</v>
      </c>
      <c r="N1910" s="45">
        <f t="shared" si="668"/>
        <v>104.1938004688721</v>
      </c>
      <c r="O1910" s="18">
        <f t="shared" si="669"/>
        <v>8.2716496497529324E-2</v>
      </c>
      <c r="P1910" s="37">
        <f t="shared" si="659"/>
        <v>25</v>
      </c>
      <c r="Q1910" s="37">
        <f t="shared" si="660"/>
        <v>2.8947486728719198</v>
      </c>
      <c r="R1910" s="37">
        <f t="shared" si="661"/>
        <v>189.47486728719198</v>
      </c>
    </row>
    <row r="1911" spans="1:18" ht="15" customHeight="1" x14ac:dyDescent="0.25">
      <c r="A1911" s="143" t="s">
        <v>2363</v>
      </c>
      <c r="B1911" s="1" t="str">
        <f>VLOOKUP(A1911,'[2]Catálogo MUNICIPIOS'!$1:$1048576,5,FALSE)</f>
        <v>San José Independencia</v>
      </c>
      <c r="C1911" s="130">
        <f>VLOOKUP(A1911,[3]PROY_COVID!$1:$1048576,7,FALSE)</f>
        <v>3825</v>
      </c>
      <c r="D1911" s="43"/>
      <c r="E1911" s="43">
        <f t="shared" si="662"/>
        <v>0</v>
      </c>
      <c r="F1911" s="6">
        <f t="shared" si="663"/>
        <v>0</v>
      </c>
      <c r="G1911" s="44"/>
      <c r="H1911" s="44">
        <f t="shared" si="664"/>
        <v>0</v>
      </c>
      <c r="I1911" s="14">
        <f t="shared" si="665"/>
        <v>0</v>
      </c>
      <c r="J1911" s="49">
        <v>1</v>
      </c>
      <c r="K1911" s="49">
        <f t="shared" si="666"/>
        <v>26.143790849673202</v>
      </c>
      <c r="L1911" s="50">
        <f t="shared" si="667"/>
        <v>2.5093696840811336E-2</v>
      </c>
      <c r="M1911" s="45">
        <v>1</v>
      </c>
      <c r="N1911" s="45">
        <f t="shared" si="668"/>
        <v>26.143790849673202</v>
      </c>
      <c r="O1911" s="18">
        <f t="shared" si="669"/>
        <v>2.0754812421831054E-2</v>
      </c>
      <c r="P1911" s="37">
        <f t="shared" si="659"/>
        <v>0</v>
      </c>
      <c r="Q1911" s="37">
        <f t="shared" si="660"/>
        <v>0</v>
      </c>
      <c r="R1911" s="37">
        <f t="shared" si="661"/>
        <v>-100</v>
      </c>
    </row>
    <row r="1912" spans="1:18" ht="15" customHeight="1" x14ac:dyDescent="0.25">
      <c r="A1912" s="143" t="s">
        <v>1696</v>
      </c>
      <c r="B1912" s="1" t="str">
        <f>VLOOKUP(A1912,'[2]Catálogo MUNICIPIOS'!$1:$1048576,5,FALSE)</f>
        <v>Miquihuana</v>
      </c>
      <c r="C1912" s="130">
        <f>VLOOKUP(A1912,[3]PROY_COVID!$1:$1048576,7,FALSE)</f>
        <v>3817</v>
      </c>
      <c r="D1912" s="43"/>
      <c r="E1912" s="43">
        <f t="shared" si="662"/>
        <v>0</v>
      </c>
      <c r="F1912" s="6">
        <f t="shared" si="663"/>
        <v>0</v>
      </c>
      <c r="G1912" s="44"/>
      <c r="H1912" s="44">
        <f t="shared" si="664"/>
        <v>0</v>
      </c>
      <c r="I1912" s="14">
        <f t="shared" si="665"/>
        <v>0</v>
      </c>
      <c r="J1912" s="49">
        <v>1</v>
      </c>
      <c r="K1912" s="49">
        <f t="shared" si="666"/>
        <v>26.198585276395072</v>
      </c>
      <c r="L1912" s="50">
        <f t="shared" si="667"/>
        <v>2.5146290389338057E-2</v>
      </c>
      <c r="M1912" s="45">
        <v>1</v>
      </c>
      <c r="N1912" s="45">
        <f t="shared" si="668"/>
        <v>26.198585276395072</v>
      </c>
      <c r="O1912" s="18">
        <f t="shared" si="669"/>
        <v>2.0798312159681368E-2</v>
      </c>
      <c r="P1912" s="37">
        <f t="shared" si="659"/>
        <v>0</v>
      </c>
      <c r="Q1912" s="37">
        <f t="shared" si="660"/>
        <v>0</v>
      </c>
      <c r="R1912" s="37">
        <f t="shared" si="661"/>
        <v>-100</v>
      </c>
    </row>
    <row r="1913" spans="1:18" ht="15" customHeight="1" x14ac:dyDescent="0.25">
      <c r="A1913" s="143" t="s">
        <v>2030</v>
      </c>
      <c r="B1913" s="1" t="str">
        <f>VLOOKUP(A1913,'[2]Catálogo MUNICIPIOS'!$1:$1048576,5,FALSE)</f>
        <v>Río Lagartos</v>
      </c>
      <c r="C1913" s="130">
        <f>VLOOKUP(A1913,[3]PROY_COVID!$1:$1048576,7,FALSE)</f>
        <v>3811</v>
      </c>
      <c r="D1913" s="43">
        <v>6</v>
      </c>
      <c r="E1913" s="43">
        <f t="shared" si="662"/>
        <v>157.4389923904487</v>
      </c>
      <c r="F1913" s="6">
        <f t="shared" si="663"/>
        <v>1.4472161775195325</v>
      </c>
      <c r="G1913" s="44"/>
      <c r="H1913" s="44">
        <f t="shared" si="664"/>
        <v>0</v>
      </c>
      <c r="I1913" s="14">
        <f t="shared" si="665"/>
        <v>0</v>
      </c>
      <c r="J1913" s="49">
        <v>40</v>
      </c>
      <c r="K1913" s="49">
        <f t="shared" si="666"/>
        <v>1049.5932826029914</v>
      </c>
      <c r="L1913" s="50">
        <f t="shared" si="667"/>
        <v>1.0074352182220241</v>
      </c>
      <c r="M1913" s="45">
        <v>46</v>
      </c>
      <c r="N1913" s="45">
        <f t="shared" si="668"/>
        <v>1207.0322749934401</v>
      </c>
      <c r="O1913" s="18">
        <f t="shared" si="669"/>
        <v>0.95822861338787024</v>
      </c>
      <c r="P1913" s="37">
        <f t="shared" si="659"/>
        <v>13.043478260869565</v>
      </c>
      <c r="Q1913" s="37">
        <f t="shared" si="660"/>
        <v>1.5103036554114364</v>
      </c>
      <c r="R1913" s="37">
        <f t="shared" si="661"/>
        <v>51.030365541143638</v>
      </c>
    </row>
    <row r="1914" spans="1:18" ht="15" customHeight="1" x14ac:dyDescent="0.25">
      <c r="A1914" s="143" t="s">
        <v>982</v>
      </c>
      <c r="B1914" s="1" t="str">
        <f>VLOOKUP(A1914,'[2]Catálogo MUNICIPIOS'!$1:$1048576,5,FALSE)</f>
        <v>Cuyamecalco Villa de Zaragoza</v>
      </c>
      <c r="C1914" s="130">
        <f>VLOOKUP(A1914,[3]PROY_COVID!$1:$1048576,7,FALSE)</f>
        <v>3804</v>
      </c>
      <c r="D1914" s="43">
        <v>2</v>
      </c>
      <c r="E1914" s="43">
        <f t="shared" si="662"/>
        <v>52.576235541535233</v>
      </c>
      <c r="F1914" s="6">
        <f t="shared" si="663"/>
        <v>0.48329309959051331</v>
      </c>
      <c r="G1914" s="44"/>
      <c r="H1914" s="44">
        <f t="shared" si="664"/>
        <v>0</v>
      </c>
      <c r="I1914" s="14">
        <f t="shared" si="665"/>
        <v>0</v>
      </c>
      <c r="J1914" s="49">
        <v>2</v>
      </c>
      <c r="K1914" s="49">
        <f t="shared" si="666"/>
        <v>52.576235541535233</v>
      </c>
      <c r="L1914" s="50">
        <f t="shared" si="667"/>
        <v>5.0464453425921846E-2</v>
      </c>
      <c r="M1914" s="45">
        <v>4</v>
      </c>
      <c r="N1914" s="45">
        <f t="shared" si="668"/>
        <v>105.15247108307047</v>
      </c>
      <c r="O1914" s="18">
        <f t="shared" si="669"/>
        <v>8.3477557848058645E-2</v>
      </c>
      <c r="P1914" s="37">
        <f t="shared" ref="P1914:P1945" si="670">D1914/M1914*100</f>
        <v>50</v>
      </c>
      <c r="Q1914" s="37">
        <f t="shared" ref="Q1914:Q1945" si="671">P1914/P$2345</f>
        <v>5.7894973457438397</v>
      </c>
      <c r="R1914" s="37">
        <f t="shared" ref="R1914:R1945" si="672">(Q1914-1)*100</f>
        <v>478.94973457438397</v>
      </c>
    </row>
    <row r="1915" spans="1:18" ht="15" customHeight="1" x14ac:dyDescent="0.25">
      <c r="A1915" s="143" t="s">
        <v>1351</v>
      </c>
      <c r="B1915" s="1" t="str">
        <f>VLOOKUP(A1915,'[2]Catálogo MUNICIPIOS'!$1:$1048576,5,FALSE)</f>
        <v>Ixcamilpa de Guerrero</v>
      </c>
      <c r="C1915" s="130">
        <f>VLOOKUP(A1915,[3]PROY_COVID!$1:$1048576,7,FALSE)</f>
        <v>3798</v>
      </c>
      <c r="D1915" s="43">
        <v>1</v>
      </c>
      <c r="E1915" s="43">
        <f t="shared" si="662"/>
        <v>26.329647182727751</v>
      </c>
      <c r="F1915" s="6">
        <f t="shared" si="663"/>
        <v>0.24202829789919861</v>
      </c>
      <c r="G1915" s="44">
        <v>4</v>
      </c>
      <c r="H1915" s="44">
        <f t="shared" si="664"/>
        <v>105.318588730911</v>
      </c>
      <c r="I1915" s="14">
        <f t="shared" si="665"/>
        <v>0.96609097587568682</v>
      </c>
      <c r="J1915" s="49">
        <v>1</v>
      </c>
      <c r="K1915" s="49">
        <f t="shared" si="666"/>
        <v>26.329647182727751</v>
      </c>
      <c r="L1915" s="50">
        <f t="shared" si="667"/>
        <v>2.5272088050580132E-2</v>
      </c>
      <c r="M1915" s="45">
        <v>6</v>
      </c>
      <c r="N1915" s="45">
        <f t="shared" si="668"/>
        <v>157.9778830963665</v>
      </c>
      <c r="O1915" s="18">
        <f t="shared" si="669"/>
        <v>0.12541415089021132</v>
      </c>
      <c r="P1915" s="37">
        <f t="shared" si="670"/>
        <v>16.666666666666664</v>
      </c>
      <c r="Q1915" s="37">
        <f t="shared" si="671"/>
        <v>1.9298324485812797</v>
      </c>
      <c r="R1915" s="37">
        <f t="shared" si="672"/>
        <v>92.983244858127961</v>
      </c>
    </row>
    <row r="1916" spans="1:18" ht="15" customHeight="1" x14ac:dyDescent="0.25">
      <c r="A1916" s="143" t="s">
        <v>1437</v>
      </c>
      <c r="B1916" s="1" t="str">
        <f>VLOOKUP(A1916,'[2]Catálogo MUNICIPIOS'!$1:$1048576,5,FALSE)</f>
        <v>Tepeyahualco de Cuauhtémoc</v>
      </c>
      <c r="C1916" s="130">
        <f>VLOOKUP(A1916,[3]PROY_COVID!$1:$1048576,7,FALSE)</f>
        <v>3794</v>
      </c>
      <c r="D1916" s="43"/>
      <c r="E1916" s="43">
        <f t="shared" si="662"/>
        <v>0</v>
      </c>
      <c r="F1916" s="6">
        <f t="shared" si="663"/>
        <v>0</v>
      </c>
      <c r="G1916" s="44">
        <v>1</v>
      </c>
      <c r="H1916" s="44">
        <f t="shared" si="664"/>
        <v>26.357406431207167</v>
      </c>
      <c r="I1916" s="14">
        <f t="shared" si="665"/>
        <v>0.2417773804939285</v>
      </c>
      <c r="J1916" s="49">
        <v>7</v>
      </c>
      <c r="K1916" s="49">
        <f t="shared" si="666"/>
        <v>184.50184501845018</v>
      </c>
      <c r="L1916" s="50">
        <f t="shared" si="667"/>
        <v>0.17709112622897297</v>
      </c>
      <c r="M1916" s="45">
        <v>8</v>
      </c>
      <c r="N1916" s="45">
        <f t="shared" si="668"/>
        <v>210.85925144965734</v>
      </c>
      <c r="O1916" s="18">
        <f t="shared" si="669"/>
        <v>0.16739516608013449</v>
      </c>
      <c r="P1916" s="37">
        <f t="shared" si="670"/>
        <v>0</v>
      </c>
      <c r="Q1916" s="37">
        <f t="shared" si="671"/>
        <v>0</v>
      </c>
      <c r="R1916" s="37">
        <f t="shared" si="672"/>
        <v>-100</v>
      </c>
    </row>
    <row r="1917" spans="1:18" ht="15" customHeight="1" x14ac:dyDescent="0.25">
      <c r="A1917" s="143" t="s">
        <v>1118</v>
      </c>
      <c r="B1917" s="1" t="str">
        <f>VLOOKUP(A1917,'[2]Catálogo MUNICIPIOS'!$1:$1048576,5,FALSE)</f>
        <v>San Miguel Tlacamama</v>
      </c>
      <c r="C1917" s="130">
        <f>VLOOKUP(A1917,[3]PROY_COVID!$1:$1048576,7,FALSE)</f>
        <v>3785</v>
      </c>
      <c r="D1917" s="43">
        <v>1</v>
      </c>
      <c r="E1917" s="43">
        <f t="shared" si="662"/>
        <v>26.420079260237781</v>
      </c>
      <c r="F1917" s="6">
        <f t="shared" si="663"/>
        <v>0.24285957078498185</v>
      </c>
      <c r="G1917" s="44"/>
      <c r="H1917" s="44">
        <f t="shared" si="664"/>
        <v>0</v>
      </c>
      <c r="I1917" s="14">
        <f t="shared" si="665"/>
        <v>0</v>
      </c>
      <c r="J1917" s="49">
        <v>5</v>
      </c>
      <c r="K1917" s="49">
        <f t="shared" si="666"/>
        <v>132.10039630118891</v>
      </c>
      <c r="L1917" s="50">
        <f t="shared" si="667"/>
        <v>0.1267944391229899</v>
      </c>
      <c r="M1917" s="45">
        <v>6</v>
      </c>
      <c r="N1917" s="45">
        <f t="shared" si="668"/>
        <v>158.52047556142668</v>
      </c>
      <c r="O1917" s="18">
        <f t="shared" si="669"/>
        <v>0.12584489962510506</v>
      </c>
      <c r="P1917" s="37">
        <f t="shared" si="670"/>
        <v>16.666666666666664</v>
      </c>
      <c r="Q1917" s="37">
        <f t="shared" si="671"/>
        <v>1.9298324485812797</v>
      </c>
      <c r="R1917" s="37">
        <f t="shared" si="672"/>
        <v>92.983244858127961</v>
      </c>
    </row>
    <row r="1918" spans="1:18" ht="15" customHeight="1" x14ac:dyDescent="0.25">
      <c r="A1918" s="143" t="s">
        <v>2364</v>
      </c>
      <c r="B1918" s="1" t="str">
        <f>VLOOKUP(A1918,'[2]Catálogo MUNICIPIOS'!$1:$1048576,5,FALSE)</f>
        <v>San Sebastián Río Hondo</v>
      </c>
      <c r="C1918" s="130">
        <f>VLOOKUP(A1918,[3]PROY_COVID!$1:$1048576,7,FALSE)</f>
        <v>3783</v>
      </c>
      <c r="D1918" s="43"/>
      <c r="E1918" s="43">
        <f t="shared" si="662"/>
        <v>0</v>
      </c>
      <c r="F1918" s="6">
        <f t="shared" si="663"/>
        <v>0</v>
      </c>
      <c r="G1918" s="44"/>
      <c r="H1918" s="44">
        <f t="shared" si="664"/>
        <v>0</v>
      </c>
      <c r="I1918" s="14">
        <f t="shared" si="665"/>
        <v>0</v>
      </c>
      <c r="J1918" s="49">
        <v>2</v>
      </c>
      <c r="K1918" s="49">
        <f t="shared" si="666"/>
        <v>52.868094105207504</v>
      </c>
      <c r="L1918" s="50">
        <f t="shared" si="667"/>
        <v>5.0744589170554237E-2</v>
      </c>
      <c r="M1918" s="45">
        <v>2</v>
      </c>
      <c r="N1918" s="45">
        <f t="shared" si="668"/>
        <v>52.868094105207504</v>
      </c>
      <c r="O1918" s="18">
        <f t="shared" si="669"/>
        <v>4.1970477141688486E-2</v>
      </c>
      <c r="P1918" s="37">
        <f t="shared" si="670"/>
        <v>0</v>
      </c>
      <c r="Q1918" s="37">
        <f t="shared" si="671"/>
        <v>0</v>
      </c>
      <c r="R1918" s="37">
        <f t="shared" si="672"/>
        <v>-100</v>
      </c>
    </row>
    <row r="1919" spans="1:18" ht="15" customHeight="1" x14ac:dyDescent="0.25">
      <c r="A1919" s="143" t="s">
        <v>1136</v>
      </c>
      <c r="B1919" s="1" t="str">
        <f>VLOOKUP(A1919,'[2]Catálogo MUNICIPIOS'!$1:$1048576,5,FALSE)</f>
        <v>San Pedro el Alto</v>
      </c>
      <c r="C1919" s="130">
        <f>VLOOKUP(A1919,[3]PROY_COVID!$1:$1048576,7,FALSE)</f>
        <v>3781</v>
      </c>
      <c r="D1919" s="43"/>
      <c r="E1919" s="43">
        <f t="shared" si="662"/>
        <v>0</v>
      </c>
      <c r="F1919" s="6">
        <f t="shared" si="663"/>
        <v>0</v>
      </c>
      <c r="G1919" s="44">
        <v>1</v>
      </c>
      <c r="H1919" s="44">
        <f t="shared" si="664"/>
        <v>26.448029621793175</v>
      </c>
      <c r="I1919" s="14">
        <f t="shared" si="665"/>
        <v>0.24260867008568229</v>
      </c>
      <c r="J1919" s="49">
        <v>3</v>
      </c>
      <c r="K1919" s="49">
        <f t="shared" si="666"/>
        <v>79.344088865379518</v>
      </c>
      <c r="L1919" s="50">
        <f t="shared" si="667"/>
        <v>7.6157146587757213E-2</v>
      </c>
      <c r="M1919" s="45">
        <v>4</v>
      </c>
      <c r="N1919" s="45">
        <f t="shared" si="668"/>
        <v>105.7921184871727</v>
      </c>
      <c r="O1919" s="18">
        <f t="shared" si="669"/>
        <v>8.3985355740284345E-2</v>
      </c>
      <c r="P1919" s="37">
        <f t="shared" si="670"/>
        <v>0</v>
      </c>
      <c r="Q1919" s="37">
        <f t="shared" si="671"/>
        <v>0</v>
      </c>
      <c r="R1919" s="37">
        <f t="shared" si="672"/>
        <v>-100</v>
      </c>
    </row>
    <row r="1920" spans="1:18" ht="15" customHeight="1" x14ac:dyDescent="0.25">
      <c r="A1920" s="143" t="s">
        <v>1407</v>
      </c>
      <c r="B1920" s="1" t="str">
        <f>VLOOKUP(A1920,'[2]Catálogo MUNICIPIOS'!$1:$1048576,5,FALSE)</f>
        <v>San Pablo Anicano</v>
      </c>
      <c r="C1920" s="130">
        <f>VLOOKUP(A1920,[3]PROY_COVID!$1:$1048576,7,FALSE)</f>
        <v>3778</v>
      </c>
      <c r="D1920" s="43"/>
      <c r="E1920" s="43">
        <f t="shared" si="662"/>
        <v>0</v>
      </c>
      <c r="F1920" s="6">
        <f t="shared" si="663"/>
        <v>0</v>
      </c>
      <c r="G1920" s="44"/>
      <c r="H1920" s="44">
        <f t="shared" si="664"/>
        <v>0</v>
      </c>
      <c r="I1920" s="14">
        <f t="shared" si="665"/>
        <v>0</v>
      </c>
      <c r="J1920" s="49">
        <v>7</v>
      </c>
      <c r="K1920" s="49">
        <f t="shared" si="666"/>
        <v>185.28321863419799</v>
      </c>
      <c r="L1920" s="50">
        <f t="shared" si="667"/>
        <v>0.17784111511718459</v>
      </c>
      <c r="M1920" s="45">
        <v>7</v>
      </c>
      <c r="N1920" s="45">
        <f t="shared" si="668"/>
        <v>185.28321863419799</v>
      </c>
      <c r="O1920" s="18">
        <f t="shared" si="669"/>
        <v>0.14709108062322032</v>
      </c>
      <c r="P1920" s="37">
        <f t="shared" si="670"/>
        <v>0</v>
      </c>
      <c r="Q1920" s="37">
        <f t="shared" si="671"/>
        <v>0</v>
      </c>
      <c r="R1920" s="37">
        <f t="shared" si="672"/>
        <v>-100</v>
      </c>
    </row>
    <row r="1921" spans="1:18" ht="15" customHeight="1" x14ac:dyDescent="0.25">
      <c r="A1921" s="143" t="s">
        <v>2523</v>
      </c>
      <c r="B1921" s="1" t="str">
        <f>VLOOKUP(A1921,'[2]Catálogo MUNICIPIOS'!$1:$1048576,5,FALSE)</f>
        <v>San Luis Amatlán</v>
      </c>
      <c r="C1921" s="130">
        <f>VLOOKUP(A1921,[3]PROY_COVID!$1:$1048576,7,FALSE)</f>
        <v>3777</v>
      </c>
      <c r="D1921" s="43"/>
      <c r="E1921" s="43">
        <f t="shared" si="662"/>
        <v>0</v>
      </c>
      <c r="F1921" s="6">
        <f t="shared" si="663"/>
        <v>0</v>
      </c>
      <c r="G1921" s="44">
        <v>1</v>
      </c>
      <c r="H1921" s="44">
        <f t="shared" si="664"/>
        <v>26.476039184537996</v>
      </c>
      <c r="I1921" s="14">
        <f t="shared" si="665"/>
        <v>0.24286560275191016</v>
      </c>
      <c r="J1921" s="49">
        <v>1</v>
      </c>
      <c r="K1921" s="49">
        <f t="shared" si="666"/>
        <v>26.476039184537996</v>
      </c>
      <c r="L1921" s="50">
        <f t="shared" si="667"/>
        <v>2.5412600057215608E-2</v>
      </c>
      <c r="M1921" s="45">
        <v>2</v>
      </c>
      <c r="N1921" s="45">
        <f t="shared" si="668"/>
        <v>52.952078369075991</v>
      </c>
      <c r="O1921" s="18">
        <f t="shared" si="669"/>
        <v>4.2037149861532314E-2</v>
      </c>
      <c r="P1921" s="37">
        <f t="shared" si="670"/>
        <v>0</v>
      </c>
      <c r="Q1921" s="37">
        <f t="shared" si="671"/>
        <v>0</v>
      </c>
      <c r="R1921" s="37">
        <f t="shared" si="672"/>
        <v>-100</v>
      </c>
    </row>
    <row r="1922" spans="1:18" ht="15" customHeight="1" x14ac:dyDescent="0.25">
      <c r="A1922" s="143" t="s">
        <v>559</v>
      </c>
      <c r="B1922" s="1" t="str">
        <f>VLOOKUP(A1922,'[2]Catálogo MUNICIPIOS'!$1:$1048576,5,FALSE)</f>
        <v>Mixtlán</v>
      </c>
      <c r="C1922" s="130">
        <f>VLOOKUP(A1922,[3]PROY_COVID!$1:$1048576,7,FALSE)</f>
        <v>3772</v>
      </c>
      <c r="D1922" s="43">
        <v>1</v>
      </c>
      <c r="E1922" s="43">
        <f t="shared" si="662"/>
        <v>26.511134676564158</v>
      </c>
      <c r="F1922" s="6">
        <f t="shared" si="663"/>
        <v>0.24369657354749641</v>
      </c>
      <c r="G1922" s="44">
        <v>1</v>
      </c>
      <c r="H1922" s="44">
        <f t="shared" si="664"/>
        <v>26.511134676564158</v>
      </c>
      <c r="I1922" s="14">
        <f t="shared" si="665"/>
        <v>0.24318753488705322</v>
      </c>
      <c r="J1922" s="49">
        <v>1</v>
      </c>
      <c r="K1922" s="49">
        <f t="shared" si="666"/>
        <v>26.511134676564158</v>
      </c>
      <c r="L1922" s="50">
        <f t="shared" si="667"/>
        <v>2.5446285900345537E-2</v>
      </c>
      <c r="M1922" s="45">
        <v>3</v>
      </c>
      <c r="N1922" s="45">
        <f t="shared" si="668"/>
        <v>79.533404029692477</v>
      </c>
      <c r="O1922" s="18">
        <f t="shared" si="669"/>
        <v>6.3139308732903326E-2</v>
      </c>
      <c r="P1922" s="37">
        <f t="shared" si="670"/>
        <v>33.333333333333329</v>
      </c>
      <c r="Q1922" s="37">
        <f t="shared" si="671"/>
        <v>3.8596648971625593</v>
      </c>
      <c r="R1922" s="37">
        <f t="shared" si="672"/>
        <v>285.96648971625592</v>
      </c>
    </row>
    <row r="1923" spans="1:18" ht="15" customHeight="1" x14ac:dyDescent="0.25">
      <c r="A1923" s="143" t="s">
        <v>1101</v>
      </c>
      <c r="B1923" s="1" t="str">
        <f>VLOOKUP(A1923,'[2]Catálogo MUNICIPIOS'!$1:$1048576,5,FALSE)</f>
        <v>San Mateo Yoloxochitlán</v>
      </c>
      <c r="C1923" s="130">
        <f>VLOOKUP(A1923,[3]PROY_COVID!$1:$1048576,7,FALSE)</f>
        <v>3758</v>
      </c>
      <c r="D1923" s="43">
        <v>1</v>
      </c>
      <c r="E1923" s="43">
        <f t="shared" si="662"/>
        <v>26.609898882384247</v>
      </c>
      <c r="F1923" s="6">
        <f t="shared" si="663"/>
        <v>0.24460443731270792</v>
      </c>
      <c r="G1923" s="44"/>
      <c r="H1923" s="44">
        <f t="shared" si="664"/>
        <v>0</v>
      </c>
      <c r="I1923" s="14">
        <f t="shared" si="665"/>
        <v>0</v>
      </c>
      <c r="J1923" s="49">
        <v>1</v>
      </c>
      <c r="K1923" s="49">
        <f t="shared" si="666"/>
        <v>26.609898882384247</v>
      </c>
      <c r="L1923" s="50">
        <f t="shared" si="667"/>
        <v>2.5541083133609192E-2</v>
      </c>
      <c r="M1923" s="45">
        <v>2</v>
      </c>
      <c r="N1923" s="45">
        <f t="shared" si="668"/>
        <v>53.219797764768494</v>
      </c>
      <c r="O1923" s="18">
        <f t="shared" si="669"/>
        <v>4.2249684679884922E-2</v>
      </c>
      <c r="P1923" s="37">
        <f t="shared" si="670"/>
        <v>50</v>
      </c>
      <c r="Q1923" s="37">
        <f t="shared" si="671"/>
        <v>5.7894973457438397</v>
      </c>
      <c r="R1923" s="37">
        <f t="shared" si="672"/>
        <v>478.94973457438397</v>
      </c>
    </row>
    <row r="1924" spans="1:18" ht="15" customHeight="1" x14ac:dyDescent="0.25">
      <c r="A1924" s="143" t="s">
        <v>2065</v>
      </c>
      <c r="B1924" s="1" t="str">
        <f>VLOOKUP(A1924,'[2]Catálogo MUNICIPIOS'!$1:$1048576,5,FALSE)</f>
        <v>Tunkás</v>
      </c>
      <c r="C1924" s="130">
        <f>VLOOKUP(A1924,[3]PROY_COVID!$1:$1048576,7,FALSE)</f>
        <v>3751</v>
      </c>
      <c r="D1924" s="43">
        <v>4</v>
      </c>
      <c r="E1924" s="43">
        <f t="shared" si="662"/>
        <v>106.63822980538522</v>
      </c>
      <c r="F1924" s="6">
        <f t="shared" si="663"/>
        <v>0.98024364214466153</v>
      </c>
      <c r="G1924" s="44">
        <v>2</v>
      </c>
      <c r="H1924" s="44">
        <f t="shared" si="664"/>
        <v>53.319114902692611</v>
      </c>
      <c r="I1924" s="14">
        <f t="shared" si="665"/>
        <v>0.48909804403837093</v>
      </c>
      <c r="J1924" s="49">
        <v>15</v>
      </c>
      <c r="K1924" s="49">
        <f t="shared" si="666"/>
        <v>399.89336177019459</v>
      </c>
      <c r="L1924" s="50">
        <f t="shared" si="667"/>
        <v>0.38383120667596649</v>
      </c>
      <c r="M1924" s="45">
        <v>21</v>
      </c>
      <c r="N1924" s="45">
        <f t="shared" si="668"/>
        <v>559.8507064782724</v>
      </c>
      <c r="O1924" s="18">
        <f t="shared" si="669"/>
        <v>0.44444956219236981</v>
      </c>
      <c r="P1924" s="37">
        <f t="shared" si="670"/>
        <v>19.047619047619047</v>
      </c>
      <c r="Q1924" s="37">
        <f t="shared" si="671"/>
        <v>2.2055227983786057</v>
      </c>
      <c r="R1924" s="37">
        <f t="shared" si="672"/>
        <v>120.55227983786057</v>
      </c>
    </row>
    <row r="1925" spans="1:18" ht="15" customHeight="1" x14ac:dyDescent="0.25">
      <c r="A1925" s="143" t="s">
        <v>1698</v>
      </c>
      <c r="B1925" s="1" t="str">
        <f>VLOOKUP(A1925,'[2]Catálogo MUNICIPIOS'!$1:$1048576,5,FALSE)</f>
        <v>Nuevo Morelos</v>
      </c>
      <c r="C1925" s="130">
        <f>VLOOKUP(A1925,[3]PROY_COVID!$1:$1048576,7,FALSE)</f>
        <v>3738</v>
      </c>
      <c r="D1925" s="43">
        <v>2</v>
      </c>
      <c r="E1925" s="43">
        <f t="shared" si="662"/>
        <v>53.504547886570364</v>
      </c>
      <c r="F1925" s="6">
        <f t="shared" si="663"/>
        <v>0.49182636459130891</v>
      </c>
      <c r="G1925" s="44">
        <v>1</v>
      </c>
      <c r="H1925" s="44">
        <f t="shared" si="664"/>
        <v>26.752273943285182</v>
      </c>
      <c r="I1925" s="14">
        <f t="shared" si="665"/>
        <v>0.24539951353503603</v>
      </c>
      <c r="J1925" s="49">
        <v>16</v>
      </c>
      <c r="K1925" s="49">
        <f t="shared" si="666"/>
        <v>428.03638309256291</v>
      </c>
      <c r="L1925" s="50">
        <f t="shared" si="667"/>
        <v>0.41084383270670238</v>
      </c>
      <c r="M1925" s="45">
        <v>19</v>
      </c>
      <c r="N1925" s="45">
        <f t="shared" si="668"/>
        <v>508.29320492241845</v>
      </c>
      <c r="O1925" s="18">
        <f t="shared" si="669"/>
        <v>0.40351952722219681</v>
      </c>
      <c r="P1925" s="37">
        <f t="shared" si="670"/>
        <v>10.526315789473683</v>
      </c>
      <c r="Q1925" s="37">
        <f t="shared" si="671"/>
        <v>1.2188415464723872</v>
      </c>
      <c r="R1925" s="37">
        <f t="shared" si="672"/>
        <v>21.884154647238717</v>
      </c>
    </row>
    <row r="1926" spans="1:18" ht="15" customHeight="1" x14ac:dyDescent="0.25">
      <c r="A1926" s="143" t="s">
        <v>1253</v>
      </c>
      <c r="B1926" s="1" t="str">
        <f>VLOOKUP(A1926,'[2]Catálogo MUNICIPIOS'!$1:$1048576,5,FALSE)</f>
        <v>Santo Tomás Jalieza</v>
      </c>
      <c r="C1926" s="130">
        <f>VLOOKUP(A1926,[3]PROY_COVID!$1:$1048576,7,FALSE)</f>
        <v>3724</v>
      </c>
      <c r="D1926" s="43">
        <v>1</v>
      </c>
      <c r="E1926" s="43">
        <f t="shared" si="662"/>
        <v>26.85284640171858</v>
      </c>
      <c r="F1926" s="6">
        <f t="shared" si="663"/>
        <v>0.24683766794338249</v>
      </c>
      <c r="G1926" s="44">
        <v>1</v>
      </c>
      <c r="H1926" s="44">
        <f t="shared" si="664"/>
        <v>26.85284640171858</v>
      </c>
      <c r="I1926" s="14">
        <f t="shared" si="665"/>
        <v>0.24632206809719781</v>
      </c>
      <c r="J1926" s="49">
        <v>13</v>
      </c>
      <c r="K1926" s="49">
        <f t="shared" si="666"/>
        <v>349.08700322234154</v>
      </c>
      <c r="L1926" s="50">
        <f t="shared" si="667"/>
        <v>0.33506554119477538</v>
      </c>
      <c r="M1926" s="45">
        <v>15</v>
      </c>
      <c r="N1926" s="45">
        <f t="shared" si="668"/>
        <v>402.7926960257787</v>
      </c>
      <c r="O1926" s="18">
        <f t="shared" si="669"/>
        <v>0.31976567204687345</v>
      </c>
      <c r="P1926" s="37">
        <f t="shared" si="670"/>
        <v>6.666666666666667</v>
      </c>
      <c r="Q1926" s="37">
        <f t="shared" si="671"/>
        <v>0.77193297943251205</v>
      </c>
      <c r="R1926" s="37">
        <f t="shared" si="672"/>
        <v>-22.806702056748797</v>
      </c>
    </row>
    <row r="1927" spans="1:18" ht="15" customHeight="1" x14ac:dyDescent="0.25">
      <c r="A1927" s="143" t="s">
        <v>2071</v>
      </c>
      <c r="B1927" s="1" t="str">
        <f>VLOOKUP(A1927,'[2]Catálogo MUNICIPIOS'!$1:$1048576,5,FALSE)</f>
        <v>Xocchel</v>
      </c>
      <c r="C1927" s="130">
        <f>VLOOKUP(A1927,[3]PROY_COVID!$1:$1048576,7,FALSE)</f>
        <v>3722</v>
      </c>
      <c r="D1927" s="43">
        <v>4</v>
      </c>
      <c r="E1927" s="43">
        <f t="shared" si="662"/>
        <v>107.469102632993</v>
      </c>
      <c r="F1927" s="6">
        <f t="shared" si="663"/>
        <v>0.98788122022692793</v>
      </c>
      <c r="G1927" s="44"/>
      <c r="H1927" s="44">
        <f t="shared" si="664"/>
        <v>0</v>
      </c>
      <c r="I1927" s="14">
        <f t="shared" si="665"/>
        <v>0</v>
      </c>
      <c r="J1927" s="49">
        <v>8</v>
      </c>
      <c r="K1927" s="49">
        <f t="shared" si="666"/>
        <v>214.938205265986</v>
      </c>
      <c r="L1927" s="50">
        <f t="shared" si="667"/>
        <v>0.20630497671381701</v>
      </c>
      <c r="M1927" s="45">
        <v>12</v>
      </c>
      <c r="N1927" s="45">
        <f t="shared" si="668"/>
        <v>322.40730789897901</v>
      </c>
      <c r="O1927" s="18">
        <f t="shared" si="669"/>
        <v>0.25594999735680957</v>
      </c>
      <c r="P1927" s="37">
        <f t="shared" si="670"/>
        <v>33.333333333333329</v>
      </c>
      <c r="Q1927" s="37">
        <f t="shared" si="671"/>
        <v>3.8596648971625593</v>
      </c>
      <c r="R1927" s="37">
        <f t="shared" si="672"/>
        <v>285.96648971625592</v>
      </c>
    </row>
    <row r="1928" spans="1:18" ht="15" customHeight="1" x14ac:dyDescent="0.25">
      <c r="A1928" s="143" t="s">
        <v>1156</v>
      </c>
      <c r="B1928" s="1" t="str">
        <f>VLOOKUP(A1928,'[2]Catálogo MUNICIPIOS'!$1:$1048576,5,FALSE)</f>
        <v>San Raymundo Jalpan</v>
      </c>
      <c r="C1928" s="130">
        <f>VLOOKUP(A1928,[3]PROY_COVID!$1:$1048576,7,FALSE)</f>
        <v>3710</v>
      </c>
      <c r="D1928" s="43">
        <v>1</v>
      </c>
      <c r="E1928" s="43">
        <f t="shared" si="662"/>
        <v>26.954177897574123</v>
      </c>
      <c r="F1928" s="6">
        <f t="shared" si="663"/>
        <v>0.24776913084128208</v>
      </c>
      <c r="G1928" s="44">
        <v>1</v>
      </c>
      <c r="H1928" s="44">
        <f t="shared" si="664"/>
        <v>26.954177897574123</v>
      </c>
      <c r="I1928" s="14">
        <f t="shared" si="665"/>
        <v>0.24725158533530048</v>
      </c>
      <c r="J1928" s="49">
        <v>49</v>
      </c>
      <c r="K1928" s="49">
        <f t="shared" si="666"/>
        <v>1320.7547169811321</v>
      </c>
      <c r="L1928" s="50">
        <f t="shared" si="667"/>
        <v>1.2677051564391009</v>
      </c>
      <c r="M1928" s="45">
        <v>51</v>
      </c>
      <c r="N1928" s="45">
        <f t="shared" si="668"/>
        <v>1374.6630727762804</v>
      </c>
      <c r="O1928" s="18">
        <f t="shared" si="669"/>
        <v>1.0913059388648767</v>
      </c>
      <c r="P1928" s="37">
        <f t="shared" si="670"/>
        <v>1.9607843137254901</v>
      </c>
      <c r="Q1928" s="37">
        <f t="shared" si="671"/>
        <v>0.22703911159779763</v>
      </c>
      <c r="R1928" s="37">
        <f t="shared" si="672"/>
        <v>-77.296088840220236</v>
      </c>
    </row>
    <row r="1929" spans="1:18" ht="15" customHeight="1" x14ac:dyDescent="0.25">
      <c r="A1929" s="143" t="s">
        <v>2365</v>
      </c>
      <c r="B1929" s="1" t="str">
        <f>VLOOKUP(A1929,'[2]Catálogo MUNICIPIOS'!$1:$1048576,5,FALSE)</f>
        <v>Mariscala de Juárez</v>
      </c>
      <c r="C1929" s="130">
        <f>VLOOKUP(A1929,[3]PROY_COVID!$1:$1048576,7,FALSE)</f>
        <v>3682</v>
      </c>
      <c r="D1929" s="43"/>
      <c r="E1929" s="43">
        <f t="shared" ref="E1929:E1960" si="673">((D1929/($C1929/100000)))</f>
        <v>0</v>
      </c>
      <c r="F1929" s="6">
        <f t="shared" ref="F1929:F1960" si="674">((D1929/$C1929)/(D$2345/$C$2345))</f>
        <v>0</v>
      </c>
      <c r="G1929" s="44">
        <v>2</v>
      </c>
      <c r="H1929" s="44">
        <f t="shared" ref="H1929:H1960" si="675">((G1929/($C1929/100000)))</f>
        <v>54.318305268875612</v>
      </c>
      <c r="I1929" s="14">
        <f t="shared" ref="I1929:I1960" si="676">((G1929/$C1929)/(G$2345/$C$2345))</f>
        <v>0.49826365105592862</v>
      </c>
      <c r="J1929" s="49">
        <v>5</v>
      </c>
      <c r="K1929" s="49">
        <f t="shared" ref="K1929:K1960" si="677">((J1929/($C1929/100000)))</f>
        <v>135.79576317218903</v>
      </c>
      <c r="L1929" s="50">
        <f t="shared" ref="L1929:L1960" si="678">((J1929/$C1929)/(J$2345/$C$2345))</f>
        <v>0.13034137753408928</v>
      </c>
      <c r="M1929" s="45">
        <v>7</v>
      </c>
      <c r="N1929" s="45">
        <f t="shared" ref="N1929:N1960" si="679">((M1929/($C1929/100000)))</f>
        <v>190.11406844106466</v>
      </c>
      <c r="O1929" s="18">
        <f t="shared" ref="O1929:O1960" si="680">((M1929/$C1929)/(M$2345/$C$2345))</f>
        <v>0.15092615496863834</v>
      </c>
      <c r="P1929" s="37">
        <f t="shared" si="670"/>
        <v>0</v>
      </c>
      <c r="Q1929" s="37">
        <f t="shared" si="671"/>
        <v>0</v>
      </c>
      <c r="R1929" s="37">
        <f t="shared" si="672"/>
        <v>-100</v>
      </c>
    </row>
    <row r="1930" spans="1:18" ht="15" customHeight="1" x14ac:dyDescent="0.25">
      <c r="A1930" s="143" t="s">
        <v>1597</v>
      </c>
      <c r="B1930" s="1" t="str">
        <f>VLOOKUP(A1930,'[2]Catálogo MUNICIPIOS'!$1:$1048576,5,FALSE)</f>
        <v>Baviácora</v>
      </c>
      <c r="C1930" s="130">
        <f>VLOOKUP(A1930,[3]PROY_COVID!$1:$1048576,7,FALSE)</f>
        <v>3676</v>
      </c>
      <c r="D1930" s="43">
        <v>4</v>
      </c>
      <c r="E1930" s="43">
        <f t="shared" si="673"/>
        <v>108.8139281828074</v>
      </c>
      <c r="F1930" s="6">
        <f t="shared" si="674"/>
        <v>1.0002431723842833</v>
      </c>
      <c r="G1930" s="44">
        <v>17</v>
      </c>
      <c r="H1930" s="44">
        <f t="shared" si="675"/>
        <v>462.45919477693144</v>
      </c>
      <c r="I1930" s="14">
        <f t="shared" si="676"/>
        <v>4.2421538321810122</v>
      </c>
      <c r="J1930" s="49">
        <v>86</v>
      </c>
      <c r="K1930" s="49">
        <f t="shared" si="677"/>
        <v>2339.4994559303591</v>
      </c>
      <c r="L1930" s="50">
        <f t="shared" si="678"/>
        <v>2.2455308965682503</v>
      </c>
      <c r="M1930" s="45">
        <v>107</v>
      </c>
      <c r="N1930" s="45">
        <f t="shared" si="679"/>
        <v>2910.772578890098</v>
      </c>
      <c r="O1930" s="18">
        <f t="shared" si="680"/>
        <v>2.3107796120633579</v>
      </c>
      <c r="P1930" s="37">
        <f t="shared" si="670"/>
        <v>3.7383177570093453</v>
      </c>
      <c r="Q1930" s="37">
        <f t="shared" si="671"/>
        <v>0.4328596146350534</v>
      </c>
      <c r="R1930" s="37">
        <f t="shared" si="672"/>
        <v>-56.714038536494662</v>
      </c>
    </row>
    <row r="1931" spans="1:18" ht="15" customHeight="1" x14ac:dyDescent="0.25">
      <c r="A1931" s="143" t="s">
        <v>1396</v>
      </c>
      <c r="B1931" s="1" t="str">
        <f>VLOOKUP(A1931,'[2]Catálogo MUNICIPIOS'!$1:$1048576,5,FALSE)</f>
        <v>San Jerónimo Xayacatlán</v>
      </c>
      <c r="C1931" s="130">
        <f>VLOOKUP(A1931,[3]PROY_COVID!$1:$1048576,7,FALSE)</f>
        <v>3675</v>
      </c>
      <c r="D1931" s="43">
        <v>1</v>
      </c>
      <c r="E1931" s="43">
        <f t="shared" si="673"/>
        <v>27.210884353741498</v>
      </c>
      <c r="F1931" s="6">
        <f t="shared" si="674"/>
        <v>0.25012883684929427</v>
      </c>
      <c r="G1931" s="44"/>
      <c r="H1931" s="44">
        <f t="shared" si="675"/>
        <v>0</v>
      </c>
      <c r="I1931" s="14">
        <f t="shared" si="676"/>
        <v>0</v>
      </c>
      <c r="J1931" s="49">
        <v>9</v>
      </c>
      <c r="K1931" s="49">
        <f t="shared" si="677"/>
        <v>244.89795918367349</v>
      </c>
      <c r="L1931" s="50">
        <f t="shared" si="678"/>
        <v>0.23506136428433472</v>
      </c>
      <c r="M1931" s="45">
        <v>10</v>
      </c>
      <c r="N1931" s="45">
        <f t="shared" si="679"/>
        <v>272.108843537415</v>
      </c>
      <c r="O1931" s="18">
        <f t="shared" si="680"/>
        <v>0.21601947622722115</v>
      </c>
      <c r="P1931" s="37">
        <f t="shared" si="670"/>
        <v>10</v>
      </c>
      <c r="Q1931" s="37">
        <f t="shared" si="671"/>
        <v>1.1578994691487678</v>
      </c>
      <c r="R1931" s="37">
        <f t="shared" si="672"/>
        <v>15.789946914876785</v>
      </c>
    </row>
    <row r="1932" spans="1:18" ht="15" customHeight="1" x14ac:dyDescent="0.25">
      <c r="A1932" s="143" t="s">
        <v>53</v>
      </c>
      <c r="B1932" s="1" t="str">
        <f>VLOOKUP(A1932,'[2]Catálogo MUNICIPIOS'!$1:$1048576,5,FALSE)</f>
        <v>Progreso</v>
      </c>
      <c r="C1932" s="130">
        <f>VLOOKUP(A1932,[3]PROY_COVID!$1:$1048576,7,FALSE)</f>
        <v>3654</v>
      </c>
      <c r="D1932" s="43">
        <v>3</v>
      </c>
      <c r="E1932" s="43">
        <f t="shared" si="673"/>
        <v>82.101806239737272</v>
      </c>
      <c r="F1932" s="6">
        <f t="shared" si="674"/>
        <v>0.75469907670045677</v>
      </c>
      <c r="G1932" s="44"/>
      <c r="H1932" s="44">
        <f t="shared" si="675"/>
        <v>0</v>
      </c>
      <c r="I1932" s="14">
        <f t="shared" si="676"/>
        <v>0</v>
      </c>
      <c r="J1932" s="49">
        <v>21</v>
      </c>
      <c r="K1932" s="49">
        <f t="shared" si="677"/>
        <v>574.71264367816082</v>
      </c>
      <c r="L1932" s="50">
        <f t="shared" si="678"/>
        <v>0.55162868055231806</v>
      </c>
      <c r="M1932" s="45">
        <v>24</v>
      </c>
      <c r="N1932" s="45">
        <f t="shared" si="679"/>
        <v>656.81444991789817</v>
      </c>
      <c r="O1932" s="18">
        <f t="shared" si="680"/>
        <v>0.52142632192777516</v>
      </c>
      <c r="P1932" s="37">
        <f t="shared" si="670"/>
        <v>12.5</v>
      </c>
      <c r="Q1932" s="37">
        <f t="shared" si="671"/>
        <v>1.4473743364359599</v>
      </c>
      <c r="R1932" s="37">
        <f t="shared" si="672"/>
        <v>44.737433643595992</v>
      </c>
    </row>
    <row r="1933" spans="1:18" ht="15" customHeight="1" x14ac:dyDescent="0.25">
      <c r="A1933" s="143" t="s">
        <v>1178</v>
      </c>
      <c r="B1933" s="1" t="str">
        <f>VLOOKUP(A1933,'[2]Catálogo MUNICIPIOS'!$1:$1048576,5,FALSE)</f>
        <v>Santa Cruz Mixtepec</v>
      </c>
      <c r="C1933" s="130">
        <f>VLOOKUP(A1933,[3]PROY_COVID!$1:$1048576,7,FALSE)</f>
        <v>3654</v>
      </c>
      <c r="D1933" s="43"/>
      <c r="E1933" s="43">
        <f t="shared" si="673"/>
        <v>0</v>
      </c>
      <c r="F1933" s="6">
        <f t="shared" si="674"/>
        <v>0</v>
      </c>
      <c r="G1933" s="44">
        <v>1</v>
      </c>
      <c r="H1933" s="44">
        <f t="shared" si="675"/>
        <v>27.367268746579089</v>
      </c>
      <c r="I1933" s="14">
        <f t="shared" si="676"/>
        <v>0.25104088166227823</v>
      </c>
      <c r="J1933" s="49">
        <v>8</v>
      </c>
      <c r="K1933" s="49">
        <f t="shared" si="677"/>
        <v>218.93814997263271</v>
      </c>
      <c r="L1933" s="50">
        <f t="shared" si="678"/>
        <v>0.21014425925802596</v>
      </c>
      <c r="M1933" s="45">
        <v>9</v>
      </c>
      <c r="N1933" s="45">
        <f t="shared" si="679"/>
        <v>246.30541871921181</v>
      </c>
      <c r="O1933" s="18">
        <f t="shared" si="680"/>
        <v>0.1955348707229157</v>
      </c>
      <c r="P1933" s="37">
        <f t="shared" si="670"/>
        <v>0</v>
      </c>
      <c r="Q1933" s="37">
        <f t="shared" si="671"/>
        <v>0</v>
      </c>
      <c r="R1933" s="37">
        <f t="shared" si="672"/>
        <v>-100</v>
      </c>
    </row>
    <row r="1934" spans="1:18" ht="15" customHeight="1" x14ac:dyDescent="0.25">
      <c r="A1934" s="143" t="s">
        <v>1371</v>
      </c>
      <c r="B1934" s="1" t="str">
        <f>VLOOKUP(A1934,'[2]Catálogo MUNICIPIOS'!$1:$1048576,5,FALSE)</f>
        <v>Nauzontla</v>
      </c>
      <c r="C1934" s="130">
        <f>VLOOKUP(A1934,[3]PROY_COVID!$1:$1048576,7,FALSE)</f>
        <v>3644</v>
      </c>
      <c r="D1934" s="43">
        <v>1</v>
      </c>
      <c r="E1934" s="43">
        <f t="shared" si="673"/>
        <v>27.442371020856204</v>
      </c>
      <c r="F1934" s="6">
        <f t="shared" si="674"/>
        <v>0.25225671663588267</v>
      </c>
      <c r="G1934" s="44"/>
      <c r="H1934" s="44">
        <f t="shared" si="675"/>
        <v>0</v>
      </c>
      <c r="I1934" s="14">
        <f t="shared" si="676"/>
        <v>0</v>
      </c>
      <c r="J1934" s="49">
        <v>2</v>
      </c>
      <c r="K1934" s="49">
        <f t="shared" si="677"/>
        <v>54.884742041712407</v>
      </c>
      <c r="L1934" s="50">
        <f t="shared" si="678"/>
        <v>5.2680236232768032E-2</v>
      </c>
      <c r="M1934" s="45">
        <v>3</v>
      </c>
      <c r="N1934" s="45">
        <f t="shared" si="679"/>
        <v>82.3271130625686</v>
      </c>
      <c r="O1934" s="18">
        <f t="shared" si="680"/>
        <v>6.5357154923301672E-2</v>
      </c>
      <c r="P1934" s="37">
        <f t="shared" si="670"/>
        <v>33.333333333333329</v>
      </c>
      <c r="Q1934" s="37">
        <f t="shared" si="671"/>
        <v>3.8596648971625593</v>
      </c>
      <c r="R1934" s="37">
        <f t="shared" si="672"/>
        <v>285.96648971625592</v>
      </c>
    </row>
    <row r="1935" spans="1:18" ht="15" customHeight="1" x14ac:dyDescent="0.25">
      <c r="A1935" s="143" t="s">
        <v>1465</v>
      </c>
      <c r="B1935" s="1" t="str">
        <f>VLOOKUP(A1935,'[2]Catálogo MUNICIPIOS'!$1:$1048576,5,FALSE)</f>
        <v>Xochiapulco</v>
      </c>
      <c r="C1935" s="130">
        <f>VLOOKUP(A1935,[3]PROY_COVID!$1:$1048576,7,FALSE)</f>
        <v>3624</v>
      </c>
      <c r="D1935" s="43"/>
      <c r="E1935" s="43">
        <f t="shared" si="673"/>
        <v>0</v>
      </c>
      <c r="F1935" s="6">
        <f t="shared" si="674"/>
        <v>0</v>
      </c>
      <c r="G1935" s="44"/>
      <c r="H1935" s="44">
        <f t="shared" si="675"/>
        <v>0</v>
      </c>
      <c r="I1935" s="14">
        <f t="shared" si="676"/>
        <v>0</v>
      </c>
      <c r="J1935" s="49">
        <v>1</v>
      </c>
      <c r="K1935" s="49">
        <f t="shared" si="677"/>
        <v>27.593818984547461</v>
      </c>
      <c r="L1935" s="50">
        <f t="shared" si="678"/>
        <v>2.6485483006651035E-2</v>
      </c>
      <c r="M1935" s="45">
        <v>1</v>
      </c>
      <c r="N1935" s="45">
        <f t="shared" si="679"/>
        <v>27.593818984547461</v>
      </c>
      <c r="O1935" s="18">
        <f t="shared" si="680"/>
        <v>2.19059485412538E-2</v>
      </c>
      <c r="P1935" s="37">
        <f t="shared" si="670"/>
        <v>0</v>
      </c>
      <c r="Q1935" s="37">
        <f t="shared" si="671"/>
        <v>0</v>
      </c>
      <c r="R1935" s="37">
        <f t="shared" si="672"/>
        <v>-100</v>
      </c>
    </row>
    <row r="1936" spans="1:18" ht="15" customHeight="1" x14ac:dyDescent="0.25">
      <c r="A1936" s="143" t="s">
        <v>2409</v>
      </c>
      <c r="B1936" s="1" t="str">
        <f>VLOOKUP(A1936,'[2]Catálogo MUNICIPIOS'!$1:$1048576,5,FALSE)</f>
        <v>San José Lachiguiri</v>
      </c>
      <c r="C1936" s="130">
        <f>VLOOKUP(A1936,[3]PROY_COVID!$1:$1048576,7,FALSE)</f>
        <v>3620</v>
      </c>
      <c r="D1936" s="43">
        <v>1</v>
      </c>
      <c r="E1936" s="43">
        <f t="shared" si="673"/>
        <v>27.624309392265189</v>
      </c>
      <c r="F1936" s="6">
        <f t="shared" si="674"/>
        <v>0.25392913685667307</v>
      </c>
      <c r="G1936" s="44"/>
      <c r="H1936" s="44">
        <f t="shared" si="675"/>
        <v>0</v>
      </c>
      <c r="I1936" s="14">
        <f t="shared" si="676"/>
        <v>0</v>
      </c>
      <c r="J1936" s="49"/>
      <c r="K1936" s="49">
        <f t="shared" si="677"/>
        <v>0</v>
      </c>
      <c r="L1936" s="50">
        <f t="shared" si="678"/>
        <v>0</v>
      </c>
      <c r="M1936" s="45">
        <v>1</v>
      </c>
      <c r="N1936" s="45">
        <f t="shared" si="679"/>
        <v>27.624309392265189</v>
      </c>
      <c r="O1936" s="18">
        <f t="shared" si="680"/>
        <v>2.1930154009255187E-2</v>
      </c>
      <c r="P1936" s="37">
        <f t="shared" si="670"/>
        <v>100</v>
      </c>
      <c r="Q1936" s="37">
        <f t="shared" si="671"/>
        <v>11.578994691487679</v>
      </c>
      <c r="R1936" s="37">
        <f t="shared" si="672"/>
        <v>1057.8994691487678</v>
      </c>
    </row>
    <row r="1937" spans="1:18" ht="15" customHeight="1" x14ac:dyDescent="0.25">
      <c r="A1937" s="143" t="s">
        <v>530</v>
      </c>
      <c r="B1937" s="1" t="str">
        <f>VLOOKUP(A1937,'[2]Catálogo MUNICIPIOS'!$1:$1048576,5,FALSE)</f>
        <v>Chimaltitán</v>
      </c>
      <c r="C1937" s="130">
        <f>VLOOKUP(A1937,[3]PROY_COVID!$1:$1048576,7,FALSE)</f>
        <v>3582</v>
      </c>
      <c r="D1937" s="43">
        <v>2</v>
      </c>
      <c r="E1937" s="43">
        <f t="shared" si="673"/>
        <v>55.834729201563377</v>
      </c>
      <c r="F1937" s="6">
        <f t="shared" si="674"/>
        <v>0.5132459382586021</v>
      </c>
      <c r="G1937" s="44">
        <v>1</v>
      </c>
      <c r="H1937" s="44">
        <f t="shared" si="675"/>
        <v>27.917364600781688</v>
      </c>
      <c r="I1937" s="14">
        <f t="shared" si="676"/>
        <v>0.25608692953488688</v>
      </c>
      <c r="J1937" s="49">
        <v>5</v>
      </c>
      <c r="K1937" s="49">
        <f t="shared" si="677"/>
        <v>139.58682300390845</v>
      </c>
      <c r="L1937" s="50">
        <f t="shared" si="678"/>
        <v>0.13398016529327658</v>
      </c>
      <c r="M1937" s="45">
        <v>8</v>
      </c>
      <c r="N1937" s="45">
        <f t="shared" si="679"/>
        <v>223.33891680625351</v>
      </c>
      <c r="O1937" s="18">
        <f t="shared" si="680"/>
        <v>0.17730241767393362</v>
      </c>
      <c r="P1937" s="37">
        <f t="shared" si="670"/>
        <v>25</v>
      </c>
      <c r="Q1937" s="37">
        <f t="shared" si="671"/>
        <v>2.8947486728719198</v>
      </c>
      <c r="R1937" s="37">
        <f t="shared" si="672"/>
        <v>189.47486728719198</v>
      </c>
    </row>
    <row r="1938" spans="1:18" ht="15" customHeight="1" x14ac:dyDescent="0.25">
      <c r="A1938" s="143" t="s">
        <v>2499</v>
      </c>
      <c r="B1938" s="1" t="str">
        <f>VLOOKUP(A1938,'[2]Catálogo MUNICIPIOS'!$1:$1048576,5,FALSE)</f>
        <v>Santa Lucía Miahuatlán</v>
      </c>
      <c r="C1938" s="130">
        <f>VLOOKUP(A1938,[3]PROY_COVID!$1:$1048576,7,FALSE)</f>
        <v>3548</v>
      </c>
      <c r="D1938" s="43"/>
      <c r="E1938" s="43">
        <f t="shared" si="673"/>
        <v>0</v>
      </c>
      <c r="F1938" s="6">
        <f t="shared" si="674"/>
        <v>0</v>
      </c>
      <c r="G1938" s="44"/>
      <c r="H1938" s="44">
        <f t="shared" si="675"/>
        <v>0</v>
      </c>
      <c r="I1938" s="14">
        <f t="shared" si="676"/>
        <v>0</v>
      </c>
      <c r="J1938" s="49">
        <v>1</v>
      </c>
      <c r="K1938" s="49">
        <f t="shared" si="677"/>
        <v>28.184892897406993</v>
      </c>
      <c r="L1938" s="50">
        <f t="shared" si="678"/>
        <v>2.7052815788078732E-2</v>
      </c>
      <c r="M1938" s="45">
        <v>1</v>
      </c>
      <c r="N1938" s="45">
        <f t="shared" si="679"/>
        <v>28.184892897406993</v>
      </c>
      <c r="O1938" s="18">
        <f t="shared" si="680"/>
        <v>2.2375185319476822E-2</v>
      </c>
      <c r="P1938" s="37">
        <f t="shared" si="670"/>
        <v>0</v>
      </c>
      <c r="Q1938" s="37">
        <f t="shared" si="671"/>
        <v>0</v>
      </c>
      <c r="R1938" s="37">
        <f t="shared" si="672"/>
        <v>-100</v>
      </c>
    </row>
    <row r="1939" spans="1:18" ht="15" customHeight="1" x14ac:dyDescent="0.25">
      <c r="A1939" s="143" t="s">
        <v>1399</v>
      </c>
      <c r="B1939" s="1" t="str">
        <f>VLOOKUP(A1939,'[2]Catálogo MUNICIPIOS'!$1:$1048576,5,FALSE)</f>
        <v>San Juan Atenco</v>
      </c>
      <c r="C1939" s="130">
        <f>VLOOKUP(A1939,[3]PROY_COVID!$1:$1048576,7,FALSE)</f>
        <v>3545</v>
      </c>
      <c r="D1939" s="43">
        <v>3</v>
      </c>
      <c r="E1939" s="43">
        <f t="shared" si="673"/>
        <v>84.626234132581089</v>
      </c>
      <c r="F1939" s="6">
        <f t="shared" si="674"/>
        <v>0.77790421051155689</v>
      </c>
      <c r="G1939" s="44">
        <v>1</v>
      </c>
      <c r="H1939" s="44">
        <f t="shared" si="675"/>
        <v>28.208744710860366</v>
      </c>
      <c r="I1939" s="14">
        <f t="shared" si="676"/>
        <v>0.25875976913793081</v>
      </c>
      <c r="J1939" s="49">
        <v>9</v>
      </c>
      <c r="K1939" s="49">
        <f t="shared" si="677"/>
        <v>253.8787023977433</v>
      </c>
      <c r="L1939" s="50">
        <f t="shared" si="678"/>
        <v>0.24368138610576309</v>
      </c>
      <c r="M1939" s="45">
        <v>13</v>
      </c>
      <c r="N1939" s="45">
        <f t="shared" si="679"/>
        <v>366.71368124118476</v>
      </c>
      <c r="O1939" s="18">
        <f t="shared" si="680"/>
        <v>0.29112356775050746</v>
      </c>
      <c r="P1939" s="37">
        <f t="shared" si="670"/>
        <v>23.076923076923077</v>
      </c>
      <c r="Q1939" s="37">
        <f t="shared" si="671"/>
        <v>2.6720756980356182</v>
      </c>
      <c r="R1939" s="37">
        <f t="shared" si="672"/>
        <v>167.20756980356182</v>
      </c>
    </row>
    <row r="1940" spans="1:18" ht="15" customHeight="1" x14ac:dyDescent="0.25">
      <c r="A1940" s="143" t="s">
        <v>2522</v>
      </c>
      <c r="B1940" s="1" t="str">
        <f>VLOOKUP(A1940,'[2]Catálogo MUNICIPIOS'!$1:$1048576,5,FALSE)</f>
        <v>San Ildefonso Villa Alta</v>
      </c>
      <c r="C1940" s="130">
        <f>VLOOKUP(A1940,[3]PROY_COVID!$1:$1048576,7,FALSE)</f>
        <v>3537</v>
      </c>
      <c r="D1940" s="43">
        <v>1</v>
      </c>
      <c r="E1940" s="43">
        <f t="shared" si="673"/>
        <v>28.272547356516824</v>
      </c>
      <c r="F1940" s="6">
        <f t="shared" si="674"/>
        <v>0.25988789240066618</v>
      </c>
      <c r="G1940" s="44"/>
      <c r="H1940" s="44">
        <f t="shared" si="675"/>
        <v>0</v>
      </c>
      <c r="I1940" s="14">
        <f t="shared" si="676"/>
        <v>0</v>
      </c>
      <c r="J1940" s="49">
        <v>1</v>
      </c>
      <c r="K1940" s="49">
        <f t="shared" si="677"/>
        <v>28.272547356516824</v>
      </c>
      <c r="L1940" s="50">
        <f t="shared" si="678"/>
        <v>2.7136949509783247E-2</v>
      </c>
      <c r="M1940" s="45">
        <v>2</v>
      </c>
      <c r="N1940" s="45">
        <f t="shared" si="679"/>
        <v>56.545094713033649</v>
      </c>
      <c r="O1940" s="18">
        <f t="shared" si="680"/>
        <v>4.4889543405995908E-2</v>
      </c>
      <c r="P1940" s="37">
        <f t="shared" si="670"/>
        <v>50</v>
      </c>
      <c r="Q1940" s="37">
        <f t="shared" si="671"/>
        <v>5.7894973457438397</v>
      </c>
      <c r="R1940" s="37">
        <f t="shared" si="672"/>
        <v>478.94973457438397</v>
      </c>
    </row>
    <row r="1941" spans="1:18" ht="15" customHeight="1" x14ac:dyDescent="0.25">
      <c r="A1941" s="143" t="s">
        <v>1241</v>
      </c>
      <c r="B1941" s="1" t="str">
        <f>VLOOKUP(A1941,'[2]Catálogo MUNICIPIOS'!$1:$1048576,5,FALSE)</f>
        <v>Santo Domingo Armenta</v>
      </c>
      <c r="C1941" s="130">
        <f>VLOOKUP(A1941,[3]PROY_COVID!$1:$1048576,7,FALSE)</f>
        <v>3525</v>
      </c>
      <c r="D1941" s="43"/>
      <c r="E1941" s="43">
        <f t="shared" si="673"/>
        <v>0</v>
      </c>
      <c r="F1941" s="6">
        <f t="shared" si="674"/>
        <v>0</v>
      </c>
      <c r="G1941" s="44"/>
      <c r="H1941" s="44">
        <f t="shared" si="675"/>
        <v>0</v>
      </c>
      <c r="I1941" s="14">
        <f t="shared" si="676"/>
        <v>0</v>
      </c>
      <c r="J1941" s="49">
        <v>1</v>
      </c>
      <c r="K1941" s="49">
        <f t="shared" si="677"/>
        <v>28.368794326241137</v>
      </c>
      <c r="L1941" s="50">
        <f t="shared" si="678"/>
        <v>2.7229330614497404E-2</v>
      </c>
      <c r="M1941" s="45">
        <v>1</v>
      </c>
      <c r="N1941" s="45">
        <f t="shared" si="679"/>
        <v>28.368794326241137</v>
      </c>
      <c r="O1941" s="18">
        <f t="shared" si="680"/>
        <v>2.2521179436454972E-2</v>
      </c>
      <c r="P1941" s="37">
        <f t="shared" si="670"/>
        <v>0</v>
      </c>
      <c r="Q1941" s="37">
        <f t="shared" si="671"/>
        <v>0</v>
      </c>
      <c r="R1941" s="37">
        <f t="shared" si="672"/>
        <v>-100</v>
      </c>
    </row>
    <row r="1942" spans="1:18" ht="15" customHeight="1" x14ac:dyDescent="0.25">
      <c r="A1942" s="143" t="s">
        <v>1228</v>
      </c>
      <c r="B1942" s="1" t="str">
        <f>VLOOKUP(A1942,'[2]Catálogo MUNICIPIOS'!$1:$1048576,5,FALSE)</f>
        <v>Santiago Laollaga</v>
      </c>
      <c r="C1942" s="130">
        <f>VLOOKUP(A1942,[3]PROY_COVID!$1:$1048576,7,FALSE)</f>
        <v>3524</v>
      </c>
      <c r="D1942" s="43">
        <v>2</v>
      </c>
      <c r="E1942" s="43">
        <f t="shared" si="673"/>
        <v>56.753688989784337</v>
      </c>
      <c r="F1942" s="6">
        <f t="shared" si="674"/>
        <v>0.52169323236160969</v>
      </c>
      <c r="G1942" s="44"/>
      <c r="H1942" s="44">
        <f t="shared" si="675"/>
        <v>0</v>
      </c>
      <c r="I1942" s="14">
        <f t="shared" si="676"/>
        <v>0</v>
      </c>
      <c r="J1942" s="49">
        <v>9</v>
      </c>
      <c r="K1942" s="49">
        <f t="shared" si="677"/>
        <v>255.39160045402951</v>
      </c>
      <c r="L1942" s="50">
        <f t="shared" si="678"/>
        <v>0.2451335169537259</v>
      </c>
      <c r="M1942" s="45">
        <v>11</v>
      </c>
      <c r="N1942" s="45">
        <f t="shared" si="679"/>
        <v>312.14528944381385</v>
      </c>
      <c r="O1942" s="18">
        <f t="shared" si="680"/>
        <v>0.24780327260174276</v>
      </c>
      <c r="P1942" s="37">
        <f t="shared" si="670"/>
        <v>18.181818181818183</v>
      </c>
      <c r="Q1942" s="37">
        <f t="shared" si="671"/>
        <v>2.1052717620886692</v>
      </c>
      <c r="R1942" s="37">
        <f t="shared" si="672"/>
        <v>110.52717620886692</v>
      </c>
    </row>
    <row r="1943" spans="1:18" ht="15" customHeight="1" x14ac:dyDescent="0.25">
      <c r="A1943" s="143" t="s">
        <v>1409</v>
      </c>
      <c r="B1943" s="1" t="str">
        <f>VLOOKUP(A1943,'[2]Catálogo MUNICIPIOS'!$1:$1048576,5,FALSE)</f>
        <v>San Pedro Yeloixtlahuaca</v>
      </c>
      <c r="C1943" s="130">
        <f>VLOOKUP(A1943,[3]PROY_COVID!$1:$1048576,7,FALSE)</f>
        <v>3520</v>
      </c>
      <c r="D1943" s="43">
        <v>3</v>
      </c>
      <c r="E1943" s="43">
        <f t="shared" si="673"/>
        <v>85.22727272727272</v>
      </c>
      <c r="F1943" s="6">
        <f t="shared" si="674"/>
        <v>0.78342909837030372</v>
      </c>
      <c r="G1943" s="44">
        <v>3</v>
      </c>
      <c r="H1943" s="44">
        <f t="shared" si="675"/>
        <v>85.22727272727272</v>
      </c>
      <c r="I1943" s="14">
        <f t="shared" si="676"/>
        <v>0.78179265476758353</v>
      </c>
      <c r="J1943" s="49">
        <v>9</v>
      </c>
      <c r="K1943" s="49">
        <f t="shared" si="677"/>
        <v>255.68181818181816</v>
      </c>
      <c r="L1943" s="50">
        <f t="shared" si="678"/>
        <v>0.24541207776844606</v>
      </c>
      <c r="M1943" s="45">
        <v>15</v>
      </c>
      <c r="N1943" s="45">
        <f t="shared" si="679"/>
        <v>426.13636363636363</v>
      </c>
      <c r="O1943" s="18">
        <f t="shared" si="680"/>
        <v>0.33829754622231717</v>
      </c>
      <c r="P1943" s="37">
        <f t="shared" si="670"/>
        <v>20</v>
      </c>
      <c r="Q1943" s="37">
        <f t="shared" si="671"/>
        <v>2.3157989382975357</v>
      </c>
      <c r="R1943" s="37">
        <f t="shared" si="672"/>
        <v>131.57989382975356</v>
      </c>
    </row>
    <row r="1944" spans="1:18" ht="15" customHeight="1" x14ac:dyDescent="0.25">
      <c r="A1944" s="143" t="s">
        <v>2020</v>
      </c>
      <c r="B1944" s="1" t="str">
        <f>VLOOKUP(A1944,'[2]Catálogo MUNICIPIOS'!$1:$1048576,5,FALSE)</f>
        <v>Mocochá</v>
      </c>
      <c r="C1944" s="130">
        <f>VLOOKUP(A1944,[3]PROY_COVID!$1:$1048576,7,FALSE)</f>
        <v>3513</v>
      </c>
      <c r="D1944" s="43">
        <v>4</v>
      </c>
      <c r="E1944" s="43">
        <f t="shared" si="673"/>
        <v>113.86279533162539</v>
      </c>
      <c r="F1944" s="6">
        <f t="shared" si="674"/>
        <v>1.0466535444590452</v>
      </c>
      <c r="G1944" s="44">
        <v>2</v>
      </c>
      <c r="H1944" s="44">
        <f t="shared" si="675"/>
        <v>56.931397665812696</v>
      </c>
      <c r="I1944" s="14">
        <f t="shared" si="676"/>
        <v>0.5222336359772074</v>
      </c>
      <c r="J1944" s="49">
        <v>10</v>
      </c>
      <c r="K1944" s="49">
        <f t="shared" si="677"/>
        <v>284.65698832906344</v>
      </c>
      <c r="L1944" s="50">
        <f t="shared" si="678"/>
        <v>0.27322342845460673</v>
      </c>
      <c r="M1944" s="45">
        <v>16</v>
      </c>
      <c r="N1944" s="45">
        <f t="shared" si="679"/>
        <v>455.45118132650157</v>
      </c>
      <c r="O1944" s="18">
        <f t="shared" si="680"/>
        <v>0.36156974671678349</v>
      </c>
      <c r="P1944" s="37">
        <f t="shared" si="670"/>
        <v>25</v>
      </c>
      <c r="Q1944" s="37">
        <f t="shared" si="671"/>
        <v>2.8947486728719198</v>
      </c>
      <c r="R1944" s="37">
        <f t="shared" si="672"/>
        <v>189.47486728719198</v>
      </c>
    </row>
    <row r="1945" spans="1:18" ht="15" customHeight="1" x14ac:dyDescent="0.25">
      <c r="A1945" s="143" t="s">
        <v>2466</v>
      </c>
      <c r="B1945" s="1" t="str">
        <f>VLOOKUP(A1945,'[2]Catálogo MUNICIPIOS'!$1:$1048576,5,FALSE)</f>
        <v>San Francisco Cahuacuá</v>
      </c>
      <c r="C1945" s="130">
        <f>VLOOKUP(A1945,[3]PROY_COVID!$1:$1048576,7,FALSE)</f>
        <v>3509</v>
      </c>
      <c r="D1945" s="43"/>
      <c r="E1945" s="43">
        <f t="shared" si="673"/>
        <v>0</v>
      </c>
      <c r="F1945" s="6">
        <f t="shared" si="674"/>
        <v>0</v>
      </c>
      <c r="G1945" s="44">
        <v>1</v>
      </c>
      <c r="H1945" s="44">
        <f t="shared" si="675"/>
        <v>28.498147620404673</v>
      </c>
      <c r="I1945" s="14">
        <f t="shared" si="676"/>
        <v>0.26141447181361205</v>
      </c>
      <c r="J1945" s="49">
        <v>2</v>
      </c>
      <c r="K1945" s="49">
        <f t="shared" si="677"/>
        <v>56.996295240809346</v>
      </c>
      <c r="L1945" s="50">
        <f t="shared" si="678"/>
        <v>5.4706976583700974E-2</v>
      </c>
      <c r="M1945" s="45">
        <v>3</v>
      </c>
      <c r="N1945" s="45">
        <f t="shared" si="679"/>
        <v>85.494442861214011</v>
      </c>
      <c r="O1945" s="18">
        <f t="shared" si="680"/>
        <v>6.7871608019524451E-2</v>
      </c>
      <c r="P1945" s="37">
        <f t="shared" si="670"/>
        <v>0</v>
      </c>
      <c r="Q1945" s="37">
        <f t="shared" si="671"/>
        <v>0</v>
      </c>
      <c r="R1945" s="37">
        <f t="shared" si="672"/>
        <v>-100</v>
      </c>
    </row>
    <row r="1946" spans="1:18" ht="15" customHeight="1" x14ac:dyDescent="0.25">
      <c r="A1946" s="143" t="s">
        <v>2429</v>
      </c>
      <c r="B1946" s="1" t="str">
        <f>VLOOKUP(A1946,'[2]Catálogo MUNICIPIOS'!$1:$1048576,5,FALSE)</f>
        <v>Santa María Ecatepec</v>
      </c>
      <c r="C1946" s="130">
        <f>VLOOKUP(A1946,[3]PROY_COVID!$1:$1048576,7,FALSE)</f>
        <v>3508</v>
      </c>
      <c r="D1946" s="43"/>
      <c r="E1946" s="43">
        <f t="shared" si="673"/>
        <v>0</v>
      </c>
      <c r="F1946" s="6">
        <f t="shared" si="674"/>
        <v>0</v>
      </c>
      <c r="G1946" s="44"/>
      <c r="H1946" s="44">
        <f t="shared" si="675"/>
        <v>0</v>
      </c>
      <c r="I1946" s="14">
        <f t="shared" si="676"/>
        <v>0</v>
      </c>
      <c r="J1946" s="49">
        <v>1</v>
      </c>
      <c r="K1946" s="49">
        <f t="shared" si="677"/>
        <v>28.506271379703534</v>
      </c>
      <c r="L1946" s="50">
        <f t="shared" si="678"/>
        <v>2.7361285751454776E-2</v>
      </c>
      <c r="M1946" s="45">
        <v>1</v>
      </c>
      <c r="N1946" s="45">
        <f t="shared" si="679"/>
        <v>28.506271379703534</v>
      </c>
      <c r="O1946" s="18">
        <f t="shared" si="680"/>
        <v>2.2630318561432092E-2</v>
      </c>
      <c r="P1946" s="37">
        <f t="shared" ref="P1946:P1977" si="681">D1946/M1946*100</f>
        <v>0</v>
      </c>
      <c r="Q1946" s="37">
        <f t="shared" ref="Q1946:Q1977" si="682">P1946/P$2345</f>
        <v>0</v>
      </c>
      <c r="R1946" s="37">
        <f t="shared" ref="R1946:R1977" si="683">(Q1946-1)*100</f>
        <v>-100</v>
      </c>
    </row>
    <row r="1947" spans="1:18" ht="15" customHeight="1" x14ac:dyDescent="0.25">
      <c r="A1947" s="143" t="s">
        <v>1994</v>
      </c>
      <c r="B1947" s="1" t="str">
        <f>VLOOKUP(A1947,'[2]Catálogo MUNICIPIOS'!$1:$1048576,5,FALSE)</f>
        <v>Chumayel</v>
      </c>
      <c r="C1947" s="130">
        <f>VLOOKUP(A1947,[3]PROY_COVID!$1:$1048576,7,FALSE)</f>
        <v>3500</v>
      </c>
      <c r="D1947" s="43">
        <v>4</v>
      </c>
      <c r="E1947" s="43">
        <f t="shared" si="673"/>
        <v>114.28571428571428</v>
      </c>
      <c r="F1947" s="6">
        <f t="shared" si="674"/>
        <v>1.050541114767036</v>
      </c>
      <c r="G1947" s="44"/>
      <c r="H1947" s="44">
        <f t="shared" si="675"/>
        <v>0</v>
      </c>
      <c r="I1947" s="14">
        <f t="shared" si="676"/>
        <v>0</v>
      </c>
      <c r="J1947" s="49">
        <v>22</v>
      </c>
      <c r="K1947" s="49">
        <f t="shared" si="677"/>
        <v>628.57142857142856</v>
      </c>
      <c r="L1947" s="50">
        <f t="shared" si="678"/>
        <v>0.60332416832979252</v>
      </c>
      <c r="M1947" s="45">
        <v>26</v>
      </c>
      <c r="N1947" s="45">
        <f t="shared" si="679"/>
        <v>742.85714285714278</v>
      </c>
      <c r="O1947" s="18">
        <f t="shared" si="680"/>
        <v>0.58973317010031379</v>
      </c>
      <c r="P1947" s="37">
        <f t="shared" si="681"/>
        <v>15.384615384615385</v>
      </c>
      <c r="Q1947" s="37">
        <f t="shared" si="682"/>
        <v>1.7813837986904122</v>
      </c>
      <c r="R1947" s="37">
        <f t="shared" si="683"/>
        <v>78.138379869041216</v>
      </c>
    </row>
    <row r="1948" spans="1:18" ht="15" customHeight="1" x14ac:dyDescent="0.25">
      <c r="A1948" s="143" t="s">
        <v>1466</v>
      </c>
      <c r="B1948" s="1" t="str">
        <f>VLOOKUP(A1948,'[2]Catálogo MUNICIPIOS'!$1:$1048576,5,FALSE)</f>
        <v>Xochiltepec</v>
      </c>
      <c r="C1948" s="130">
        <f>VLOOKUP(A1948,[3]PROY_COVID!$1:$1048576,7,FALSE)</f>
        <v>3496</v>
      </c>
      <c r="D1948" s="43">
        <v>1</v>
      </c>
      <c r="E1948" s="43">
        <f t="shared" si="673"/>
        <v>28.604118993135014</v>
      </c>
      <c r="F1948" s="6">
        <f t="shared" si="674"/>
        <v>0.26293577672229873</v>
      </c>
      <c r="G1948" s="44">
        <v>1</v>
      </c>
      <c r="H1948" s="44">
        <f t="shared" si="675"/>
        <v>28.604118993135014</v>
      </c>
      <c r="I1948" s="14">
        <f t="shared" si="676"/>
        <v>0.26238655079918899</v>
      </c>
      <c r="J1948" s="49">
        <v>5</v>
      </c>
      <c r="K1948" s="49">
        <f t="shared" si="677"/>
        <v>143.02059496567506</v>
      </c>
      <c r="L1948" s="50">
        <f t="shared" si="678"/>
        <v>0.13727601604133774</v>
      </c>
      <c r="M1948" s="45">
        <v>7</v>
      </c>
      <c r="N1948" s="45">
        <f t="shared" si="679"/>
        <v>200.22883295194509</v>
      </c>
      <c r="O1948" s="18">
        <f t="shared" si="680"/>
        <v>0.15895597900301098</v>
      </c>
      <c r="P1948" s="37">
        <f t="shared" si="681"/>
        <v>14.285714285714285</v>
      </c>
      <c r="Q1948" s="37">
        <f t="shared" si="682"/>
        <v>1.6541420987839541</v>
      </c>
      <c r="R1948" s="37">
        <f t="shared" si="683"/>
        <v>65.414209878395411</v>
      </c>
    </row>
    <row r="1949" spans="1:18" ht="15" customHeight="1" x14ac:dyDescent="0.25">
      <c r="A1949" s="143" t="s">
        <v>278</v>
      </c>
      <c r="B1949" s="1" t="str">
        <f>VLOOKUP(A1949,'[2]Catálogo MUNICIPIOS'!$1:$1048576,5,FALSE)</f>
        <v>San Bernardo</v>
      </c>
      <c r="C1949" s="130">
        <f>VLOOKUP(A1949,[3]PROY_COVID!$1:$1048576,7,FALSE)</f>
        <v>3459</v>
      </c>
      <c r="D1949" s="43">
        <v>1</v>
      </c>
      <c r="E1949" s="43">
        <f t="shared" si="673"/>
        <v>28.910089621277823</v>
      </c>
      <c r="F1949" s="6">
        <f t="shared" si="674"/>
        <v>0.26574833056408109</v>
      </c>
      <c r="G1949" s="44"/>
      <c r="H1949" s="44">
        <f t="shared" si="675"/>
        <v>0</v>
      </c>
      <c r="I1949" s="14">
        <f t="shared" si="676"/>
        <v>0</v>
      </c>
      <c r="J1949" s="49">
        <v>9</v>
      </c>
      <c r="K1949" s="49">
        <f t="shared" si="677"/>
        <v>260.1908065915004</v>
      </c>
      <c r="L1949" s="50">
        <f t="shared" si="678"/>
        <v>0.24973995771752824</v>
      </c>
      <c r="M1949" s="45">
        <v>10</v>
      </c>
      <c r="N1949" s="45">
        <f t="shared" si="679"/>
        <v>289.10089621277825</v>
      </c>
      <c r="O1949" s="18">
        <f t="shared" si="680"/>
        <v>0.22950898384938934</v>
      </c>
      <c r="P1949" s="37">
        <f t="shared" si="681"/>
        <v>10</v>
      </c>
      <c r="Q1949" s="37">
        <f t="shared" si="682"/>
        <v>1.1578994691487678</v>
      </c>
      <c r="R1949" s="37">
        <f t="shared" si="683"/>
        <v>15.789946914876785</v>
      </c>
    </row>
    <row r="1950" spans="1:18" ht="15" customHeight="1" x14ac:dyDescent="0.25">
      <c r="A1950" s="143" t="s">
        <v>2049</v>
      </c>
      <c r="B1950" s="1" t="str">
        <f>VLOOKUP(A1950,'[2]Catálogo MUNICIPIOS'!$1:$1048576,5,FALSE)</f>
        <v>Tekom</v>
      </c>
      <c r="C1950" s="130">
        <f>VLOOKUP(A1950,[3]PROY_COVID!$1:$1048576,7,FALSE)</f>
        <v>3443</v>
      </c>
      <c r="D1950" s="43">
        <v>5</v>
      </c>
      <c r="E1950" s="43">
        <f t="shared" si="673"/>
        <v>145.22218995062445</v>
      </c>
      <c r="F1950" s="6">
        <f t="shared" si="674"/>
        <v>1.3349164615468434</v>
      </c>
      <c r="G1950" s="44"/>
      <c r="H1950" s="44">
        <f t="shared" si="675"/>
        <v>0</v>
      </c>
      <c r="I1950" s="14">
        <f t="shared" si="676"/>
        <v>0</v>
      </c>
      <c r="J1950" s="49">
        <v>22</v>
      </c>
      <c r="K1950" s="49">
        <f t="shared" si="677"/>
        <v>638.9776357827476</v>
      </c>
      <c r="L1950" s="50">
        <f t="shared" si="678"/>
        <v>0.61331239882494148</v>
      </c>
      <c r="M1950" s="45">
        <v>27</v>
      </c>
      <c r="N1950" s="45">
        <f t="shared" si="679"/>
        <v>784.19982573337199</v>
      </c>
      <c r="O1950" s="18">
        <f t="shared" si="680"/>
        <v>0.62255395087557419</v>
      </c>
      <c r="P1950" s="37">
        <f t="shared" si="681"/>
        <v>18.518518518518519</v>
      </c>
      <c r="Q1950" s="37">
        <f t="shared" si="682"/>
        <v>2.1442582762014224</v>
      </c>
      <c r="R1950" s="37">
        <f t="shared" si="683"/>
        <v>114.42582762014224</v>
      </c>
    </row>
    <row r="1951" spans="1:18" ht="15" customHeight="1" x14ac:dyDescent="0.25">
      <c r="A1951" s="143" t="s">
        <v>752</v>
      </c>
      <c r="B1951" s="1" t="str">
        <f>VLOOKUP(A1951,'[2]Catálogo MUNICIPIOS'!$1:$1048576,5,FALSE)</f>
        <v>Aporo</v>
      </c>
      <c r="C1951" s="130">
        <f>VLOOKUP(A1951,[3]PROY_COVID!$1:$1048576,7,FALSE)</f>
        <v>3432</v>
      </c>
      <c r="D1951" s="43">
        <v>2</v>
      </c>
      <c r="E1951" s="43">
        <f t="shared" si="673"/>
        <v>58.275058275058271</v>
      </c>
      <c r="F1951" s="6">
        <f t="shared" si="674"/>
        <v>0.53567801597969489</v>
      </c>
      <c r="G1951" s="44"/>
      <c r="H1951" s="44">
        <f t="shared" si="675"/>
        <v>0</v>
      </c>
      <c r="I1951" s="14">
        <f t="shared" si="676"/>
        <v>0</v>
      </c>
      <c r="J1951" s="49">
        <v>7</v>
      </c>
      <c r="K1951" s="49">
        <f t="shared" si="677"/>
        <v>203.96270396270396</v>
      </c>
      <c r="L1951" s="50">
        <f t="shared" si="678"/>
        <v>0.19577031844776324</v>
      </c>
      <c r="M1951" s="45">
        <v>9</v>
      </c>
      <c r="N1951" s="45">
        <f t="shared" si="679"/>
        <v>262.23776223776224</v>
      </c>
      <c r="O1951" s="18">
        <f t="shared" si="680"/>
        <v>0.20818310536757983</v>
      </c>
      <c r="P1951" s="37">
        <f t="shared" si="681"/>
        <v>22.222222222222221</v>
      </c>
      <c r="Q1951" s="37">
        <f t="shared" si="682"/>
        <v>2.5731099314417065</v>
      </c>
      <c r="R1951" s="37">
        <f t="shared" si="683"/>
        <v>157.31099314417065</v>
      </c>
    </row>
    <row r="1952" spans="1:18" ht="15" customHeight="1" x14ac:dyDescent="0.25">
      <c r="A1952" s="143" t="s">
        <v>1079</v>
      </c>
      <c r="B1952" s="1" t="str">
        <f>VLOOKUP(A1952,'[2]Catálogo MUNICIPIOS'!$1:$1048576,5,FALSE)</f>
        <v>San Juan Lachigalla</v>
      </c>
      <c r="C1952" s="130">
        <f>VLOOKUP(A1952,[3]PROY_COVID!$1:$1048576,7,FALSE)</f>
        <v>3432</v>
      </c>
      <c r="D1952" s="43"/>
      <c r="E1952" s="43">
        <f t="shared" si="673"/>
        <v>0</v>
      </c>
      <c r="F1952" s="6">
        <f t="shared" si="674"/>
        <v>0</v>
      </c>
      <c r="G1952" s="44"/>
      <c r="H1952" s="44">
        <f t="shared" si="675"/>
        <v>0</v>
      </c>
      <c r="I1952" s="14">
        <f t="shared" si="676"/>
        <v>0</v>
      </c>
      <c r="J1952" s="49">
        <v>3</v>
      </c>
      <c r="K1952" s="49">
        <f t="shared" si="677"/>
        <v>87.412587412587399</v>
      </c>
      <c r="L1952" s="50">
        <f t="shared" si="678"/>
        <v>8.3901565049041393E-2</v>
      </c>
      <c r="M1952" s="45">
        <v>3</v>
      </c>
      <c r="N1952" s="45">
        <f t="shared" si="679"/>
        <v>87.412587412587399</v>
      </c>
      <c r="O1952" s="18">
        <f t="shared" si="680"/>
        <v>6.9394368455859945E-2</v>
      </c>
      <c r="P1952" s="37">
        <f t="shared" si="681"/>
        <v>0</v>
      </c>
      <c r="Q1952" s="37">
        <f t="shared" si="682"/>
        <v>0</v>
      </c>
      <c r="R1952" s="37">
        <f t="shared" si="683"/>
        <v>-100</v>
      </c>
    </row>
    <row r="1953" spans="1:18" ht="15" customHeight="1" x14ac:dyDescent="0.25">
      <c r="A1953" s="143" t="s">
        <v>1286</v>
      </c>
      <c r="B1953" s="1" t="str">
        <f>VLOOKUP(A1953,'[2]Catálogo MUNICIPIOS'!$1:$1048576,5,FALSE)</f>
        <v>Ahuatlán</v>
      </c>
      <c r="C1953" s="130">
        <f>VLOOKUP(A1953,[3]PROY_COVID!$1:$1048576,7,FALSE)</f>
        <v>3428</v>
      </c>
      <c r="D1953" s="43">
        <v>2</v>
      </c>
      <c r="E1953" s="43">
        <f t="shared" si="673"/>
        <v>58.343057176196034</v>
      </c>
      <c r="F1953" s="6">
        <f t="shared" si="674"/>
        <v>0.5363030778419815</v>
      </c>
      <c r="G1953" s="44">
        <v>1</v>
      </c>
      <c r="H1953" s="44">
        <f t="shared" si="675"/>
        <v>29.171528588098017</v>
      </c>
      <c r="I1953" s="14">
        <f t="shared" si="676"/>
        <v>0.26759141820127325</v>
      </c>
      <c r="J1953" s="49">
        <v>3</v>
      </c>
      <c r="K1953" s="49">
        <f t="shared" si="677"/>
        <v>87.514585764294054</v>
      </c>
      <c r="L1953" s="50">
        <f t="shared" si="678"/>
        <v>8.3999466525177965E-2</v>
      </c>
      <c r="M1953" s="45">
        <v>6</v>
      </c>
      <c r="N1953" s="45">
        <f t="shared" si="679"/>
        <v>175.02917152858811</v>
      </c>
      <c r="O1953" s="18">
        <f t="shared" si="680"/>
        <v>0.13895068409598094</v>
      </c>
      <c r="P1953" s="37">
        <f t="shared" si="681"/>
        <v>33.333333333333329</v>
      </c>
      <c r="Q1953" s="37">
        <f t="shared" si="682"/>
        <v>3.8596648971625593</v>
      </c>
      <c r="R1953" s="37">
        <f t="shared" si="683"/>
        <v>285.96648971625592</v>
      </c>
    </row>
    <row r="1954" spans="1:18" ht="15" customHeight="1" x14ac:dyDescent="0.25">
      <c r="A1954" s="143" t="s">
        <v>1105</v>
      </c>
      <c r="B1954" s="1" t="str">
        <f>VLOOKUP(A1954,'[2]Catálogo MUNICIPIOS'!$1:$1048576,5,FALSE)</f>
        <v>San Miguel Coatlán</v>
      </c>
      <c r="C1954" s="130">
        <f>VLOOKUP(A1954,[3]PROY_COVID!$1:$1048576,7,FALSE)</f>
        <v>3416</v>
      </c>
      <c r="D1954" s="43"/>
      <c r="E1954" s="43">
        <f t="shared" si="673"/>
        <v>0</v>
      </c>
      <c r="F1954" s="6">
        <f t="shared" si="674"/>
        <v>0</v>
      </c>
      <c r="G1954" s="44"/>
      <c r="H1954" s="44">
        <f t="shared" si="675"/>
        <v>0</v>
      </c>
      <c r="I1954" s="14">
        <f t="shared" si="676"/>
        <v>0</v>
      </c>
      <c r="J1954" s="49">
        <v>2</v>
      </c>
      <c r="K1954" s="49">
        <f t="shared" si="677"/>
        <v>58.548009367681495</v>
      </c>
      <c r="L1954" s="50">
        <f t="shared" si="678"/>
        <v>5.6196364412238492E-2</v>
      </c>
      <c r="M1954" s="45">
        <v>2</v>
      </c>
      <c r="N1954" s="45">
        <f t="shared" si="679"/>
        <v>58.548009367681495</v>
      </c>
      <c r="O1954" s="18">
        <f t="shared" si="680"/>
        <v>4.6479600417742253E-2</v>
      </c>
      <c r="P1954" s="37">
        <f t="shared" si="681"/>
        <v>0</v>
      </c>
      <c r="Q1954" s="37">
        <f t="shared" si="682"/>
        <v>0</v>
      </c>
      <c r="R1954" s="37">
        <f t="shared" si="683"/>
        <v>-100</v>
      </c>
    </row>
    <row r="1955" spans="1:18" ht="15" customHeight="1" x14ac:dyDescent="0.25">
      <c r="A1955" s="143" t="s">
        <v>449</v>
      </c>
      <c r="B1955" s="1" t="str">
        <f>VLOOKUP(A1955,'[2]Catálogo MUNICIPIOS'!$1:$1048576,5,FALSE)</f>
        <v>Juárez Hidalgo</v>
      </c>
      <c r="C1955" s="130">
        <f>VLOOKUP(A1955,[3]PROY_COVID!$1:$1048576,7,FALSE)</f>
        <v>3412</v>
      </c>
      <c r="D1955" s="43">
        <v>2</v>
      </c>
      <c r="E1955" s="43">
        <f t="shared" si="673"/>
        <v>58.616647127784297</v>
      </c>
      <c r="F1955" s="6">
        <f t="shared" si="674"/>
        <v>0.53881798090337418</v>
      </c>
      <c r="G1955" s="44"/>
      <c r="H1955" s="44">
        <f t="shared" si="675"/>
        <v>0</v>
      </c>
      <c r="I1955" s="14">
        <f t="shared" si="676"/>
        <v>0</v>
      </c>
      <c r="J1955" s="49">
        <v>2</v>
      </c>
      <c r="K1955" s="49">
        <f t="shared" si="677"/>
        <v>58.616647127784297</v>
      </c>
      <c r="L1955" s="50">
        <f t="shared" si="678"/>
        <v>5.6262245261490824E-2</v>
      </c>
      <c r="M1955" s="45">
        <v>4</v>
      </c>
      <c r="N1955" s="45">
        <f t="shared" si="679"/>
        <v>117.23329425556859</v>
      </c>
      <c r="O1955" s="18">
        <f t="shared" si="680"/>
        <v>9.3068179968937598E-2</v>
      </c>
      <c r="P1955" s="37">
        <f t="shared" si="681"/>
        <v>50</v>
      </c>
      <c r="Q1955" s="37">
        <f t="shared" si="682"/>
        <v>5.7894973457438397</v>
      </c>
      <c r="R1955" s="37">
        <f t="shared" si="683"/>
        <v>478.94973457438397</v>
      </c>
    </row>
    <row r="1956" spans="1:18" ht="15" customHeight="1" x14ac:dyDescent="0.25">
      <c r="A1956" s="143" t="s">
        <v>577</v>
      </c>
      <c r="B1956" s="1" t="str">
        <f>VLOOKUP(A1956,'[2]Catálogo MUNICIPIOS'!$1:$1048576,5,FALSE)</f>
        <v>Santa María de los Ángeles</v>
      </c>
      <c r="C1956" s="130">
        <f>VLOOKUP(A1956,[3]PROY_COVID!$1:$1048576,7,FALSE)</f>
        <v>3407</v>
      </c>
      <c r="D1956" s="43">
        <v>2</v>
      </c>
      <c r="E1956" s="43">
        <f t="shared" si="673"/>
        <v>58.702670971529201</v>
      </c>
      <c r="F1956" s="6">
        <f t="shared" si="674"/>
        <v>0.53960873226953698</v>
      </c>
      <c r="G1956" s="44">
        <v>1</v>
      </c>
      <c r="H1956" s="44">
        <f t="shared" si="675"/>
        <v>29.351335485764601</v>
      </c>
      <c r="I1956" s="14">
        <f t="shared" si="676"/>
        <v>0.26924079295390801</v>
      </c>
      <c r="J1956" s="49">
        <v>7</v>
      </c>
      <c r="K1956" s="49">
        <f t="shared" si="677"/>
        <v>205.45934840035218</v>
      </c>
      <c r="L1956" s="50">
        <f t="shared" si="678"/>
        <v>0.19720684852149206</v>
      </c>
      <c r="M1956" s="45">
        <v>10</v>
      </c>
      <c r="N1956" s="45">
        <f t="shared" si="679"/>
        <v>293.51335485764599</v>
      </c>
      <c r="O1956" s="18">
        <f t="shared" si="680"/>
        <v>0.23301190934400873</v>
      </c>
      <c r="P1956" s="37">
        <f t="shared" si="681"/>
        <v>20</v>
      </c>
      <c r="Q1956" s="37">
        <f t="shared" si="682"/>
        <v>2.3157989382975357</v>
      </c>
      <c r="R1956" s="37">
        <f t="shared" si="683"/>
        <v>131.57989382975356</v>
      </c>
    </row>
    <row r="1957" spans="1:18" ht="15" customHeight="1" x14ac:dyDescent="0.25">
      <c r="A1957" s="143" t="s">
        <v>1076</v>
      </c>
      <c r="B1957" s="1" t="str">
        <f>VLOOKUP(A1957,'[2]Catálogo MUNICIPIOS'!$1:$1048576,5,FALSE)</f>
        <v>San Juan Guelavía</v>
      </c>
      <c r="C1957" s="130">
        <f>VLOOKUP(A1957,[3]PROY_COVID!$1:$1048576,7,FALSE)</f>
        <v>3405</v>
      </c>
      <c r="D1957" s="43">
        <v>1</v>
      </c>
      <c r="E1957" s="43">
        <f t="shared" si="673"/>
        <v>29.368575624082233</v>
      </c>
      <c r="F1957" s="6">
        <f t="shared" si="674"/>
        <v>0.26996284153337924</v>
      </c>
      <c r="G1957" s="44"/>
      <c r="H1957" s="44">
        <f t="shared" si="675"/>
        <v>0</v>
      </c>
      <c r="I1957" s="14">
        <f t="shared" si="676"/>
        <v>0</v>
      </c>
      <c r="J1957" s="49">
        <v>7</v>
      </c>
      <c r="K1957" s="49">
        <f t="shared" si="677"/>
        <v>205.58002936857565</v>
      </c>
      <c r="L1957" s="50">
        <f t="shared" si="678"/>
        <v>0.19732268220637986</v>
      </c>
      <c r="M1957" s="45">
        <v>8</v>
      </c>
      <c r="N1957" s="45">
        <f t="shared" si="679"/>
        <v>234.94860499265786</v>
      </c>
      <c r="O1957" s="18">
        <f t="shared" si="680"/>
        <v>0.18651901912130109</v>
      </c>
      <c r="P1957" s="37">
        <f t="shared" si="681"/>
        <v>12.5</v>
      </c>
      <c r="Q1957" s="37">
        <f t="shared" si="682"/>
        <v>1.4473743364359599</v>
      </c>
      <c r="R1957" s="37">
        <f t="shared" si="683"/>
        <v>44.737433643595992</v>
      </c>
    </row>
    <row r="1958" spans="1:18" ht="15" customHeight="1" x14ac:dyDescent="0.25">
      <c r="A1958" s="143" t="s">
        <v>978</v>
      </c>
      <c r="B1958" s="1" t="str">
        <f>VLOOKUP(A1958,'[2]Catálogo MUNICIPIOS'!$1:$1048576,5,FALSE)</f>
        <v>La Compañía</v>
      </c>
      <c r="C1958" s="130">
        <f>VLOOKUP(A1958,[3]PROY_COVID!$1:$1048576,7,FALSE)</f>
        <v>3399</v>
      </c>
      <c r="D1958" s="43"/>
      <c r="E1958" s="43">
        <f t="shared" si="673"/>
        <v>0</v>
      </c>
      <c r="F1958" s="6">
        <f t="shared" si="674"/>
        <v>0</v>
      </c>
      <c r="G1958" s="44"/>
      <c r="H1958" s="44">
        <f t="shared" si="675"/>
        <v>0</v>
      </c>
      <c r="I1958" s="14">
        <f t="shared" si="676"/>
        <v>0</v>
      </c>
      <c r="J1958" s="49">
        <v>4</v>
      </c>
      <c r="K1958" s="49">
        <f t="shared" si="677"/>
        <v>117.68167107972934</v>
      </c>
      <c r="L1958" s="50">
        <f t="shared" si="678"/>
        <v>0.11295485780065118</v>
      </c>
      <c r="M1958" s="45">
        <v>4</v>
      </c>
      <c r="N1958" s="45">
        <f t="shared" si="679"/>
        <v>117.68167107972934</v>
      </c>
      <c r="O1958" s="18">
        <f t="shared" si="680"/>
        <v>9.3424133584588134E-2</v>
      </c>
      <c r="P1958" s="37">
        <f t="shared" si="681"/>
        <v>0</v>
      </c>
      <c r="Q1958" s="37">
        <f t="shared" si="682"/>
        <v>0</v>
      </c>
      <c r="R1958" s="37">
        <f t="shared" si="683"/>
        <v>-100</v>
      </c>
    </row>
    <row r="1959" spans="1:18" ht="15" customHeight="1" x14ac:dyDescent="0.25">
      <c r="A1959" s="143" t="s">
        <v>2369</v>
      </c>
      <c r="B1959" s="1" t="str">
        <f>VLOOKUP(A1959,'[2]Catálogo MUNICIPIOS'!$1:$1048576,5,FALSE)</f>
        <v>Santiago Llano Grande</v>
      </c>
      <c r="C1959" s="130">
        <f>VLOOKUP(A1959,[3]PROY_COVID!$1:$1048576,7,FALSE)</f>
        <v>3398</v>
      </c>
      <c r="D1959" s="43"/>
      <c r="E1959" s="43">
        <f t="shared" si="673"/>
        <v>0</v>
      </c>
      <c r="F1959" s="6">
        <f t="shared" si="674"/>
        <v>0</v>
      </c>
      <c r="G1959" s="44"/>
      <c r="H1959" s="44">
        <f t="shared" si="675"/>
        <v>0</v>
      </c>
      <c r="I1959" s="14">
        <f t="shared" si="676"/>
        <v>0</v>
      </c>
      <c r="J1959" s="49">
        <v>3</v>
      </c>
      <c r="K1959" s="49">
        <f t="shared" si="677"/>
        <v>88.287227781047662</v>
      </c>
      <c r="L1959" s="50">
        <f t="shared" si="678"/>
        <v>8.4741074528637439E-2</v>
      </c>
      <c r="M1959" s="45">
        <v>3</v>
      </c>
      <c r="N1959" s="45">
        <f t="shared" si="679"/>
        <v>88.287227781047662</v>
      </c>
      <c r="O1959" s="18">
        <f t="shared" si="680"/>
        <v>7.0088720582846181E-2</v>
      </c>
      <c r="P1959" s="37">
        <f t="shared" si="681"/>
        <v>0</v>
      </c>
      <c r="Q1959" s="37">
        <f t="shared" si="682"/>
        <v>0</v>
      </c>
      <c r="R1959" s="37">
        <f t="shared" si="683"/>
        <v>-100</v>
      </c>
    </row>
    <row r="1960" spans="1:18" ht="15" customHeight="1" x14ac:dyDescent="0.25">
      <c r="A1960" s="143" t="s">
        <v>1988</v>
      </c>
      <c r="B1960" s="1" t="str">
        <f>VLOOKUP(A1960,'[2]Catálogo MUNICIPIOS'!$1:$1048576,5,FALSE)</f>
        <v>Chapab</v>
      </c>
      <c r="C1960" s="130">
        <f>VLOOKUP(A1960,[3]PROY_COVID!$1:$1048576,7,FALSE)</f>
        <v>3388</v>
      </c>
      <c r="D1960" s="43">
        <v>4</v>
      </c>
      <c r="E1960" s="43">
        <f t="shared" si="673"/>
        <v>118.06375442739079</v>
      </c>
      <c r="F1960" s="6">
        <f t="shared" si="674"/>
        <v>1.0852697466601611</v>
      </c>
      <c r="G1960" s="44"/>
      <c r="H1960" s="44">
        <f t="shared" si="675"/>
        <v>0</v>
      </c>
      <c r="I1960" s="14">
        <f t="shared" si="676"/>
        <v>0</v>
      </c>
      <c r="J1960" s="49">
        <v>39</v>
      </c>
      <c r="K1960" s="49">
        <f t="shared" si="677"/>
        <v>1151.1216056670603</v>
      </c>
      <c r="L1960" s="50">
        <f t="shared" si="678"/>
        <v>1.104885544931532</v>
      </c>
      <c r="M1960" s="45">
        <v>43</v>
      </c>
      <c r="N1960" s="45">
        <f t="shared" si="679"/>
        <v>1269.185360094451</v>
      </c>
      <c r="O1960" s="18">
        <f t="shared" si="680"/>
        <v>1.0075701809565119</v>
      </c>
      <c r="P1960" s="37">
        <f t="shared" si="681"/>
        <v>9.3023255813953494</v>
      </c>
      <c r="Q1960" s="37">
        <f t="shared" si="682"/>
        <v>1.077115785254668</v>
      </c>
      <c r="R1960" s="37">
        <f t="shared" si="683"/>
        <v>7.7115785254668001</v>
      </c>
    </row>
    <row r="1961" spans="1:18" ht="15" customHeight="1" x14ac:dyDescent="0.25">
      <c r="A1961" s="143" t="s">
        <v>2540</v>
      </c>
      <c r="B1961" s="1" t="str">
        <f>VLOOKUP(A1961,'[2]Catálogo MUNICIPIOS'!$1:$1048576,5,FALSE)</f>
        <v>Santa María la Asunción</v>
      </c>
      <c r="C1961" s="130">
        <f>VLOOKUP(A1961,[3]PROY_COVID!$1:$1048576,7,FALSE)</f>
        <v>3384</v>
      </c>
      <c r="D1961" s="43"/>
      <c r="E1961" s="43">
        <f t="shared" ref="E1961:E1992" si="684">((D1961/($C1961/100000)))</f>
        <v>0</v>
      </c>
      <c r="F1961" s="6">
        <f t="shared" ref="F1961:F1989" si="685">((D1961/$C1961)/(D$2345/$C$2345))</f>
        <v>0</v>
      </c>
      <c r="G1961" s="44"/>
      <c r="H1961" s="44">
        <f t="shared" ref="H1961:H1992" si="686">((G1961/($C1961/100000)))</f>
        <v>0</v>
      </c>
      <c r="I1961" s="14">
        <f t="shared" ref="I1961:I1989" si="687">((G1961/$C1961)/(G$2345/$C$2345))</f>
        <v>0</v>
      </c>
      <c r="J1961" s="49">
        <v>1</v>
      </c>
      <c r="K1961" s="49">
        <f t="shared" ref="K1961:K1992" si="688">((J1961/($C1961/100000)))</f>
        <v>29.550827423167846</v>
      </c>
      <c r="L1961" s="50">
        <f t="shared" ref="L1961:L1989" si="689">((J1961/$C1961)/(J$2345/$C$2345))</f>
        <v>2.836388605676813E-2</v>
      </c>
      <c r="M1961" s="45">
        <v>1</v>
      </c>
      <c r="N1961" s="45">
        <f t="shared" ref="N1961:N1992" si="690">((M1961/($C1961/100000)))</f>
        <v>29.550827423167846</v>
      </c>
      <c r="O1961" s="18">
        <f t="shared" ref="O1961:O1989" si="691">((M1961/$C1961)/(M$2345/$C$2345))</f>
        <v>2.3459561912973926E-2</v>
      </c>
      <c r="P1961" s="37">
        <f t="shared" si="681"/>
        <v>0</v>
      </c>
      <c r="Q1961" s="37">
        <f t="shared" si="682"/>
        <v>0</v>
      </c>
      <c r="R1961" s="37">
        <f t="shared" si="683"/>
        <v>-100</v>
      </c>
    </row>
    <row r="1962" spans="1:18" ht="15" customHeight="1" x14ac:dyDescent="0.25">
      <c r="A1962" s="143" t="s">
        <v>235</v>
      </c>
      <c r="B1962" s="1" t="str">
        <f>VLOOKUP(A1962,'[2]Catálogo MUNICIPIOS'!$1:$1048576,5,FALSE)</f>
        <v>Satevó</v>
      </c>
      <c r="C1962" s="130">
        <f>VLOOKUP(A1962,[3]PROY_COVID!$1:$1048576,7,FALSE)</f>
        <v>3381</v>
      </c>
      <c r="D1962" s="43"/>
      <c r="E1962" s="43">
        <f t="shared" si="684"/>
        <v>0</v>
      </c>
      <c r="F1962" s="6">
        <f t="shared" si="685"/>
        <v>0</v>
      </c>
      <c r="G1962" s="44"/>
      <c r="H1962" s="44">
        <f t="shared" si="686"/>
        <v>0</v>
      </c>
      <c r="I1962" s="14">
        <f t="shared" si="687"/>
        <v>0</v>
      </c>
      <c r="J1962" s="49">
        <v>6</v>
      </c>
      <c r="K1962" s="49">
        <f t="shared" si="688"/>
        <v>177.46228926353149</v>
      </c>
      <c r="L1962" s="50">
        <f t="shared" si="689"/>
        <v>0.17033432194517009</v>
      </c>
      <c r="M1962" s="45">
        <v>6</v>
      </c>
      <c r="N1962" s="45">
        <f t="shared" si="690"/>
        <v>177.46228926353149</v>
      </c>
      <c r="O1962" s="18">
        <f t="shared" si="691"/>
        <v>0.14088226710470944</v>
      </c>
      <c r="P1962" s="37">
        <f t="shared" si="681"/>
        <v>0</v>
      </c>
      <c r="Q1962" s="37">
        <f t="shared" si="682"/>
        <v>0</v>
      </c>
      <c r="R1962" s="37">
        <f t="shared" si="683"/>
        <v>-100</v>
      </c>
    </row>
    <row r="1963" spans="1:18" ht="15" customHeight="1" x14ac:dyDescent="0.25">
      <c r="A1963" s="143" t="s">
        <v>2037</v>
      </c>
      <c r="B1963" s="1" t="str">
        <f>VLOOKUP(A1963,'[2]Catálogo MUNICIPIOS'!$1:$1048576,5,FALSE)</f>
        <v>Sinanché</v>
      </c>
      <c r="C1963" s="130">
        <f>VLOOKUP(A1963,[3]PROY_COVID!$1:$1048576,7,FALSE)</f>
        <v>3377</v>
      </c>
      <c r="D1963" s="43">
        <v>3</v>
      </c>
      <c r="E1963" s="43">
        <f t="shared" si="684"/>
        <v>88.836245188036713</v>
      </c>
      <c r="F1963" s="6">
        <f t="shared" si="685"/>
        <v>0.81660362045113088</v>
      </c>
      <c r="G1963" s="44"/>
      <c r="H1963" s="44">
        <f t="shared" si="686"/>
        <v>0</v>
      </c>
      <c r="I1963" s="14">
        <f t="shared" si="687"/>
        <v>0</v>
      </c>
      <c r="J1963" s="49">
        <v>9</v>
      </c>
      <c r="K1963" s="49">
        <f t="shared" si="688"/>
        <v>266.50873556411017</v>
      </c>
      <c r="L1963" s="50">
        <f t="shared" si="689"/>
        <v>0.25580412014952031</v>
      </c>
      <c r="M1963" s="45">
        <v>12</v>
      </c>
      <c r="N1963" s="45">
        <f t="shared" si="690"/>
        <v>355.34498075214685</v>
      </c>
      <c r="O1963" s="18">
        <f t="shared" si="691"/>
        <v>0.2820982795860365</v>
      </c>
      <c r="P1963" s="37">
        <f t="shared" si="681"/>
        <v>25</v>
      </c>
      <c r="Q1963" s="37">
        <f t="shared" si="682"/>
        <v>2.8947486728719198</v>
      </c>
      <c r="R1963" s="37">
        <f t="shared" si="683"/>
        <v>189.47486728719198</v>
      </c>
    </row>
    <row r="1964" spans="1:18" ht="15" customHeight="1" x14ac:dyDescent="0.25">
      <c r="A1964" s="143" t="s">
        <v>2073</v>
      </c>
      <c r="B1964" s="1" t="str">
        <f>VLOOKUP(A1964,'[2]Catálogo MUNICIPIOS'!$1:$1048576,5,FALSE)</f>
        <v>Yaxkukul</v>
      </c>
      <c r="C1964" s="130">
        <f>VLOOKUP(A1964,[3]PROY_COVID!$1:$1048576,7,FALSE)</f>
        <v>3377</v>
      </c>
      <c r="D1964" s="43">
        <v>3</v>
      </c>
      <c r="E1964" s="43">
        <f t="shared" si="684"/>
        <v>88.836245188036713</v>
      </c>
      <c r="F1964" s="6">
        <f t="shared" si="685"/>
        <v>0.81660362045113088</v>
      </c>
      <c r="G1964" s="44">
        <v>1</v>
      </c>
      <c r="H1964" s="44">
        <f t="shared" si="686"/>
        <v>29.612081729345572</v>
      </c>
      <c r="I1964" s="14">
        <f t="shared" si="687"/>
        <v>0.27163262706365549</v>
      </c>
      <c r="J1964" s="49">
        <v>14</v>
      </c>
      <c r="K1964" s="49">
        <f t="shared" si="688"/>
        <v>414.56914421083803</v>
      </c>
      <c r="L1964" s="50">
        <f t="shared" si="689"/>
        <v>0.3979175202325872</v>
      </c>
      <c r="M1964" s="45">
        <v>18</v>
      </c>
      <c r="N1964" s="45">
        <f t="shared" si="690"/>
        <v>533.01747112822034</v>
      </c>
      <c r="O1964" s="18">
        <f t="shared" si="691"/>
        <v>0.42314741937905476</v>
      </c>
      <c r="P1964" s="37">
        <f t="shared" si="681"/>
        <v>16.666666666666664</v>
      </c>
      <c r="Q1964" s="37">
        <f t="shared" si="682"/>
        <v>1.9298324485812797</v>
      </c>
      <c r="R1964" s="37">
        <f t="shared" si="683"/>
        <v>92.983244858127961</v>
      </c>
    </row>
    <row r="1965" spans="1:18" ht="15" customHeight="1" x14ac:dyDescent="0.25">
      <c r="A1965" s="143" t="s">
        <v>2015</v>
      </c>
      <c r="B1965" s="1" t="str">
        <f>VLOOKUP(A1965,'[2]Catálogo MUNICIPIOS'!$1:$1048576,5,FALSE)</f>
        <v>Mama</v>
      </c>
      <c r="C1965" s="130">
        <f>VLOOKUP(A1965,[3]PROY_COVID!$1:$1048576,7,FALSE)</f>
        <v>3371</v>
      </c>
      <c r="D1965" s="43"/>
      <c r="E1965" s="43">
        <f t="shared" si="684"/>
        <v>0</v>
      </c>
      <c r="F1965" s="6">
        <f t="shared" si="685"/>
        <v>0</v>
      </c>
      <c r="G1965" s="44"/>
      <c r="H1965" s="44">
        <f t="shared" si="686"/>
        <v>0</v>
      </c>
      <c r="I1965" s="14">
        <f t="shared" si="687"/>
        <v>0</v>
      </c>
      <c r="J1965" s="49">
        <v>12</v>
      </c>
      <c r="K1965" s="49">
        <f t="shared" si="688"/>
        <v>355.97745476119849</v>
      </c>
      <c r="L1965" s="50">
        <f t="shared" si="689"/>
        <v>0.34167923019674884</v>
      </c>
      <c r="M1965" s="45">
        <v>12</v>
      </c>
      <c r="N1965" s="45">
        <f t="shared" si="690"/>
        <v>355.97745476119849</v>
      </c>
      <c r="O1965" s="18">
        <f t="shared" si="691"/>
        <v>0.28260038272383425</v>
      </c>
      <c r="P1965" s="37">
        <f t="shared" si="681"/>
        <v>0</v>
      </c>
      <c r="Q1965" s="37">
        <f t="shared" si="682"/>
        <v>0</v>
      </c>
      <c r="R1965" s="37">
        <f t="shared" si="683"/>
        <v>-100</v>
      </c>
    </row>
    <row r="1966" spans="1:18" ht="15" customHeight="1" x14ac:dyDescent="0.25">
      <c r="A1966" s="143" t="s">
        <v>36</v>
      </c>
      <c r="B1966" s="1" t="str">
        <f>VLOOKUP(A1966,'[2]Catálogo MUNICIPIOS'!$1:$1048576,5,FALSE)</f>
        <v>Escobedo</v>
      </c>
      <c r="C1966" s="130">
        <f>VLOOKUP(A1966,[3]PROY_COVID!$1:$1048576,7,FALSE)</f>
        <v>3353</v>
      </c>
      <c r="D1966" s="43">
        <v>3</v>
      </c>
      <c r="E1966" s="43">
        <f t="shared" si="684"/>
        <v>89.472114524306605</v>
      </c>
      <c r="F1966" s="6">
        <f t="shared" si="685"/>
        <v>0.82244868066312837</v>
      </c>
      <c r="G1966" s="44">
        <v>5</v>
      </c>
      <c r="H1966" s="44">
        <f t="shared" si="686"/>
        <v>149.12019087384434</v>
      </c>
      <c r="I1966" s="14">
        <f t="shared" si="687"/>
        <v>1.3678845535251487</v>
      </c>
      <c r="J1966" s="49">
        <v>12</v>
      </c>
      <c r="K1966" s="49">
        <f t="shared" si="688"/>
        <v>357.88845809722642</v>
      </c>
      <c r="L1966" s="50">
        <f t="shared" si="689"/>
        <v>0.34351347598963322</v>
      </c>
      <c r="M1966" s="45">
        <v>20</v>
      </c>
      <c r="N1966" s="45">
        <f t="shared" si="690"/>
        <v>596.48076349537735</v>
      </c>
      <c r="O1966" s="18">
        <f t="shared" si="691"/>
        <v>0.47352912325382507</v>
      </c>
      <c r="P1966" s="37">
        <f t="shared" si="681"/>
        <v>15</v>
      </c>
      <c r="Q1966" s="37">
        <f t="shared" si="682"/>
        <v>1.736849203723152</v>
      </c>
      <c r="R1966" s="37">
        <f t="shared" si="683"/>
        <v>73.684920372315204</v>
      </c>
    </row>
    <row r="1967" spans="1:18" ht="15" customHeight="1" x14ac:dyDescent="0.25">
      <c r="A1967" s="143" t="s">
        <v>1774</v>
      </c>
      <c r="B1967" s="1" t="str">
        <f>VLOOKUP(A1967,'[2]Catálogo MUNICIPIOS'!$1:$1048576,5,FALSE)</f>
        <v>Acatlán</v>
      </c>
      <c r="C1967" s="130">
        <f>VLOOKUP(A1967,[3]PROY_COVID!$1:$1048576,7,FALSE)</f>
        <v>3344</v>
      </c>
      <c r="D1967" s="43">
        <v>4</v>
      </c>
      <c r="E1967" s="43">
        <f t="shared" si="684"/>
        <v>119.61722488038278</v>
      </c>
      <c r="F1967" s="6">
        <f t="shared" si="685"/>
        <v>1.0995496117477948</v>
      </c>
      <c r="G1967" s="44"/>
      <c r="H1967" s="44">
        <f t="shared" si="686"/>
        <v>0</v>
      </c>
      <c r="I1967" s="14">
        <f t="shared" si="687"/>
        <v>0</v>
      </c>
      <c r="J1967" s="49">
        <v>4</v>
      </c>
      <c r="K1967" s="49">
        <f t="shared" si="688"/>
        <v>119.61722488038278</v>
      </c>
      <c r="L1967" s="50">
        <f t="shared" si="689"/>
        <v>0.11481266796184611</v>
      </c>
      <c r="M1967" s="45">
        <v>8</v>
      </c>
      <c r="N1967" s="45">
        <f t="shared" si="690"/>
        <v>239.23444976076556</v>
      </c>
      <c r="O1967" s="18">
        <f t="shared" si="691"/>
        <v>0.189921429458143</v>
      </c>
      <c r="P1967" s="37">
        <f t="shared" si="681"/>
        <v>50</v>
      </c>
      <c r="Q1967" s="37">
        <f t="shared" si="682"/>
        <v>5.7894973457438397</v>
      </c>
      <c r="R1967" s="37">
        <f t="shared" si="683"/>
        <v>478.94973457438397</v>
      </c>
    </row>
    <row r="1968" spans="1:18" ht="15" customHeight="1" x14ac:dyDescent="0.25">
      <c r="A1968" s="143" t="s">
        <v>852</v>
      </c>
      <c r="B1968" s="1" t="str">
        <f>VLOOKUP(A1968,'[2]Catálogo MUNICIPIOS'!$1:$1048576,5,FALSE)</f>
        <v>Zináparo</v>
      </c>
      <c r="C1968" s="130">
        <f>VLOOKUP(A1968,[3]PROY_COVID!$1:$1048576,7,FALSE)</f>
        <v>3343</v>
      </c>
      <c r="D1968" s="43">
        <v>1</v>
      </c>
      <c r="E1968" s="43">
        <f t="shared" si="684"/>
        <v>29.913251570445706</v>
      </c>
      <c r="F1968" s="6">
        <f t="shared" si="685"/>
        <v>0.27496963069732466</v>
      </c>
      <c r="G1968" s="44">
        <v>1</v>
      </c>
      <c r="H1968" s="44">
        <f t="shared" si="686"/>
        <v>29.913251570445706</v>
      </c>
      <c r="I1968" s="14">
        <f t="shared" si="687"/>
        <v>0.27439526820040822</v>
      </c>
      <c r="J1968" s="49">
        <v>40</v>
      </c>
      <c r="K1968" s="49">
        <f t="shared" si="688"/>
        <v>1196.5300628178281</v>
      </c>
      <c r="L1968" s="50">
        <f t="shared" si="689"/>
        <v>1.1484701216404829</v>
      </c>
      <c r="M1968" s="45">
        <v>42</v>
      </c>
      <c r="N1968" s="45">
        <f t="shared" si="690"/>
        <v>1256.3565659587196</v>
      </c>
      <c r="O1968" s="18">
        <f t="shared" si="691"/>
        <v>0.99738576594889583</v>
      </c>
      <c r="P1968" s="37">
        <f t="shared" si="681"/>
        <v>2.3809523809523809</v>
      </c>
      <c r="Q1968" s="37">
        <f t="shared" si="682"/>
        <v>0.27569034979732571</v>
      </c>
      <c r="R1968" s="37">
        <f t="shared" si="683"/>
        <v>-72.430965020267422</v>
      </c>
    </row>
    <row r="1969" spans="1:18" ht="15" customHeight="1" x14ac:dyDescent="0.25">
      <c r="A1969" s="143" t="s">
        <v>2479</v>
      </c>
      <c r="B1969" s="1" t="str">
        <f>VLOOKUP(A1969,'[2]Catálogo MUNICIPIOS'!$1:$1048576,5,FALSE)</f>
        <v>Santo Domingo Nuxaá</v>
      </c>
      <c r="C1969" s="130">
        <f>VLOOKUP(A1969,[3]PROY_COVID!$1:$1048576,7,FALSE)</f>
        <v>3343</v>
      </c>
      <c r="D1969" s="43"/>
      <c r="E1969" s="43">
        <f t="shared" si="684"/>
        <v>0</v>
      </c>
      <c r="F1969" s="6">
        <f t="shared" si="685"/>
        <v>0</v>
      </c>
      <c r="G1969" s="44"/>
      <c r="H1969" s="44">
        <f t="shared" si="686"/>
        <v>0</v>
      </c>
      <c r="I1969" s="14">
        <f t="shared" si="687"/>
        <v>0</v>
      </c>
      <c r="J1969" s="49">
        <v>1</v>
      </c>
      <c r="K1969" s="49">
        <f t="shared" si="688"/>
        <v>29.913251570445706</v>
      </c>
      <c r="L1969" s="50">
        <f t="shared" si="689"/>
        <v>2.8711753041012072E-2</v>
      </c>
      <c r="M1969" s="45">
        <v>1</v>
      </c>
      <c r="N1969" s="45">
        <f t="shared" si="690"/>
        <v>29.913251570445706</v>
      </c>
      <c r="O1969" s="18">
        <f t="shared" si="691"/>
        <v>2.3747280141640376E-2</v>
      </c>
      <c r="P1969" s="37">
        <f t="shared" si="681"/>
        <v>0</v>
      </c>
      <c r="Q1969" s="37">
        <f t="shared" si="682"/>
        <v>0</v>
      </c>
      <c r="R1969" s="37">
        <f t="shared" si="683"/>
        <v>-100</v>
      </c>
    </row>
    <row r="1970" spans="1:18" ht="15" customHeight="1" x14ac:dyDescent="0.25">
      <c r="A1970" s="143" t="s">
        <v>1426</v>
      </c>
      <c r="B1970" s="1" t="str">
        <f>VLOOKUP(A1970,'[2]Catálogo MUNICIPIOS'!$1:$1048576,5,FALSE)</f>
        <v>Teotlalco</v>
      </c>
      <c r="C1970" s="130">
        <f>VLOOKUP(A1970,[3]PROY_COVID!$1:$1048576,7,FALSE)</f>
        <v>3336</v>
      </c>
      <c r="D1970" s="43">
        <v>4</v>
      </c>
      <c r="E1970" s="43">
        <f t="shared" si="684"/>
        <v>119.90407673860911</v>
      </c>
      <c r="F1970" s="6">
        <f t="shared" si="685"/>
        <v>1.102186421368293</v>
      </c>
      <c r="G1970" s="44">
        <v>1</v>
      </c>
      <c r="H1970" s="44">
        <f t="shared" si="686"/>
        <v>29.976019184652277</v>
      </c>
      <c r="I1970" s="14">
        <f t="shared" si="687"/>
        <v>0.27497103764807096</v>
      </c>
      <c r="J1970" s="49">
        <v>6</v>
      </c>
      <c r="K1970" s="49">
        <f t="shared" si="688"/>
        <v>179.85611510791367</v>
      </c>
      <c r="L1970" s="50">
        <f t="shared" si="689"/>
        <v>0.17263199715126504</v>
      </c>
      <c r="M1970" s="45">
        <v>11</v>
      </c>
      <c r="N1970" s="45">
        <f t="shared" si="690"/>
        <v>329.73621103117506</v>
      </c>
      <c r="O1970" s="18">
        <f t="shared" si="691"/>
        <v>0.26176820523037814</v>
      </c>
      <c r="P1970" s="37">
        <f t="shared" si="681"/>
        <v>36.363636363636367</v>
      </c>
      <c r="Q1970" s="37">
        <f t="shared" si="682"/>
        <v>4.2105435241773383</v>
      </c>
      <c r="R1970" s="37">
        <f t="shared" si="683"/>
        <v>321.05435241773381</v>
      </c>
    </row>
    <row r="1971" spans="1:18" ht="15" customHeight="1" x14ac:dyDescent="0.25">
      <c r="A1971" s="143" t="s">
        <v>1767</v>
      </c>
      <c r="B1971" s="1" t="str">
        <f>VLOOKUP(A1971,'[2]Catálogo MUNICIPIOS'!$1:$1048576,5,FALSE)</f>
        <v>San Lucas Tecopilco</v>
      </c>
      <c r="C1971" s="130">
        <f>VLOOKUP(A1971,[3]PROY_COVID!$1:$1048576,7,FALSE)</f>
        <v>3328</v>
      </c>
      <c r="D1971" s="43">
        <v>2</v>
      </c>
      <c r="E1971" s="43">
        <f t="shared" si="684"/>
        <v>60.096153846153854</v>
      </c>
      <c r="F1971" s="6">
        <f t="shared" si="685"/>
        <v>0.55241795397906035</v>
      </c>
      <c r="G1971" s="44">
        <v>7</v>
      </c>
      <c r="H1971" s="44">
        <f t="shared" si="686"/>
        <v>210.33653846153848</v>
      </c>
      <c r="I1971" s="14">
        <f t="shared" si="687"/>
        <v>1.9294241800353824</v>
      </c>
      <c r="J1971" s="49">
        <v>14</v>
      </c>
      <c r="K1971" s="49">
        <f t="shared" si="688"/>
        <v>420.67307692307696</v>
      </c>
      <c r="L1971" s="50">
        <f t="shared" si="689"/>
        <v>0.40377628179851166</v>
      </c>
      <c r="M1971" s="45">
        <v>23</v>
      </c>
      <c r="N1971" s="45">
        <f t="shared" si="690"/>
        <v>691.10576923076928</v>
      </c>
      <c r="O1971" s="18">
        <f t="shared" si="691"/>
        <v>0.54864922560414264</v>
      </c>
      <c r="P1971" s="37">
        <f t="shared" si="681"/>
        <v>8.695652173913043</v>
      </c>
      <c r="Q1971" s="37">
        <f t="shared" si="682"/>
        <v>1.0068691036076243</v>
      </c>
      <c r="R1971" s="37">
        <f t="shared" si="683"/>
        <v>0.68691036076242717</v>
      </c>
    </row>
    <row r="1972" spans="1:18" ht="15" customHeight="1" x14ac:dyDescent="0.25">
      <c r="A1972" s="143" t="s">
        <v>2368</v>
      </c>
      <c r="B1972" s="1" t="str">
        <f>VLOOKUP(A1972,'[2]Catálogo MUNICIPIOS'!$1:$1048576,5,FALSE)</f>
        <v>La Reforma</v>
      </c>
      <c r="C1972" s="130">
        <f>VLOOKUP(A1972,[3]PROY_COVID!$1:$1048576,7,FALSE)</f>
        <v>3324</v>
      </c>
      <c r="D1972" s="43">
        <v>1</v>
      </c>
      <c r="E1972" s="43">
        <f t="shared" si="684"/>
        <v>30.084235860409148</v>
      </c>
      <c r="F1972" s="6">
        <f t="shared" si="685"/>
        <v>0.27654135842995081</v>
      </c>
      <c r="G1972" s="44">
        <v>3</v>
      </c>
      <c r="H1972" s="44">
        <f t="shared" si="686"/>
        <v>90.25270758122744</v>
      </c>
      <c r="I1972" s="14">
        <f t="shared" si="687"/>
        <v>0.82789113862271191</v>
      </c>
      <c r="J1972" s="49">
        <v>1</v>
      </c>
      <c r="K1972" s="49">
        <f t="shared" si="688"/>
        <v>30.084235860409148</v>
      </c>
      <c r="L1972" s="50">
        <f t="shared" si="689"/>
        <v>2.887586955959788E-2</v>
      </c>
      <c r="M1972" s="45">
        <v>5</v>
      </c>
      <c r="N1972" s="45">
        <f t="shared" si="690"/>
        <v>150.42117930204574</v>
      </c>
      <c r="O1972" s="18">
        <f t="shared" si="691"/>
        <v>0.11941509854618498</v>
      </c>
      <c r="P1972" s="37">
        <f t="shared" si="681"/>
        <v>20</v>
      </c>
      <c r="Q1972" s="37">
        <f t="shared" si="682"/>
        <v>2.3157989382975357</v>
      </c>
      <c r="R1972" s="37">
        <f t="shared" si="683"/>
        <v>131.57989382975356</v>
      </c>
    </row>
    <row r="1973" spans="1:18" ht="15" customHeight="1" x14ac:dyDescent="0.25">
      <c r="A1973" s="143" t="s">
        <v>1111</v>
      </c>
      <c r="B1973" s="1" t="str">
        <f>VLOOKUP(A1973,'[2]Catálogo MUNICIPIOS'!$1:$1048576,5,FALSE)</f>
        <v>San Miguel Mixtepec</v>
      </c>
      <c r="C1973" s="130">
        <f>VLOOKUP(A1973,[3]PROY_COVID!$1:$1048576,7,FALSE)</f>
        <v>3321</v>
      </c>
      <c r="D1973" s="43"/>
      <c r="E1973" s="43">
        <f t="shared" si="684"/>
        <v>0</v>
      </c>
      <c r="F1973" s="6">
        <f t="shared" si="685"/>
        <v>0</v>
      </c>
      <c r="G1973" s="44"/>
      <c r="H1973" s="44">
        <f t="shared" si="686"/>
        <v>0</v>
      </c>
      <c r="I1973" s="14">
        <f t="shared" si="687"/>
        <v>0</v>
      </c>
      <c r="J1973" s="49">
        <v>2</v>
      </c>
      <c r="K1973" s="49">
        <f t="shared" si="688"/>
        <v>60.222824450466717</v>
      </c>
      <c r="L1973" s="50">
        <f t="shared" si="689"/>
        <v>5.7803908711896029E-2</v>
      </c>
      <c r="M1973" s="45">
        <v>2</v>
      </c>
      <c r="N1973" s="45">
        <f t="shared" si="690"/>
        <v>60.222824450466717</v>
      </c>
      <c r="O1973" s="18">
        <f t="shared" si="691"/>
        <v>4.7809188505572885E-2</v>
      </c>
      <c r="P1973" s="37">
        <f t="shared" si="681"/>
        <v>0</v>
      </c>
      <c r="Q1973" s="37">
        <f t="shared" si="682"/>
        <v>0</v>
      </c>
      <c r="R1973" s="37">
        <f t="shared" si="683"/>
        <v>-100</v>
      </c>
    </row>
    <row r="1974" spans="1:18" ht="15" customHeight="1" x14ac:dyDescent="0.25">
      <c r="A1974" s="143" t="s">
        <v>999</v>
      </c>
      <c r="B1974" s="1" t="str">
        <f>VLOOKUP(A1974,'[2]Catálogo MUNICIPIOS'!$1:$1048576,5,FALSE)</f>
        <v>Magdalena Jaltepec</v>
      </c>
      <c r="C1974" s="130">
        <f>VLOOKUP(A1974,[3]PROY_COVID!$1:$1048576,7,FALSE)</f>
        <v>3311</v>
      </c>
      <c r="D1974" s="43">
        <v>1</v>
      </c>
      <c r="E1974" s="43">
        <f t="shared" si="684"/>
        <v>30.202355783751131</v>
      </c>
      <c r="F1974" s="6">
        <f t="shared" si="685"/>
        <v>0.2776271444944598</v>
      </c>
      <c r="G1974" s="44"/>
      <c r="H1974" s="44">
        <f t="shared" si="686"/>
        <v>0</v>
      </c>
      <c r="I1974" s="14">
        <f t="shared" si="687"/>
        <v>0</v>
      </c>
      <c r="J1974" s="49">
        <v>1</v>
      </c>
      <c r="K1974" s="49">
        <f t="shared" si="688"/>
        <v>30.202355783751131</v>
      </c>
      <c r="L1974" s="50">
        <f t="shared" si="689"/>
        <v>2.898924506677842E-2</v>
      </c>
      <c r="M1974" s="45">
        <v>2</v>
      </c>
      <c r="N1974" s="45">
        <f t="shared" si="690"/>
        <v>60.404711567502261</v>
      </c>
      <c r="O1974" s="18">
        <f t="shared" si="691"/>
        <v>4.7953583517670657E-2</v>
      </c>
      <c r="P1974" s="37">
        <f t="shared" si="681"/>
        <v>50</v>
      </c>
      <c r="Q1974" s="37">
        <f t="shared" si="682"/>
        <v>5.7894973457438397</v>
      </c>
      <c r="R1974" s="37">
        <f t="shared" si="683"/>
        <v>478.94973457438397</v>
      </c>
    </row>
    <row r="1975" spans="1:18" ht="15" customHeight="1" x14ac:dyDescent="0.25">
      <c r="A1975" s="143" t="s">
        <v>2012</v>
      </c>
      <c r="B1975" s="1" t="str">
        <f>VLOOKUP(A1975,'[2]Catálogo MUNICIPIOS'!$1:$1048576,5,FALSE)</f>
        <v>Kaua</v>
      </c>
      <c r="C1975" s="130">
        <f>VLOOKUP(A1975,[3]PROY_COVID!$1:$1048576,7,FALSE)</f>
        <v>3307</v>
      </c>
      <c r="D1975" s="43">
        <v>5</v>
      </c>
      <c r="E1975" s="43">
        <f t="shared" si="684"/>
        <v>151.19443604475353</v>
      </c>
      <c r="F1975" s="6">
        <f t="shared" si="685"/>
        <v>1.3898147496540012</v>
      </c>
      <c r="G1975" s="44"/>
      <c r="H1975" s="44">
        <f t="shared" si="686"/>
        <v>0</v>
      </c>
      <c r="I1975" s="14">
        <f t="shared" si="687"/>
        <v>0</v>
      </c>
      <c r="J1975" s="49">
        <v>30</v>
      </c>
      <c r="K1975" s="49">
        <f t="shared" si="688"/>
        <v>907.16661626852124</v>
      </c>
      <c r="L1975" s="50">
        <f t="shared" si="689"/>
        <v>0.87072927501756892</v>
      </c>
      <c r="M1975" s="45">
        <v>35</v>
      </c>
      <c r="N1975" s="45">
        <f t="shared" si="690"/>
        <v>1058.3610523132747</v>
      </c>
      <c r="O1975" s="18">
        <f t="shared" si="691"/>
        <v>0.84020275566151559</v>
      </c>
      <c r="P1975" s="37">
        <f t="shared" si="681"/>
        <v>14.285714285714285</v>
      </c>
      <c r="Q1975" s="37">
        <f t="shared" si="682"/>
        <v>1.6541420987839541</v>
      </c>
      <c r="R1975" s="37">
        <f t="shared" si="683"/>
        <v>65.414209878395411</v>
      </c>
    </row>
    <row r="1976" spans="1:18" ht="15" customHeight="1" x14ac:dyDescent="0.25">
      <c r="A1976" s="143" t="s">
        <v>222</v>
      </c>
      <c r="B1976" s="1" t="str">
        <f>VLOOKUP(A1976,'[2]Catálogo MUNICIPIOS'!$1:$1048576,5,FALSE)</f>
        <v>Matachí</v>
      </c>
      <c r="C1976" s="130">
        <f>VLOOKUP(A1976,[3]PROY_COVID!$1:$1048576,7,FALSE)</f>
        <v>3306</v>
      </c>
      <c r="D1976" s="43">
        <v>1</v>
      </c>
      <c r="E1976" s="43">
        <f t="shared" si="684"/>
        <v>30.248033877797944</v>
      </c>
      <c r="F1976" s="6">
        <f t="shared" si="685"/>
        <v>0.27804702825806304</v>
      </c>
      <c r="G1976" s="44"/>
      <c r="H1976" s="44">
        <f t="shared" si="686"/>
        <v>0</v>
      </c>
      <c r="I1976" s="14">
        <f t="shared" si="687"/>
        <v>0</v>
      </c>
      <c r="J1976" s="49">
        <v>2</v>
      </c>
      <c r="K1976" s="49">
        <f t="shared" si="688"/>
        <v>60.496067755595888</v>
      </c>
      <c r="L1976" s="50">
        <f t="shared" si="689"/>
        <v>5.8066176900244015E-2</v>
      </c>
      <c r="M1976" s="45">
        <v>3</v>
      </c>
      <c r="N1976" s="45">
        <f t="shared" si="690"/>
        <v>90.744101633393825</v>
      </c>
      <c r="O1976" s="18">
        <f t="shared" si="691"/>
        <v>7.2039162897916301E-2</v>
      </c>
      <c r="P1976" s="37">
        <f t="shared" si="681"/>
        <v>33.333333333333329</v>
      </c>
      <c r="Q1976" s="37">
        <f t="shared" si="682"/>
        <v>3.8596648971625593</v>
      </c>
      <c r="R1976" s="37">
        <f t="shared" si="683"/>
        <v>285.96648971625592</v>
      </c>
    </row>
    <row r="1977" spans="1:18" ht="15" customHeight="1" x14ac:dyDescent="0.25">
      <c r="A1977" s="143" t="s">
        <v>1316</v>
      </c>
      <c r="B1977" s="1" t="str">
        <f>VLOOKUP(A1977,'[2]Catálogo MUNICIPIOS'!$1:$1048576,5,FALSE)</f>
        <v>Cuayuca de Andrade</v>
      </c>
      <c r="C1977" s="130">
        <f>VLOOKUP(A1977,[3]PROY_COVID!$1:$1048576,7,FALSE)</f>
        <v>3296</v>
      </c>
      <c r="D1977" s="43">
        <v>1</v>
      </c>
      <c r="E1977" s="43">
        <f t="shared" si="684"/>
        <v>30.339805825242717</v>
      </c>
      <c r="F1977" s="6">
        <f t="shared" si="685"/>
        <v>0.27889061754282657</v>
      </c>
      <c r="G1977" s="44"/>
      <c r="H1977" s="44">
        <f t="shared" si="686"/>
        <v>0</v>
      </c>
      <c r="I1977" s="14">
        <f t="shared" si="687"/>
        <v>0</v>
      </c>
      <c r="J1977" s="49">
        <v>2</v>
      </c>
      <c r="K1977" s="49">
        <f t="shared" si="688"/>
        <v>60.679611650485434</v>
      </c>
      <c r="L1977" s="50">
        <f t="shared" si="689"/>
        <v>5.8242348553460763E-2</v>
      </c>
      <c r="M1977" s="45">
        <v>3</v>
      </c>
      <c r="N1977" s="45">
        <f t="shared" si="690"/>
        <v>91.019417475728147</v>
      </c>
      <c r="O1977" s="18">
        <f t="shared" si="691"/>
        <v>7.2257728319329889E-2</v>
      </c>
      <c r="P1977" s="37">
        <f t="shared" si="681"/>
        <v>33.333333333333329</v>
      </c>
      <c r="Q1977" s="37">
        <f t="shared" si="682"/>
        <v>3.8596648971625593</v>
      </c>
      <c r="R1977" s="37">
        <f t="shared" si="683"/>
        <v>285.96648971625592</v>
      </c>
    </row>
    <row r="1978" spans="1:18" ht="15" customHeight="1" x14ac:dyDescent="0.25">
      <c r="A1978" s="143" t="s">
        <v>927</v>
      </c>
      <c r="B1978" s="1" t="str">
        <f>VLOOKUP(A1978,'[2]Catálogo MUNICIPIOS'!$1:$1048576,5,FALSE)</f>
        <v>Dr. González</v>
      </c>
      <c r="C1978" s="130">
        <f>VLOOKUP(A1978,[3]PROY_COVID!$1:$1048576,7,FALSE)</f>
        <v>3294</v>
      </c>
      <c r="D1978" s="43">
        <v>2</v>
      </c>
      <c r="E1978" s="43">
        <f t="shared" si="684"/>
        <v>60.716454159077117</v>
      </c>
      <c r="F1978" s="6">
        <f t="shared" si="685"/>
        <v>0.55811990007356194</v>
      </c>
      <c r="G1978" s="44">
        <v>4</v>
      </c>
      <c r="H1978" s="44">
        <f t="shared" si="686"/>
        <v>121.43290831815423</v>
      </c>
      <c r="I1978" s="14">
        <f t="shared" si="687"/>
        <v>1.1139081743703276</v>
      </c>
      <c r="J1978" s="49">
        <v>15</v>
      </c>
      <c r="K1978" s="49">
        <f t="shared" si="688"/>
        <v>455.37340619307838</v>
      </c>
      <c r="L1978" s="50">
        <f t="shared" si="689"/>
        <v>0.43708283431741057</v>
      </c>
      <c r="M1978" s="45">
        <v>21</v>
      </c>
      <c r="N1978" s="45">
        <f t="shared" si="690"/>
        <v>637.52276867030969</v>
      </c>
      <c r="O1978" s="18">
        <f t="shared" si="691"/>
        <v>0.50611120454874903</v>
      </c>
      <c r="P1978" s="37">
        <f t="shared" ref="P1978:P1989" si="692">D1978/M1978*100</f>
        <v>9.5238095238095237</v>
      </c>
      <c r="Q1978" s="37">
        <f t="shared" ref="Q1978:Q2009" si="693">P1978/P$2345</f>
        <v>1.1027613991893028</v>
      </c>
      <c r="R1978" s="37">
        <f t="shared" ref="R1978:R2009" si="694">(Q1978-1)*100</f>
        <v>10.276139918930284</v>
      </c>
    </row>
    <row r="1979" spans="1:18" ht="15" customHeight="1" x14ac:dyDescent="0.25">
      <c r="A1979" s="143" t="s">
        <v>1759</v>
      </c>
      <c r="B1979" s="1" t="str">
        <f>VLOOKUP(A1979,'[2]Catálogo MUNICIPIOS'!$1:$1048576,5,FALSE)</f>
        <v>Lázaro Cárdenas</v>
      </c>
      <c r="C1979" s="130">
        <f>VLOOKUP(A1979,[3]PROY_COVID!$1:$1048576,7,FALSE)</f>
        <v>3282</v>
      </c>
      <c r="D1979" s="43">
        <v>2</v>
      </c>
      <c r="E1979" s="43">
        <f t="shared" si="684"/>
        <v>60.938452163315048</v>
      </c>
      <c r="F1979" s="6">
        <f t="shared" si="685"/>
        <v>0.56016055784348351</v>
      </c>
      <c r="G1979" s="44">
        <v>2</v>
      </c>
      <c r="H1979" s="44">
        <f t="shared" si="686"/>
        <v>60.938452163315048</v>
      </c>
      <c r="I1979" s="14">
        <f t="shared" si="687"/>
        <v>0.55899048238510951</v>
      </c>
      <c r="J1979" s="49">
        <v>18</v>
      </c>
      <c r="K1979" s="49">
        <f t="shared" si="688"/>
        <v>548.44606946983538</v>
      </c>
      <c r="L1979" s="50">
        <f t="shared" si="689"/>
        <v>0.5264171320810056</v>
      </c>
      <c r="M1979" s="45">
        <v>22</v>
      </c>
      <c r="N1979" s="45">
        <f t="shared" si="690"/>
        <v>670.32297379646548</v>
      </c>
      <c r="O1979" s="18">
        <f t="shared" si="691"/>
        <v>0.5321503550570027</v>
      </c>
      <c r="P1979" s="37">
        <f t="shared" si="692"/>
        <v>9.0909090909090917</v>
      </c>
      <c r="Q1979" s="37">
        <f t="shared" si="693"/>
        <v>1.0526358810443346</v>
      </c>
      <c r="R1979" s="37">
        <f t="shared" si="694"/>
        <v>5.2635881044334587</v>
      </c>
    </row>
    <row r="1980" spans="1:18" ht="15" customHeight="1" x14ac:dyDescent="0.25">
      <c r="A1980" s="143" t="s">
        <v>1219</v>
      </c>
      <c r="B1980" s="1" t="str">
        <f>VLOOKUP(A1980,'[2]Catálogo MUNICIPIOS'!$1:$1048576,5,FALSE)</f>
        <v>Santiago Camotlán</v>
      </c>
      <c r="C1980" s="130">
        <f>VLOOKUP(A1980,[3]PROY_COVID!$1:$1048576,7,FALSE)</f>
        <v>3279</v>
      </c>
      <c r="D1980" s="43">
        <v>1</v>
      </c>
      <c r="E1980" s="43">
        <f t="shared" si="684"/>
        <v>30.497102775236353</v>
      </c>
      <c r="F1980" s="6">
        <f t="shared" si="685"/>
        <v>0.28033652803328951</v>
      </c>
      <c r="G1980" s="44">
        <v>1</v>
      </c>
      <c r="H1980" s="44">
        <f t="shared" si="686"/>
        <v>30.497102775236353</v>
      </c>
      <c r="I1980" s="14">
        <f t="shared" si="687"/>
        <v>0.27975095504542991</v>
      </c>
      <c r="J1980" s="49">
        <v>4</v>
      </c>
      <c r="K1980" s="49">
        <f t="shared" si="688"/>
        <v>121.98841110094541</v>
      </c>
      <c r="L1980" s="50">
        <f t="shared" si="689"/>
        <v>0.11708861288942159</v>
      </c>
      <c r="M1980" s="45">
        <v>6</v>
      </c>
      <c r="N1980" s="45">
        <f t="shared" si="690"/>
        <v>182.98261665141811</v>
      </c>
      <c r="O1980" s="18">
        <f t="shared" si="691"/>
        <v>0.1452646981033921</v>
      </c>
      <c r="P1980" s="37">
        <f t="shared" si="692"/>
        <v>16.666666666666664</v>
      </c>
      <c r="Q1980" s="37">
        <f t="shared" si="693"/>
        <v>1.9298324485812797</v>
      </c>
      <c r="R1980" s="37">
        <f t="shared" si="694"/>
        <v>92.983244858127961</v>
      </c>
    </row>
    <row r="1981" spans="1:18" ht="15" customHeight="1" x14ac:dyDescent="0.25">
      <c r="A1981" s="143" t="s">
        <v>2474</v>
      </c>
      <c r="B1981" s="1" t="str">
        <f>VLOOKUP(A1981,'[2]Catálogo MUNICIPIOS'!$1:$1048576,5,FALSE)</f>
        <v>Santa María Guienagati</v>
      </c>
      <c r="C1981" s="130">
        <f>VLOOKUP(A1981,[3]PROY_COVID!$1:$1048576,7,FALSE)</f>
        <v>3277</v>
      </c>
      <c r="D1981" s="43"/>
      <c r="E1981" s="43">
        <f t="shared" si="684"/>
        <v>0</v>
      </c>
      <c r="F1981" s="6">
        <f t="shared" si="685"/>
        <v>0</v>
      </c>
      <c r="G1981" s="44"/>
      <c r="H1981" s="44">
        <f t="shared" si="686"/>
        <v>0</v>
      </c>
      <c r="I1981" s="14">
        <f t="shared" si="687"/>
        <v>0</v>
      </c>
      <c r="J1981" s="49">
        <v>1</v>
      </c>
      <c r="K1981" s="49">
        <f t="shared" si="688"/>
        <v>30.515715593530668</v>
      </c>
      <c r="L1981" s="50">
        <f t="shared" si="689"/>
        <v>2.929001843640627E-2</v>
      </c>
      <c r="M1981" s="45">
        <v>1</v>
      </c>
      <c r="N1981" s="45">
        <f t="shared" si="690"/>
        <v>30.515715593530668</v>
      </c>
      <c r="O1981" s="18">
        <f t="shared" si="691"/>
        <v>2.4225559204609025E-2</v>
      </c>
      <c r="P1981" s="37">
        <f t="shared" si="692"/>
        <v>0</v>
      </c>
      <c r="Q1981" s="37">
        <f t="shared" si="693"/>
        <v>0</v>
      </c>
      <c r="R1981" s="37">
        <f t="shared" si="694"/>
        <v>-100</v>
      </c>
    </row>
    <row r="1982" spans="1:18" ht="15" customHeight="1" x14ac:dyDescent="0.25">
      <c r="A1982" s="143" t="s">
        <v>1138</v>
      </c>
      <c r="B1982" s="1" t="str">
        <f>VLOOKUP(A1982,'[2]Catálogo MUNICIPIOS'!$1:$1048576,5,FALSE)</f>
        <v>San Pedro Huilotepec</v>
      </c>
      <c r="C1982" s="130">
        <f>VLOOKUP(A1982,[3]PROY_COVID!$1:$1048576,7,FALSE)</f>
        <v>3271</v>
      </c>
      <c r="D1982" s="43">
        <v>3</v>
      </c>
      <c r="E1982" s="43">
        <f t="shared" si="684"/>
        <v>91.715071843472941</v>
      </c>
      <c r="F1982" s="6">
        <f t="shared" si="685"/>
        <v>0.84306647088458242</v>
      </c>
      <c r="G1982" s="44">
        <v>1</v>
      </c>
      <c r="H1982" s="44">
        <f t="shared" si="686"/>
        <v>30.571690614490979</v>
      </c>
      <c r="I1982" s="14">
        <f t="shared" si="687"/>
        <v>0.28043515181717049</v>
      </c>
      <c r="J1982" s="49">
        <v>11</v>
      </c>
      <c r="K1982" s="49">
        <f t="shared" si="688"/>
        <v>336.28859675940078</v>
      </c>
      <c r="L1982" s="50">
        <f t="shared" si="689"/>
        <v>0.32278119675241113</v>
      </c>
      <c r="M1982" s="45">
        <v>15</v>
      </c>
      <c r="N1982" s="45">
        <f t="shared" si="690"/>
        <v>458.57535921736468</v>
      </c>
      <c r="O1982" s="18">
        <f t="shared" si="691"/>
        <v>0.36404994274000507</v>
      </c>
      <c r="P1982" s="37">
        <f t="shared" si="692"/>
        <v>20</v>
      </c>
      <c r="Q1982" s="37">
        <f t="shared" si="693"/>
        <v>2.3157989382975357</v>
      </c>
      <c r="R1982" s="37">
        <f t="shared" si="694"/>
        <v>131.57989382975356</v>
      </c>
    </row>
    <row r="1983" spans="1:18" ht="15" customHeight="1" x14ac:dyDescent="0.25">
      <c r="A1983" s="143" t="s">
        <v>2542</v>
      </c>
      <c r="B1983" s="1" t="str">
        <f>VLOOKUP(A1983,'[2]Catálogo MUNICIPIOS'!$1:$1048576,5,FALSE)</f>
        <v>Zapotitlán Lagunas</v>
      </c>
      <c r="C1983" s="130">
        <f>VLOOKUP(A1983,[3]PROY_COVID!$1:$1048576,7,FALSE)</f>
        <v>3268</v>
      </c>
      <c r="D1983" s="43">
        <v>1</v>
      </c>
      <c r="E1983" s="43">
        <f t="shared" si="684"/>
        <v>30.599755201958384</v>
      </c>
      <c r="F1983" s="6">
        <f t="shared" si="685"/>
        <v>0.28128013323780793</v>
      </c>
      <c r="G1983" s="44"/>
      <c r="H1983" s="44">
        <f t="shared" si="686"/>
        <v>0</v>
      </c>
      <c r="I1983" s="14">
        <f t="shared" si="687"/>
        <v>0</v>
      </c>
      <c r="J1983" s="49"/>
      <c r="K1983" s="49">
        <f t="shared" si="688"/>
        <v>0</v>
      </c>
      <c r="L1983" s="50">
        <f t="shared" si="689"/>
        <v>0</v>
      </c>
      <c r="M1983" s="45">
        <v>1</v>
      </c>
      <c r="N1983" s="45">
        <f t="shared" si="690"/>
        <v>30.599755201958384</v>
      </c>
      <c r="O1983" s="18">
        <f t="shared" si="691"/>
        <v>2.4292275860925264E-2</v>
      </c>
      <c r="P1983" s="37">
        <f t="shared" si="692"/>
        <v>100</v>
      </c>
      <c r="Q1983" s="37">
        <f t="shared" si="693"/>
        <v>11.578994691487679</v>
      </c>
      <c r="R1983" s="37">
        <f t="shared" si="694"/>
        <v>1057.8994691487678</v>
      </c>
    </row>
    <row r="1984" spans="1:18" ht="15" customHeight="1" x14ac:dyDescent="0.25">
      <c r="A1984" s="143" t="s">
        <v>2367</v>
      </c>
      <c r="B1984" s="1" t="str">
        <f>VLOOKUP(A1984,'[2]Catálogo MUNICIPIOS'!$1:$1048576,5,FALSE)</f>
        <v>San Martín de Bolaños</v>
      </c>
      <c r="C1984" s="130">
        <f>VLOOKUP(A1984,[3]PROY_COVID!$1:$1048576,7,FALSE)</f>
        <v>3259</v>
      </c>
      <c r="D1984" s="43"/>
      <c r="E1984" s="43">
        <f t="shared" si="684"/>
        <v>0</v>
      </c>
      <c r="F1984" s="6">
        <f t="shared" si="685"/>
        <v>0</v>
      </c>
      <c r="G1984" s="44">
        <v>1</v>
      </c>
      <c r="H1984" s="44">
        <f t="shared" si="686"/>
        <v>30.684258975145749</v>
      </c>
      <c r="I1984" s="14">
        <f t="shared" si="687"/>
        <v>0.2814677451960616</v>
      </c>
      <c r="J1984" s="49">
        <v>5</v>
      </c>
      <c r="K1984" s="49">
        <f t="shared" si="688"/>
        <v>153.42129487572873</v>
      </c>
      <c r="L1984" s="50">
        <f t="shared" si="689"/>
        <v>0.14725896044201189</v>
      </c>
      <c r="M1984" s="45">
        <v>6</v>
      </c>
      <c r="N1984" s="45">
        <f t="shared" si="690"/>
        <v>184.10555385087449</v>
      </c>
      <c r="O1984" s="18">
        <f t="shared" si="691"/>
        <v>0.14615616602670226</v>
      </c>
      <c r="P1984" s="37">
        <f t="shared" si="692"/>
        <v>0</v>
      </c>
      <c r="Q1984" s="37">
        <f t="shared" si="693"/>
        <v>0</v>
      </c>
      <c r="R1984" s="37">
        <f t="shared" si="694"/>
        <v>-100</v>
      </c>
    </row>
    <row r="1985" spans="1:18" ht="15" customHeight="1" x14ac:dyDescent="0.25">
      <c r="A1985" s="143" t="s">
        <v>1194</v>
      </c>
      <c r="B1985" s="1" t="str">
        <f>VLOOKUP(A1985,'[2]Catálogo MUNICIPIOS'!$1:$1048576,5,FALSE)</f>
        <v>Santa María Coyotepec</v>
      </c>
      <c r="C1985" s="130">
        <f>VLOOKUP(A1985,[3]PROY_COVID!$1:$1048576,7,FALSE)</f>
        <v>3255</v>
      </c>
      <c r="D1985" s="43">
        <v>6</v>
      </c>
      <c r="E1985" s="43">
        <f t="shared" si="684"/>
        <v>184.33179723502303</v>
      </c>
      <c r="F1985" s="6">
        <f t="shared" si="685"/>
        <v>1.6944211528500579</v>
      </c>
      <c r="G1985" s="44">
        <v>4</v>
      </c>
      <c r="H1985" s="44">
        <f t="shared" si="686"/>
        <v>122.88786482334868</v>
      </c>
      <c r="I1985" s="14">
        <f t="shared" si="687"/>
        <v>1.1272545395931979</v>
      </c>
      <c r="J1985" s="49">
        <v>55</v>
      </c>
      <c r="K1985" s="49">
        <f t="shared" si="688"/>
        <v>1689.7081413210444</v>
      </c>
      <c r="L1985" s="50">
        <f t="shared" si="689"/>
        <v>1.6218391621768615</v>
      </c>
      <c r="M1985" s="45">
        <v>65</v>
      </c>
      <c r="N1985" s="45">
        <f t="shared" si="690"/>
        <v>1996.9278033794162</v>
      </c>
      <c r="O1985" s="18">
        <f t="shared" si="691"/>
        <v>1.5853042206997681</v>
      </c>
      <c r="P1985" s="37">
        <f t="shared" si="692"/>
        <v>9.2307692307692317</v>
      </c>
      <c r="Q1985" s="37">
        <f t="shared" si="693"/>
        <v>1.0688302792142474</v>
      </c>
      <c r="R1985" s="37">
        <f t="shared" si="694"/>
        <v>6.8830279214247447</v>
      </c>
    </row>
    <row r="1986" spans="1:18" ht="15" customHeight="1" x14ac:dyDescent="0.25">
      <c r="A1986" s="143" t="s">
        <v>1119</v>
      </c>
      <c r="B1986" s="1" t="str">
        <f>VLOOKUP(A1986,'[2]Catálogo MUNICIPIOS'!$1:$1048576,5,FALSE)</f>
        <v>San Miguel Tlacotepec</v>
      </c>
      <c r="C1986" s="130">
        <f>VLOOKUP(A1986,[3]PROY_COVID!$1:$1048576,7,FALSE)</f>
        <v>3254</v>
      </c>
      <c r="D1986" s="43">
        <v>4</v>
      </c>
      <c r="E1986" s="43">
        <f t="shared" si="684"/>
        <v>122.92562999385372</v>
      </c>
      <c r="F1986" s="6">
        <f t="shared" si="685"/>
        <v>1.1299612482128536</v>
      </c>
      <c r="G1986" s="44"/>
      <c r="H1986" s="44">
        <f t="shared" si="686"/>
        <v>0</v>
      </c>
      <c r="I1986" s="14">
        <f t="shared" si="687"/>
        <v>0</v>
      </c>
      <c r="J1986" s="49">
        <v>6</v>
      </c>
      <c r="K1986" s="49">
        <f t="shared" si="688"/>
        <v>184.38844499078058</v>
      </c>
      <c r="L1986" s="50">
        <f t="shared" si="689"/>
        <v>0.17698228103768288</v>
      </c>
      <c r="M1986" s="45">
        <v>10</v>
      </c>
      <c r="N1986" s="45">
        <f t="shared" si="690"/>
        <v>307.31407498463432</v>
      </c>
      <c r="O1986" s="18">
        <f t="shared" si="691"/>
        <v>0.2439679087692187</v>
      </c>
      <c r="P1986" s="37">
        <f t="shared" si="692"/>
        <v>40</v>
      </c>
      <c r="Q1986" s="37">
        <f t="shared" si="693"/>
        <v>4.6315978765950714</v>
      </c>
      <c r="R1986" s="37">
        <f t="shared" si="694"/>
        <v>363.15978765950712</v>
      </c>
    </row>
    <row r="1987" spans="1:18" ht="15" customHeight="1" x14ac:dyDescent="0.25">
      <c r="A1987" s="143" t="s">
        <v>1102</v>
      </c>
      <c r="B1987" s="1" t="str">
        <f>VLOOKUP(A1987,'[2]Catálogo MUNICIPIOS'!$1:$1048576,5,FALSE)</f>
        <v>San Mateo Río Hondo</v>
      </c>
      <c r="C1987" s="130">
        <f>VLOOKUP(A1987,[3]PROY_COVID!$1:$1048576,7,FALSE)</f>
        <v>3252</v>
      </c>
      <c r="D1987" s="43">
        <v>1</v>
      </c>
      <c r="E1987" s="43">
        <f t="shared" si="684"/>
        <v>30.750307503075032</v>
      </c>
      <c r="F1987" s="6">
        <f t="shared" si="685"/>
        <v>0.28266404533245892</v>
      </c>
      <c r="G1987" s="44"/>
      <c r="H1987" s="44">
        <f t="shared" si="686"/>
        <v>0</v>
      </c>
      <c r="I1987" s="14">
        <f t="shared" si="687"/>
        <v>0</v>
      </c>
      <c r="J1987" s="49">
        <v>7</v>
      </c>
      <c r="K1987" s="49">
        <f t="shared" si="688"/>
        <v>215.2521525215252</v>
      </c>
      <c r="L1987" s="50">
        <f t="shared" si="689"/>
        <v>0.2066063139338018</v>
      </c>
      <c r="M1987" s="45">
        <v>8</v>
      </c>
      <c r="N1987" s="45">
        <f t="shared" si="690"/>
        <v>246.00246002460025</v>
      </c>
      <c r="O1987" s="18">
        <f t="shared" si="691"/>
        <v>0.19529436042682355</v>
      </c>
      <c r="P1987" s="37">
        <f t="shared" si="692"/>
        <v>12.5</v>
      </c>
      <c r="Q1987" s="37">
        <f t="shared" si="693"/>
        <v>1.4473743364359599</v>
      </c>
      <c r="R1987" s="37">
        <f t="shared" si="694"/>
        <v>44.737433643595992</v>
      </c>
    </row>
    <row r="1988" spans="1:18" ht="15" customHeight="1" x14ac:dyDescent="0.25">
      <c r="A1988" s="143" t="s">
        <v>1867</v>
      </c>
      <c r="B1988" s="1" t="str">
        <f>VLOOKUP(A1988,'[2]Catálogo MUNICIPIOS'!$1:$1048576,5,FALSE)</f>
        <v>Magdalena</v>
      </c>
      <c r="C1988" s="130">
        <f>VLOOKUP(A1988,[3]PROY_COVID!$1:$1048576,7,FALSE)</f>
        <v>3240</v>
      </c>
      <c r="D1988" s="43">
        <v>1</v>
      </c>
      <c r="E1988" s="43">
        <f t="shared" si="684"/>
        <v>30.8641975308642</v>
      </c>
      <c r="F1988" s="6">
        <f t="shared" si="685"/>
        <v>0.28371094920406059</v>
      </c>
      <c r="G1988" s="44">
        <v>1</v>
      </c>
      <c r="H1988" s="44">
        <f t="shared" si="686"/>
        <v>30.8641975308642</v>
      </c>
      <c r="I1988" s="14">
        <f t="shared" si="687"/>
        <v>0.28311832765245826</v>
      </c>
      <c r="J1988" s="49"/>
      <c r="K1988" s="49">
        <f t="shared" si="688"/>
        <v>0</v>
      </c>
      <c r="L1988" s="50">
        <f t="shared" si="689"/>
        <v>0</v>
      </c>
      <c r="M1988" s="45">
        <v>2</v>
      </c>
      <c r="N1988" s="45">
        <f t="shared" si="690"/>
        <v>61.728395061728399</v>
      </c>
      <c r="O1988" s="18">
        <f t="shared" si="691"/>
        <v>4.9004418218212206E-2</v>
      </c>
      <c r="P1988" s="37">
        <f t="shared" si="692"/>
        <v>50</v>
      </c>
      <c r="Q1988" s="37">
        <f t="shared" si="693"/>
        <v>5.7894973457438397</v>
      </c>
      <c r="R1988" s="37">
        <f t="shared" si="694"/>
        <v>478.94973457438397</v>
      </c>
    </row>
    <row r="1989" spans="1:18" ht="15" customHeight="1" x14ac:dyDescent="0.25">
      <c r="A1989" s="143" t="s">
        <v>1117</v>
      </c>
      <c r="B1989" s="1" t="str">
        <f>VLOOKUP(A1989,'[2]Catálogo MUNICIPIOS'!$1:$1048576,5,FALSE)</f>
        <v>San Miguel Tilquiápam</v>
      </c>
      <c r="C1989" s="130">
        <f>VLOOKUP(A1989,[3]PROY_COVID!$1:$1048576,7,FALSE)</f>
        <v>3219</v>
      </c>
      <c r="D1989" s="43"/>
      <c r="E1989" s="43">
        <f t="shared" si="684"/>
        <v>0</v>
      </c>
      <c r="F1989" s="6">
        <f t="shared" si="685"/>
        <v>0</v>
      </c>
      <c r="G1989" s="44"/>
      <c r="H1989" s="44">
        <f t="shared" si="686"/>
        <v>0</v>
      </c>
      <c r="I1989" s="14">
        <f t="shared" si="687"/>
        <v>0</v>
      </c>
      <c r="J1989" s="49">
        <v>5</v>
      </c>
      <c r="K1989" s="49">
        <f t="shared" si="688"/>
        <v>155.32774153463808</v>
      </c>
      <c r="L1989" s="50">
        <f t="shared" si="689"/>
        <v>0.14908883258170758</v>
      </c>
      <c r="M1989" s="45">
        <v>5</v>
      </c>
      <c r="N1989" s="45">
        <f t="shared" si="690"/>
        <v>155.32774153463808</v>
      </c>
      <c r="O1989" s="18">
        <f t="shared" si="691"/>
        <v>0.12331027883427116</v>
      </c>
      <c r="P1989" s="37">
        <f t="shared" si="692"/>
        <v>0</v>
      </c>
      <c r="Q1989" s="37">
        <f t="shared" si="693"/>
        <v>0</v>
      </c>
      <c r="R1989" s="37">
        <f t="shared" si="694"/>
        <v>-100</v>
      </c>
    </row>
    <row r="1990" spans="1:18" ht="15" customHeight="1" x14ac:dyDescent="0.25">
      <c r="A1990" s="143" t="s">
        <v>1986</v>
      </c>
      <c r="B1990" s="1" t="str">
        <f>VLOOKUP(A1990,'[2]Catálogo MUNICIPIOS'!$1:$1048576,5,FALSE)</f>
        <v>Chacsinkín</v>
      </c>
      <c r="C1990" s="130">
        <f>VLOOKUP(A1990,[3]PROY_COVID!$1:$1048576,7,FALSE)</f>
        <v>3197</v>
      </c>
      <c r="D1990" s="43"/>
      <c r="E1990" s="43"/>
      <c r="F1990" s="6"/>
      <c r="G1990" s="44"/>
      <c r="H1990" s="44"/>
      <c r="I1990" s="14"/>
      <c r="J1990" s="49">
        <v>8</v>
      </c>
      <c r="K1990" s="49"/>
      <c r="L1990" s="50"/>
      <c r="M1990" s="45">
        <v>8</v>
      </c>
      <c r="N1990" s="45"/>
      <c r="O1990" s="18"/>
      <c r="P1990" s="37"/>
      <c r="Q1990" s="37"/>
      <c r="R1990" s="37"/>
    </row>
    <row r="1991" spans="1:18" ht="15" customHeight="1" x14ac:dyDescent="0.25">
      <c r="A1991" s="143" t="s">
        <v>1277</v>
      </c>
      <c r="B1991" s="1" t="str">
        <f>VLOOKUP(A1991,'[2]Catálogo MUNICIPIOS'!$1:$1048576,5,FALSE)</f>
        <v>San Mateo Yucutindó</v>
      </c>
      <c r="C1991" s="130">
        <f>VLOOKUP(A1991,[3]PROY_COVID!$1:$1048576,7,FALSE)</f>
        <v>3159</v>
      </c>
      <c r="D1991" s="43"/>
      <c r="E1991" s="43">
        <f t="shared" ref="E1991:E1999" si="695">((D1991/($C1991/100000)))</f>
        <v>0</v>
      </c>
      <c r="F1991" s="6">
        <f t="shared" ref="F1991:F1999" si="696">((D1991/$C1991)/(D$2345/$C$2345))</f>
        <v>0</v>
      </c>
      <c r="G1991" s="44"/>
      <c r="H1991" s="44">
        <f t="shared" ref="H1991:H1999" si="697">((G1991/($C1991/100000)))</f>
        <v>0</v>
      </c>
      <c r="I1991" s="14">
        <f t="shared" ref="I1991:I1999" si="698">((G1991/$C1991)/(G$2345/$C$2345))</f>
        <v>0</v>
      </c>
      <c r="J1991" s="49">
        <v>3</v>
      </c>
      <c r="K1991" s="49">
        <f t="shared" ref="K1991:K1999" si="699">((J1991/($C1991/100000)))</f>
        <v>94.966761633428305</v>
      </c>
      <c r="L1991" s="50">
        <f t="shared" ref="L1991:L1999" si="700">((J1991/$C1991)/(J$2345/$C$2345))</f>
        <v>9.115231758414373E-2</v>
      </c>
      <c r="M1991" s="45">
        <v>3</v>
      </c>
      <c r="N1991" s="45">
        <f t="shared" ref="N1991:N1999" si="701">((M1991/($C1991/100000)))</f>
        <v>94.966761633428305</v>
      </c>
      <c r="O1991" s="18">
        <f t="shared" ref="O1991:O1999" si="702">((M1991/$C1991)/(M$2345/$C$2345))</f>
        <v>7.5391412643403391E-2</v>
      </c>
      <c r="P1991" s="37">
        <f t="shared" ref="P1991:P2030" si="703">D1991/M1991*100</f>
        <v>0</v>
      </c>
      <c r="Q1991" s="37">
        <f t="shared" ref="Q1991:Q2030" si="704">P1991/P$2345</f>
        <v>0</v>
      </c>
      <c r="R1991" s="37">
        <f t="shared" ref="R1991:R2030" si="705">(Q1991-1)*100</f>
        <v>-100</v>
      </c>
    </row>
    <row r="1992" spans="1:18" ht="15" customHeight="1" x14ac:dyDescent="0.25">
      <c r="A1992" s="143" t="s">
        <v>568</v>
      </c>
      <c r="B1992" s="1" t="str">
        <f>VLOOKUP(A1992,'[2]Catálogo MUNICIPIOS'!$1:$1048576,5,FALSE)</f>
        <v>San Cristóbal de la Barranca</v>
      </c>
      <c r="C1992" s="130">
        <f>VLOOKUP(A1992,[3]PROY_COVID!$1:$1048576,7,FALSE)</f>
        <v>3155</v>
      </c>
      <c r="D1992" s="43">
        <v>1</v>
      </c>
      <c r="E1992" s="43">
        <f t="shared" si="695"/>
        <v>31.695721077654515</v>
      </c>
      <c r="F1992" s="6">
        <f t="shared" si="696"/>
        <v>0.29135450884981184</v>
      </c>
      <c r="G1992" s="44">
        <v>3</v>
      </c>
      <c r="H1992" s="44">
        <f t="shared" si="697"/>
        <v>95.087163232963547</v>
      </c>
      <c r="I1992" s="14">
        <f t="shared" si="698"/>
        <v>0.87223776379774776</v>
      </c>
      <c r="J1992" s="49">
        <v>2</v>
      </c>
      <c r="K1992" s="49">
        <f t="shared" si="699"/>
        <v>63.391442155309029</v>
      </c>
      <c r="L1992" s="50">
        <f t="shared" si="700"/>
        <v>6.0845255414328593E-2</v>
      </c>
      <c r="M1992" s="45">
        <v>6</v>
      </c>
      <c r="N1992" s="45">
        <f t="shared" si="701"/>
        <v>190.17432646592709</v>
      </c>
      <c r="O1992" s="18">
        <f t="shared" si="702"/>
        <v>0.15097399210175044</v>
      </c>
      <c r="P1992" s="37">
        <f t="shared" si="703"/>
        <v>16.666666666666664</v>
      </c>
      <c r="Q1992" s="37">
        <f t="shared" si="704"/>
        <v>1.9298324485812797</v>
      </c>
      <c r="R1992" s="37">
        <f t="shared" si="705"/>
        <v>92.983244858127961</v>
      </c>
    </row>
    <row r="1993" spans="1:18" ht="15" customHeight="1" x14ac:dyDescent="0.25">
      <c r="A1993" s="143" t="s">
        <v>1284</v>
      </c>
      <c r="B1993" s="1" t="str">
        <f>VLOOKUP(A1993,'[2]Catálogo MUNICIPIOS'!$1:$1048576,5,FALSE)</f>
        <v>Acteopan</v>
      </c>
      <c r="C1993" s="130">
        <f>VLOOKUP(A1993,[3]PROY_COVID!$1:$1048576,7,FALSE)</f>
        <v>3132</v>
      </c>
      <c r="D1993" s="43">
        <v>4</v>
      </c>
      <c r="E1993" s="43">
        <f t="shared" si="695"/>
        <v>127.71392081736909</v>
      </c>
      <c r="F1993" s="6">
        <f t="shared" si="696"/>
        <v>1.1739763415340441</v>
      </c>
      <c r="G1993" s="44">
        <v>1</v>
      </c>
      <c r="H1993" s="44">
        <f t="shared" si="697"/>
        <v>31.928480204342272</v>
      </c>
      <c r="I1993" s="14">
        <f t="shared" si="698"/>
        <v>0.2928810286059913</v>
      </c>
      <c r="J1993" s="49">
        <v>2</v>
      </c>
      <c r="K1993" s="49">
        <f t="shared" si="699"/>
        <v>63.856960408684543</v>
      </c>
      <c r="L1993" s="50">
        <f t="shared" si="700"/>
        <v>6.1292075616924235E-2</v>
      </c>
      <c r="M1993" s="45">
        <v>7</v>
      </c>
      <c r="N1993" s="45">
        <f t="shared" si="701"/>
        <v>223.49936143039591</v>
      </c>
      <c r="O1993" s="18">
        <f t="shared" si="702"/>
        <v>0.17742979010042351</v>
      </c>
      <c r="P1993" s="37">
        <f t="shared" si="703"/>
        <v>57.142857142857139</v>
      </c>
      <c r="Q1993" s="37">
        <f t="shared" si="704"/>
        <v>6.6165683951358165</v>
      </c>
      <c r="R1993" s="37">
        <f t="shared" si="705"/>
        <v>561.65683951358164</v>
      </c>
    </row>
    <row r="1994" spans="1:18" ht="15" customHeight="1" x14ac:dyDescent="0.25">
      <c r="A1994" s="143" t="s">
        <v>1090</v>
      </c>
      <c r="B1994" s="1" t="str">
        <f>VLOOKUP(A1994,'[2]Catálogo MUNICIPIOS'!$1:$1048576,5,FALSE)</f>
        <v>San Lucas Camotlán</v>
      </c>
      <c r="C1994" s="130">
        <f>VLOOKUP(A1994,[3]PROY_COVID!$1:$1048576,7,FALSE)</f>
        <v>3131</v>
      </c>
      <c r="D1994" s="43"/>
      <c r="E1994" s="43">
        <f t="shared" si="695"/>
        <v>0</v>
      </c>
      <c r="F1994" s="6">
        <f t="shared" si="696"/>
        <v>0</v>
      </c>
      <c r="G1994" s="44"/>
      <c r="H1994" s="44">
        <f t="shared" si="697"/>
        <v>0</v>
      </c>
      <c r="I1994" s="14">
        <f t="shared" si="698"/>
        <v>0</v>
      </c>
      <c r="J1994" s="49">
        <v>1</v>
      </c>
      <c r="K1994" s="49">
        <f t="shared" si="699"/>
        <v>31.938677738741617</v>
      </c>
      <c r="L1994" s="50">
        <f t="shared" si="700"/>
        <v>3.0655825747717455E-2</v>
      </c>
      <c r="M1994" s="45">
        <v>1</v>
      </c>
      <c r="N1994" s="45">
        <f t="shared" si="701"/>
        <v>31.938677738741617</v>
      </c>
      <c r="O1994" s="18">
        <f t="shared" si="702"/>
        <v>2.5355208404185172E-2</v>
      </c>
      <c r="P1994" s="37">
        <f t="shared" si="703"/>
        <v>0</v>
      </c>
      <c r="Q1994" s="37">
        <f t="shared" si="704"/>
        <v>0</v>
      </c>
      <c r="R1994" s="37">
        <f t="shared" si="705"/>
        <v>-100</v>
      </c>
    </row>
    <row r="1995" spans="1:18" ht="15" customHeight="1" x14ac:dyDescent="0.25">
      <c r="A1995" s="143" t="s">
        <v>2543</v>
      </c>
      <c r="B1995" s="1" t="str">
        <f>VLOOKUP(A1995,'[2]Catálogo MUNICIPIOS'!$1:$1048576,5,FALSE)</f>
        <v>Las Minas</v>
      </c>
      <c r="C1995" s="130">
        <f>VLOOKUP(A1995,[3]PROY_COVID!$1:$1048576,7,FALSE)</f>
        <v>3130</v>
      </c>
      <c r="D1995" s="43"/>
      <c r="E1995" s="43">
        <f t="shared" si="695"/>
        <v>0</v>
      </c>
      <c r="F1995" s="6">
        <f t="shared" si="696"/>
        <v>0</v>
      </c>
      <c r="G1995" s="44"/>
      <c r="H1995" s="44">
        <f t="shared" si="697"/>
        <v>0</v>
      </c>
      <c r="I1995" s="14">
        <f t="shared" si="698"/>
        <v>0</v>
      </c>
      <c r="J1995" s="49">
        <v>1</v>
      </c>
      <c r="K1995" s="49">
        <f t="shared" si="699"/>
        <v>31.948881789137378</v>
      </c>
      <c r="L1995" s="50">
        <f t="shared" si="700"/>
        <v>3.0665619941247078E-2</v>
      </c>
      <c r="M1995" s="45">
        <v>1</v>
      </c>
      <c r="N1995" s="45">
        <f t="shared" si="701"/>
        <v>31.948881789137378</v>
      </c>
      <c r="O1995" s="18">
        <f t="shared" si="702"/>
        <v>2.5363309109745616E-2</v>
      </c>
      <c r="P1995" s="37">
        <f t="shared" si="703"/>
        <v>0</v>
      </c>
      <c r="Q1995" s="37">
        <f t="shared" si="704"/>
        <v>0</v>
      </c>
      <c r="R1995" s="37">
        <f t="shared" si="705"/>
        <v>-100</v>
      </c>
    </row>
    <row r="1996" spans="1:18" ht="15" customHeight="1" x14ac:dyDescent="0.25">
      <c r="A1996" s="143" t="s">
        <v>2431</v>
      </c>
      <c r="B1996" s="1" t="str">
        <f>VLOOKUP(A1996,'[2]Catálogo MUNICIPIOS'!$1:$1048576,5,FALSE)</f>
        <v>Santa María Zoquitlán</v>
      </c>
      <c r="C1996" s="130">
        <f>VLOOKUP(A1996,[3]PROY_COVID!$1:$1048576,7,FALSE)</f>
        <v>3128</v>
      </c>
      <c r="D1996" s="43"/>
      <c r="E1996" s="43">
        <f t="shared" si="695"/>
        <v>0</v>
      </c>
      <c r="F1996" s="6">
        <f t="shared" si="696"/>
        <v>0</v>
      </c>
      <c r="G1996" s="44"/>
      <c r="H1996" s="44">
        <f t="shared" si="697"/>
        <v>0</v>
      </c>
      <c r="I1996" s="14">
        <f t="shared" si="698"/>
        <v>0</v>
      </c>
      <c r="J1996" s="49">
        <v>4</v>
      </c>
      <c r="K1996" s="49">
        <f t="shared" si="699"/>
        <v>127.8772378516624</v>
      </c>
      <c r="L1996" s="50">
        <f t="shared" si="700"/>
        <v>0.12274090846049023</v>
      </c>
      <c r="M1996" s="45">
        <v>4</v>
      </c>
      <c r="N1996" s="45">
        <f t="shared" si="701"/>
        <v>127.8772378516624</v>
      </c>
      <c r="O1996" s="18">
        <f t="shared" si="702"/>
        <v>0.1015181042372171</v>
      </c>
      <c r="P1996" s="37">
        <f t="shared" si="703"/>
        <v>0</v>
      </c>
      <c r="Q1996" s="37">
        <f t="shared" si="704"/>
        <v>0</v>
      </c>
      <c r="R1996" s="37">
        <f t="shared" si="705"/>
        <v>-100</v>
      </c>
    </row>
    <row r="1997" spans="1:18" ht="15" customHeight="1" x14ac:dyDescent="0.25">
      <c r="A1997" s="143" t="s">
        <v>1217</v>
      </c>
      <c r="B1997" s="1" t="str">
        <f>VLOOKUP(A1997,'[2]Catálogo MUNICIPIOS'!$1:$1048576,5,FALSE)</f>
        <v>Santiago Atitlán</v>
      </c>
      <c r="C1997" s="130">
        <f>VLOOKUP(A1997,[3]PROY_COVID!$1:$1048576,7,FALSE)</f>
        <v>3128</v>
      </c>
      <c r="D1997" s="43"/>
      <c r="E1997" s="43">
        <f t="shared" si="695"/>
        <v>0</v>
      </c>
      <c r="F1997" s="6">
        <f t="shared" si="696"/>
        <v>0</v>
      </c>
      <c r="G1997" s="44"/>
      <c r="H1997" s="44">
        <f t="shared" si="697"/>
        <v>0</v>
      </c>
      <c r="I1997" s="14">
        <f t="shared" si="698"/>
        <v>0</v>
      </c>
      <c r="J1997" s="49">
        <v>1</v>
      </c>
      <c r="K1997" s="49">
        <f t="shared" si="699"/>
        <v>31.9693094629156</v>
      </c>
      <c r="L1997" s="50">
        <f t="shared" si="700"/>
        <v>3.0685227115122556E-2</v>
      </c>
      <c r="M1997" s="45">
        <v>1</v>
      </c>
      <c r="N1997" s="45">
        <f t="shared" si="701"/>
        <v>31.9693094629156</v>
      </c>
      <c r="O1997" s="18">
        <f t="shared" si="702"/>
        <v>2.5379526059304276E-2</v>
      </c>
      <c r="P1997" s="37">
        <f t="shared" si="703"/>
        <v>0</v>
      </c>
      <c r="Q1997" s="37">
        <f t="shared" si="704"/>
        <v>0</v>
      </c>
      <c r="R1997" s="37">
        <f t="shared" si="705"/>
        <v>-100</v>
      </c>
    </row>
    <row r="1998" spans="1:18" ht="15" customHeight="1" x14ac:dyDescent="0.25">
      <c r="A1998" s="143" t="s">
        <v>1632</v>
      </c>
      <c r="B1998" s="1" t="str">
        <f>VLOOKUP(A1998,'[2]Catálogo MUNICIPIOS'!$1:$1048576,5,FALSE)</f>
        <v>Quiriego</v>
      </c>
      <c r="C1998" s="130">
        <f>VLOOKUP(A1998,[3]PROY_COVID!$1:$1048576,7,FALSE)</f>
        <v>3120</v>
      </c>
      <c r="D1998" s="43"/>
      <c r="E1998" s="43">
        <f t="shared" si="695"/>
        <v>0</v>
      </c>
      <c r="F1998" s="6">
        <f t="shared" si="696"/>
        <v>0</v>
      </c>
      <c r="G1998" s="44">
        <v>3</v>
      </c>
      <c r="H1998" s="44">
        <f t="shared" si="697"/>
        <v>96.15384615384616</v>
      </c>
      <c r="I1998" s="14">
        <f t="shared" si="698"/>
        <v>0.88202248230188918</v>
      </c>
      <c r="J1998" s="49">
        <v>9</v>
      </c>
      <c r="K1998" s="49">
        <f t="shared" si="699"/>
        <v>288.46153846153845</v>
      </c>
      <c r="L1998" s="50">
        <f t="shared" si="700"/>
        <v>0.27687516466183659</v>
      </c>
      <c r="M1998" s="45">
        <v>12</v>
      </c>
      <c r="N1998" s="45">
        <f t="shared" si="701"/>
        <v>384.61538461538464</v>
      </c>
      <c r="O1998" s="18">
        <f t="shared" si="702"/>
        <v>0.30533522120578377</v>
      </c>
      <c r="P1998" s="37">
        <f t="shared" si="703"/>
        <v>0</v>
      </c>
      <c r="Q1998" s="37">
        <f t="shared" si="704"/>
        <v>0</v>
      </c>
      <c r="R1998" s="37">
        <f t="shared" si="705"/>
        <v>-100</v>
      </c>
    </row>
    <row r="1999" spans="1:18" ht="15" customHeight="1" x14ac:dyDescent="0.25">
      <c r="A1999" s="143" t="s">
        <v>1307</v>
      </c>
      <c r="B1999" s="1" t="str">
        <f>VLOOKUP(A1999,'[2]Catálogo MUNICIPIOS'!$1:$1048576,5,FALSE)</f>
        <v>Coatzingo</v>
      </c>
      <c r="C1999" s="130">
        <f>VLOOKUP(A1999,[3]PROY_COVID!$1:$1048576,7,FALSE)</f>
        <v>3119</v>
      </c>
      <c r="D1999" s="43">
        <v>3</v>
      </c>
      <c r="E1999" s="43">
        <f t="shared" si="695"/>
        <v>96.18467457518436</v>
      </c>
      <c r="F1999" s="6">
        <f t="shared" si="696"/>
        <v>0.884152108452539</v>
      </c>
      <c r="G1999" s="44"/>
      <c r="H1999" s="44">
        <f t="shared" si="697"/>
        <v>0</v>
      </c>
      <c r="I1999" s="14">
        <f t="shared" si="698"/>
        <v>0</v>
      </c>
      <c r="J1999" s="49">
        <v>4</v>
      </c>
      <c r="K1999" s="49">
        <f t="shared" si="699"/>
        <v>128.24623276691247</v>
      </c>
      <c r="L1999" s="50">
        <f t="shared" si="700"/>
        <v>0.12309508229061027</v>
      </c>
      <c r="M1999" s="45">
        <v>7</v>
      </c>
      <c r="N1999" s="45">
        <f t="shared" si="701"/>
        <v>224.43090734209684</v>
      </c>
      <c r="O1999" s="18">
        <f t="shared" si="702"/>
        <v>0.17816931792065613</v>
      </c>
      <c r="P1999" s="37">
        <f t="shared" si="703"/>
        <v>42.857142857142854</v>
      </c>
      <c r="Q1999" s="37">
        <f t="shared" si="704"/>
        <v>4.9624262963518619</v>
      </c>
      <c r="R1999" s="37">
        <f t="shared" si="705"/>
        <v>396.24262963518618</v>
      </c>
    </row>
    <row r="2000" spans="1:18" ht="15" customHeight="1" x14ac:dyDescent="0.25">
      <c r="A2000" s="143" t="s">
        <v>2099</v>
      </c>
      <c r="B2000" s="1" t="s">
        <v>2445</v>
      </c>
      <c r="C2000" s="130">
        <f>VLOOKUP(A2000,[3]PROY_COVID!$1:$1048576,7,FALSE)</f>
        <v>3112</v>
      </c>
      <c r="D2000" s="43"/>
      <c r="E2000" s="43"/>
      <c r="F2000" s="6"/>
      <c r="G2000" s="44"/>
      <c r="H2000" s="44"/>
      <c r="I2000" s="14"/>
      <c r="J2000" s="49">
        <v>2</v>
      </c>
      <c r="K2000" s="49"/>
      <c r="L2000" s="50"/>
      <c r="M2000" s="45">
        <v>2</v>
      </c>
      <c r="N2000" s="45"/>
      <c r="O2000" s="18"/>
      <c r="P2000" s="37">
        <f t="shared" si="703"/>
        <v>0</v>
      </c>
      <c r="Q2000" s="37">
        <f t="shared" si="704"/>
        <v>0</v>
      </c>
      <c r="R2000" s="37">
        <f t="shared" si="705"/>
        <v>-100</v>
      </c>
    </row>
    <row r="2001" spans="1:19" ht="15" customHeight="1" x14ac:dyDescent="0.25">
      <c r="A2001" s="143" t="s">
        <v>1907</v>
      </c>
      <c r="B2001" s="1" t="str">
        <f>VLOOKUP(A2001,'[2]Catálogo MUNICIPIOS'!$1:$1048576,5,FALSE)</f>
        <v>San Andrés Tenejapan</v>
      </c>
      <c r="C2001" s="130">
        <f>VLOOKUP(A2001,[3]PROY_COVID!$1:$1048576,7,FALSE)</f>
        <v>3097</v>
      </c>
      <c r="D2001" s="43">
        <v>2</v>
      </c>
      <c r="E2001" s="43">
        <f t="shared" ref="E2001:E2030" si="706">((D2001/($C2001/100000)))</f>
        <v>64.578624475298668</v>
      </c>
      <c r="F2001" s="6">
        <f t="shared" ref="F2001:F2030" si="707">((D2001/$C2001)/(D$2345/$C$2345))</f>
        <v>0.59362187628101803</v>
      </c>
      <c r="G2001" s="44"/>
      <c r="H2001" s="44">
        <f t="shared" ref="H2001:H2030" si="708">((G2001/($C2001/100000)))</f>
        <v>0</v>
      </c>
      <c r="I2001" s="14">
        <f t="shared" ref="I2001:I2030" si="709">((G2001/$C2001)/(G$2345/$C$2345))</f>
        <v>0</v>
      </c>
      <c r="J2001" s="49">
        <v>2</v>
      </c>
      <c r="K2001" s="49">
        <f t="shared" ref="K2001:K2030" si="710">((J2001/($C2001/100000)))</f>
        <v>64.578624475298668</v>
      </c>
      <c r="L2001" s="50">
        <f t="shared" ref="L2001:L2030" si="711">((J2001/$C2001)/(J$2345/$C$2345))</f>
        <v>6.19847532554752E-2</v>
      </c>
      <c r="M2001" s="45">
        <v>4</v>
      </c>
      <c r="N2001" s="45">
        <f t="shared" ref="N2001:N2030" si="712">((M2001/($C2001/100000)))</f>
        <v>129.15724895059734</v>
      </c>
      <c r="O2001" s="18">
        <f t="shared" ref="O2001:O2030" si="713">((M2001/$C2001)/(M$2345/$C$2345))</f>
        <v>0.10253426866451891</v>
      </c>
      <c r="P2001" s="37">
        <f t="shared" si="703"/>
        <v>50</v>
      </c>
      <c r="Q2001" s="37">
        <f t="shared" si="704"/>
        <v>5.7894973457438397</v>
      </c>
      <c r="R2001" s="37">
        <f t="shared" si="705"/>
        <v>478.94973457438397</v>
      </c>
    </row>
    <row r="2002" spans="1:19" ht="15" customHeight="1" x14ac:dyDescent="0.25">
      <c r="A2002" s="143" t="s">
        <v>974</v>
      </c>
      <c r="B2002" s="1" t="str">
        <f>VLOOKUP(A2002,'[2]Catálogo MUNICIPIOS'!$1:$1048576,5,FALSE)</f>
        <v>Ciénega de Zimatlán</v>
      </c>
      <c r="C2002" s="130">
        <f>VLOOKUP(A2002,[3]PROY_COVID!$1:$1048576,7,FALSE)</f>
        <v>3096</v>
      </c>
      <c r="D2002" s="43"/>
      <c r="E2002" s="43">
        <f t="shared" si="706"/>
        <v>0</v>
      </c>
      <c r="F2002" s="6">
        <f t="shared" si="707"/>
        <v>0</v>
      </c>
      <c r="G2002" s="44"/>
      <c r="H2002" s="44">
        <f t="shared" si="708"/>
        <v>0</v>
      </c>
      <c r="I2002" s="14">
        <f t="shared" si="709"/>
        <v>0</v>
      </c>
      <c r="J2002" s="49">
        <v>17</v>
      </c>
      <c r="K2002" s="49">
        <f t="shared" si="710"/>
        <v>549.0956072351421</v>
      </c>
      <c r="L2002" s="50">
        <f t="shared" si="711"/>
        <v>0.52704058045017987</v>
      </c>
      <c r="M2002" s="45">
        <v>17</v>
      </c>
      <c r="N2002" s="45">
        <f t="shared" si="712"/>
        <v>549.0956072351421</v>
      </c>
      <c r="O2002" s="18">
        <f t="shared" si="713"/>
        <v>0.43591139461549228</v>
      </c>
      <c r="P2002" s="37">
        <f t="shared" si="703"/>
        <v>0</v>
      </c>
      <c r="Q2002" s="37">
        <f t="shared" si="704"/>
        <v>0</v>
      </c>
      <c r="R2002" s="37">
        <f t="shared" si="705"/>
        <v>-100</v>
      </c>
    </row>
    <row r="2003" spans="1:19" ht="15" customHeight="1" x14ac:dyDescent="0.25">
      <c r="A2003" s="143" t="s">
        <v>1270</v>
      </c>
      <c r="B2003" s="1" t="str">
        <f>VLOOKUP(A2003,'[2]Catálogo MUNICIPIOS'!$1:$1048576,5,FALSE)</f>
        <v>Trinidad Zaachila</v>
      </c>
      <c r="C2003" s="130">
        <f>VLOOKUP(A2003,[3]PROY_COVID!$1:$1048576,7,FALSE)</f>
        <v>3093</v>
      </c>
      <c r="D2003" s="43">
        <v>1</v>
      </c>
      <c r="E2003" s="43">
        <f t="shared" si="706"/>
        <v>32.331070158422243</v>
      </c>
      <c r="F2003" s="6">
        <f t="shared" si="707"/>
        <v>0.29719478675110134</v>
      </c>
      <c r="G2003" s="44">
        <v>1</v>
      </c>
      <c r="H2003" s="44">
        <f t="shared" si="708"/>
        <v>32.331070158422243</v>
      </c>
      <c r="I2003" s="14">
        <f t="shared" si="709"/>
        <v>0.29657399986872446</v>
      </c>
      <c r="J2003" s="49">
        <v>17</v>
      </c>
      <c r="K2003" s="49">
        <f t="shared" si="710"/>
        <v>549.62819269317811</v>
      </c>
      <c r="L2003" s="50">
        <f t="shared" si="711"/>
        <v>0.52755177402966602</v>
      </c>
      <c r="M2003" s="45">
        <v>19</v>
      </c>
      <c r="N2003" s="45">
        <f t="shared" si="712"/>
        <v>614.29033301002266</v>
      </c>
      <c r="O2003" s="18">
        <f t="shared" si="713"/>
        <v>0.48766763425689352</v>
      </c>
      <c r="P2003" s="37">
        <f t="shared" si="703"/>
        <v>5.2631578947368416</v>
      </c>
      <c r="Q2003" s="37">
        <f t="shared" si="704"/>
        <v>0.60942077323619359</v>
      </c>
      <c r="R2003" s="37">
        <f t="shared" si="705"/>
        <v>-39.057922676380642</v>
      </c>
    </row>
    <row r="2004" spans="1:19" ht="15" customHeight="1" x14ac:dyDescent="0.25">
      <c r="A2004" s="143" t="s">
        <v>1247</v>
      </c>
      <c r="B2004" s="1" t="str">
        <f>VLOOKUP(A2004,'[2]Catálogo MUNICIPIOS'!$1:$1048576,5,FALSE)</f>
        <v>Santo Domingo Tomaltepec</v>
      </c>
      <c r="C2004" s="130">
        <f>VLOOKUP(A2004,[3]PROY_COVID!$1:$1048576,7,FALSE)</f>
        <v>3079</v>
      </c>
      <c r="D2004" s="43">
        <v>4</v>
      </c>
      <c r="E2004" s="43">
        <f t="shared" si="706"/>
        <v>129.91230919129586</v>
      </c>
      <c r="F2004" s="6">
        <f t="shared" si="707"/>
        <v>1.1941844435481084</v>
      </c>
      <c r="G2004" s="44">
        <v>2</v>
      </c>
      <c r="H2004" s="44">
        <f t="shared" si="708"/>
        <v>64.956154595647931</v>
      </c>
      <c r="I2004" s="14">
        <f t="shared" si="709"/>
        <v>0.59584500265928197</v>
      </c>
      <c r="J2004" s="49">
        <v>35</v>
      </c>
      <c r="K2004" s="49">
        <f t="shared" si="710"/>
        <v>1136.7327054238388</v>
      </c>
      <c r="L2004" s="50">
        <f t="shared" si="711"/>
        <v>1.0910745906344974</v>
      </c>
      <c r="M2004" s="45">
        <v>41</v>
      </c>
      <c r="N2004" s="45">
        <f t="shared" si="712"/>
        <v>1331.6011692107827</v>
      </c>
      <c r="O2004" s="18">
        <f t="shared" si="713"/>
        <v>1.0571203176530219</v>
      </c>
      <c r="P2004" s="37">
        <f t="shared" si="703"/>
        <v>9.7560975609756095</v>
      </c>
      <c r="Q2004" s="37">
        <f t="shared" si="704"/>
        <v>1.1296580186817249</v>
      </c>
      <c r="R2004" s="37">
        <f t="shared" si="705"/>
        <v>12.965801868172488</v>
      </c>
    </row>
    <row r="2005" spans="1:19" ht="15" customHeight="1" x14ac:dyDescent="0.25">
      <c r="A2005" s="143" t="s">
        <v>2371</v>
      </c>
      <c r="B2005" s="1" t="str">
        <f>VLOOKUP(A2005,'[2]Catálogo MUNICIPIOS'!$1:$1048576,5,FALSE)</f>
        <v>Concepción Pápalo</v>
      </c>
      <c r="C2005" s="130">
        <f>VLOOKUP(A2005,[3]PROY_COVID!$1:$1048576,7,FALSE)</f>
        <v>3078</v>
      </c>
      <c r="D2005" s="43"/>
      <c r="E2005" s="43">
        <f t="shared" si="706"/>
        <v>0</v>
      </c>
      <c r="F2005" s="6">
        <f t="shared" si="707"/>
        <v>0</v>
      </c>
      <c r="G2005" s="44"/>
      <c r="H2005" s="44">
        <f t="shared" si="708"/>
        <v>0</v>
      </c>
      <c r="I2005" s="14">
        <f t="shared" si="709"/>
        <v>0</v>
      </c>
      <c r="J2005" s="49">
        <v>1</v>
      </c>
      <c r="K2005" s="49">
        <f t="shared" si="710"/>
        <v>32.488628979857054</v>
      </c>
      <c r="L2005" s="50">
        <f t="shared" si="711"/>
        <v>3.1183687594575484E-2</v>
      </c>
      <c r="M2005" s="45">
        <v>1</v>
      </c>
      <c r="N2005" s="45">
        <f t="shared" si="712"/>
        <v>32.488628979857054</v>
      </c>
      <c r="O2005" s="18">
        <f t="shared" si="713"/>
        <v>2.5791799062216948E-2</v>
      </c>
      <c r="P2005" s="37">
        <f t="shared" si="703"/>
        <v>0</v>
      </c>
      <c r="Q2005" s="37">
        <f t="shared" si="704"/>
        <v>0</v>
      </c>
      <c r="R2005" s="37">
        <f t="shared" si="705"/>
        <v>-100</v>
      </c>
    </row>
    <row r="2006" spans="1:19" ht="15" customHeight="1" x14ac:dyDescent="0.25">
      <c r="A2006" s="143" t="s">
        <v>2023</v>
      </c>
      <c r="B2006" s="1" t="str">
        <f>VLOOKUP(A2006,'[2]Catálogo MUNICIPIOS'!$1:$1048576,5,FALSE)</f>
        <v>Muxupip</v>
      </c>
      <c r="C2006" s="130">
        <f>VLOOKUP(A2006,[3]PROY_COVID!$1:$1048576,7,FALSE)</f>
        <v>3074</v>
      </c>
      <c r="D2006" s="43">
        <v>3</v>
      </c>
      <c r="E2006" s="43">
        <f t="shared" si="706"/>
        <v>97.592713077423554</v>
      </c>
      <c r="F2006" s="6">
        <f t="shared" si="707"/>
        <v>0.89709512890809018</v>
      </c>
      <c r="G2006" s="44"/>
      <c r="H2006" s="44">
        <f t="shared" si="708"/>
        <v>0</v>
      </c>
      <c r="I2006" s="14">
        <f t="shared" si="709"/>
        <v>0</v>
      </c>
      <c r="J2006" s="49">
        <v>16</v>
      </c>
      <c r="K2006" s="49">
        <f t="shared" si="710"/>
        <v>520.49446974625891</v>
      </c>
      <c r="L2006" s="50">
        <f t="shared" si="711"/>
        <v>0.4995882389907787</v>
      </c>
      <c r="M2006" s="45">
        <v>19</v>
      </c>
      <c r="N2006" s="45">
        <f t="shared" si="712"/>
        <v>618.0871828236825</v>
      </c>
      <c r="O2006" s="18">
        <f t="shared" si="713"/>
        <v>0.49068184539901483</v>
      </c>
      <c r="P2006" s="37">
        <f t="shared" si="703"/>
        <v>15.789473684210526</v>
      </c>
      <c r="Q2006" s="37">
        <f t="shared" si="704"/>
        <v>1.828262319708581</v>
      </c>
      <c r="R2006" s="37">
        <f t="shared" si="705"/>
        <v>82.826231970858103</v>
      </c>
    </row>
    <row r="2007" spans="1:19" ht="15" customHeight="1" x14ac:dyDescent="0.25">
      <c r="A2007" s="143" t="s">
        <v>2539</v>
      </c>
      <c r="B2007" s="1" t="str">
        <f>VLOOKUP(A2007,'[2]Catálogo MUNICIPIOS'!$1:$1048576,5,FALSE)</f>
        <v>Santa Cruz Nundaco</v>
      </c>
      <c r="C2007" s="130">
        <f>VLOOKUP(A2007,[3]PROY_COVID!$1:$1048576,7,FALSE)</f>
        <v>3063</v>
      </c>
      <c r="D2007" s="43"/>
      <c r="E2007" s="43">
        <f t="shared" si="706"/>
        <v>0</v>
      </c>
      <c r="F2007" s="6">
        <f t="shared" si="707"/>
        <v>0</v>
      </c>
      <c r="G2007" s="44">
        <v>1</v>
      </c>
      <c r="H2007" s="44">
        <f t="shared" si="708"/>
        <v>32.6477309826967</v>
      </c>
      <c r="I2007" s="14">
        <f t="shared" si="709"/>
        <v>0.29947874031797739</v>
      </c>
      <c r="J2007" s="49"/>
      <c r="K2007" s="49">
        <f t="shared" si="710"/>
        <v>0</v>
      </c>
      <c r="L2007" s="50">
        <f t="shared" si="711"/>
        <v>0</v>
      </c>
      <c r="M2007" s="45">
        <v>1</v>
      </c>
      <c r="N2007" s="45">
        <f t="shared" si="712"/>
        <v>32.6477309826967</v>
      </c>
      <c r="O2007" s="18">
        <f t="shared" si="713"/>
        <v>2.5918105619818405E-2</v>
      </c>
      <c r="P2007" s="37">
        <f t="shared" si="703"/>
        <v>0</v>
      </c>
      <c r="Q2007" s="37">
        <f t="shared" si="704"/>
        <v>0</v>
      </c>
      <c r="R2007" s="37">
        <f t="shared" si="705"/>
        <v>-100</v>
      </c>
    </row>
    <row r="2008" spans="1:19" ht="15" customHeight="1" x14ac:dyDescent="0.25">
      <c r="A2008" s="143" t="s">
        <v>2373</v>
      </c>
      <c r="B2008" s="1" t="str">
        <f>VLOOKUP(A2008,'[2]Catálogo MUNICIPIOS'!$1:$1048576,5,FALSE)</f>
        <v>San Juan Petlapa</v>
      </c>
      <c r="C2008" s="130">
        <f>VLOOKUP(A2008,[3]PROY_COVID!$1:$1048576,7,FALSE)</f>
        <v>3041</v>
      </c>
      <c r="D2008" s="43"/>
      <c r="E2008" s="43">
        <f t="shared" si="706"/>
        <v>0</v>
      </c>
      <c r="F2008" s="6">
        <f t="shared" si="707"/>
        <v>0</v>
      </c>
      <c r="G2008" s="44"/>
      <c r="H2008" s="44">
        <f t="shared" si="708"/>
        <v>0</v>
      </c>
      <c r="I2008" s="14">
        <f t="shared" si="709"/>
        <v>0</v>
      </c>
      <c r="J2008" s="49">
        <v>1</v>
      </c>
      <c r="K2008" s="49">
        <f t="shared" si="710"/>
        <v>32.883919763235781</v>
      </c>
      <c r="L2008" s="50">
        <f t="shared" si="711"/>
        <v>3.1563101090464764E-2</v>
      </c>
      <c r="M2008" s="45">
        <v>1</v>
      </c>
      <c r="N2008" s="45">
        <f t="shared" si="712"/>
        <v>32.883919763235781</v>
      </c>
      <c r="O2008" s="18">
        <f t="shared" si="713"/>
        <v>2.6105609179054183E-2</v>
      </c>
      <c r="P2008" s="37">
        <f t="shared" si="703"/>
        <v>0</v>
      </c>
      <c r="Q2008" s="37">
        <f t="shared" si="704"/>
        <v>0</v>
      </c>
      <c r="R2008" s="37">
        <f t="shared" si="705"/>
        <v>-100</v>
      </c>
    </row>
    <row r="2009" spans="1:19" ht="15" customHeight="1" x14ac:dyDescent="0.25">
      <c r="A2009" s="143" t="s">
        <v>1586</v>
      </c>
      <c r="B2009" s="1" t="str">
        <f>VLOOKUP(A2009,'[2]Catálogo MUNICIPIOS'!$1:$1048576,5,FALSE)</f>
        <v>Aconchi</v>
      </c>
      <c r="C2009" s="130">
        <f>VLOOKUP(A2009,[3]PROY_COVID!$1:$1048576,7,FALSE)</f>
        <v>3025</v>
      </c>
      <c r="D2009" s="43">
        <v>3</v>
      </c>
      <c r="E2009" s="43">
        <f t="shared" si="706"/>
        <v>99.173553719008268</v>
      </c>
      <c r="F2009" s="6">
        <f t="shared" si="707"/>
        <v>0.91162658719453527</v>
      </c>
      <c r="G2009" s="44">
        <v>1</v>
      </c>
      <c r="H2009" s="44">
        <f t="shared" si="708"/>
        <v>33.057851239669425</v>
      </c>
      <c r="I2009" s="14">
        <f t="shared" si="709"/>
        <v>0.30324078730379</v>
      </c>
      <c r="J2009" s="49">
        <v>22</v>
      </c>
      <c r="K2009" s="49">
        <f t="shared" si="710"/>
        <v>727.27272727272725</v>
      </c>
      <c r="L2009" s="50">
        <f t="shared" si="711"/>
        <v>0.69806102120802438</v>
      </c>
      <c r="M2009" s="45">
        <v>26</v>
      </c>
      <c r="N2009" s="45">
        <f t="shared" si="712"/>
        <v>859.50413223140504</v>
      </c>
      <c r="O2009" s="18">
        <f t="shared" si="713"/>
        <v>0.68233589928961924</v>
      </c>
      <c r="P2009" s="37">
        <f t="shared" si="703"/>
        <v>11.538461538461538</v>
      </c>
      <c r="Q2009" s="37">
        <f t="shared" si="704"/>
        <v>1.3360378490178091</v>
      </c>
      <c r="R2009" s="37">
        <f t="shared" si="705"/>
        <v>33.603784901780912</v>
      </c>
    </row>
    <row r="2010" spans="1:19" ht="15" customHeight="1" x14ac:dyDescent="0.25">
      <c r="A2010" s="143" t="s">
        <v>2084</v>
      </c>
      <c r="B2010" s="1" t="str">
        <f>VLOOKUP(A2010,'[2]Catálogo MUNICIPIOS'!$1:$1048576,5,FALSE)</f>
        <v>Trinidad García de la Cadena</v>
      </c>
      <c r="C2010" s="130">
        <f>VLOOKUP(A2010,[3]PROY_COVID!$1:$1048576,7,FALSE)</f>
        <v>3022</v>
      </c>
      <c r="D2010" s="43"/>
      <c r="E2010" s="43">
        <f t="shared" si="706"/>
        <v>0</v>
      </c>
      <c r="F2010" s="6">
        <f t="shared" si="707"/>
        <v>0</v>
      </c>
      <c r="G2010" s="44">
        <v>2</v>
      </c>
      <c r="H2010" s="44">
        <f t="shared" si="708"/>
        <v>66.181336863004631</v>
      </c>
      <c r="I2010" s="14">
        <f t="shared" si="709"/>
        <v>0.6070836410284346</v>
      </c>
      <c r="J2010" s="49">
        <v>13</v>
      </c>
      <c r="K2010" s="49">
        <f t="shared" si="710"/>
        <v>430.17868960953012</v>
      </c>
      <c r="L2010" s="50">
        <f t="shared" si="711"/>
        <v>0.4129000911347927</v>
      </c>
      <c r="M2010" s="45">
        <v>15</v>
      </c>
      <c r="N2010" s="45">
        <f t="shared" si="712"/>
        <v>496.36002647253474</v>
      </c>
      <c r="O2010" s="18">
        <f t="shared" si="713"/>
        <v>0.39404611604982021</v>
      </c>
      <c r="P2010" s="37">
        <f t="shared" si="703"/>
        <v>0</v>
      </c>
      <c r="Q2010" s="37">
        <f t="shared" si="704"/>
        <v>0</v>
      </c>
      <c r="R2010" s="37">
        <f t="shared" si="705"/>
        <v>-100</v>
      </c>
    </row>
    <row r="2011" spans="1:19" ht="15" customHeight="1" x14ac:dyDescent="0.25">
      <c r="A2011" s="143" t="s">
        <v>1234</v>
      </c>
      <c r="B2011" s="1" t="str">
        <f>VLOOKUP(A2011,'[2]Catálogo MUNICIPIOS'!$1:$1048576,5,FALSE)</f>
        <v>Santiago Tilantongo</v>
      </c>
      <c r="C2011" s="130">
        <f>VLOOKUP(A2011,[3]PROY_COVID!$1:$1048576,7,FALSE)</f>
        <v>3014</v>
      </c>
      <c r="D2011" s="43"/>
      <c r="E2011" s="43">
        <f t="shared" si="706"/>
        <v>0</v>
      </c>
      <c r="F2011" s="6">
        <f t="shared" si="707"/>
        <v>0</v>
      </c>
      <c r="G2011" s="44"/>
      <c r="H2011" s="44">
        <f t="shared" si="708"/>
        <v>0</v>
      </c>
      <c r="I2011" s="14">
        <f t="shared" si="709"/>
        <v>0</v>
      </c>
      <c r="J2011" s="49">
        <v>2</v>
      </c>
      <c r="K2011" s="49">
        <f t="shared" si="710"/>
        <v>66.357000663570005</v>
      </c>
      <c r="L2011" s="50">
        <f t="shared" si="711"/>
        <v>6.3691699015330686E-2</v>
      </c>
      <c r="M2011" s="45">
        <v>2</v>
      </c>
      <c r="N2011" s="45">
        <f t="shared" si="712"/>
        <v>66.357000663570005</v>
      </c>
      <c r="O2011" s="18">
        <f t="shared" si="713"/>
        <v>5.2678936638025066E-2</v>
      </c>
      <c r="P2011" s="37">
        <f t="shared" si="703"/>
        <v>0</v>
      </c>
      <c r="Q2011" s="37">
        <f t="shared" si="704"/>
        <v>0</v>
      </c>
      <c r="R2011" s="37">
        <f t="shared" si="705"/>
        <v>-100</v>
      </c>
    </row>
    <row r="2012" spans="1:19" ht="15" customHeight="1" x14ac:dyDescent="0.25">
      <c r="A2012" s="143" t="s">
        <v>1366</v>
      </c>
      <c r="B2012" s="1" t="str">
        <f>VLOOKUP(A2012,'[2]Catálogo MUNICIPIOS'!$1:$1048576,5,FALSE)</f>
        <v>Mazapiltepec de Juárez</v>
      </c>
      <c r="C2012" s="130">
        <f>VLOOKUP(A2012,[3]PROY_COVID!$1:$1048576,7,FALSE)</f>
        <v>3005</v>
      </c>
      <c r="D2012" s="43"/>
      <c r="E2012" s="43">
        <f t="shared" si="706"/>
        <v>0</v>
      </c>
      <c r="F2012" s="6">
        <f t="shared" si="707"/>
        <v>0</v>
      </c>
      <c r="G2012" s="44"/>
      <c r="H2012" s="44">
        <f t="shared" si="708"/>
        <v>0</v>
      </c>
      <c r="I2012" s="14">
        <f t="shared" si="709"/>
        <v>0</v>
      </c>
      <c r="J2012" s="49">
        <v>9</v>
      </c>
      <c r="K2012" s="49">
        <f t="shared" si="710"/>
        <v>299.5008319467554</v>
      </c>
      <c r="L2012" s="50">
        <f t="shared" si="711"/>
        <v>0.28747105282693181</v>
      </c>
      <c r="M2012" s="45">
        <v>9</v>
      </c>
      <c r="N2012" s="45">
        <f t="shared" si="712"/>
        <v>299.5008319467554</v>
      </c>
      <c r="O2012" s="18">
        <f t="shared" si="713"/>
        <v>0.23776519721182493</v>
      </c>
      <c r="P2012" s="37">
        <f t="shared" si="703"/>
        <v>0</v>
      </c>
      <c r="Q2012" s="37">
        <f t="shared" si="704"/>
        <v>0</v>
      </c>
      <c r="R2012" s="37">
        <f t="shared" si="705"/>
        <v>-100</v>
      </c>
    </row>
    <row r="2013" spans="1:19" ht="15" customHeight="1" x14ac:dyDescent="0.25">
      <c r="A2013" s="143" t="s">
        <v>1015</v>
      </c>
      <c r="B2013" s="1" t="str">
        <f>VLOOKUP(A2013,'[2]Catálogo MUNICIPIOS'!$1:$1048576,5,FALSE)</f>
        <v>Pluma Hidalgo</v>
      </c>
      <c r="C2013" s="130">
        <f>VLOOKUP(A2013,[3]PROY_COVID!$1:$1048576,7,FALSE)</f>
        <v>2996</v>
      </c>
      <c r="D2013" s="43"/>
      <c r="E2013" s="43">
        <f t="shared" si="706"/>
        <v>0</v>
      </c>
      <c r="F2013" s="6">
        <f t="shared" si="707"/>
        <v>0</v>
      </c>
      <c r="G2013" s="44"/>
      <c r="H2013" s="44">
        <f t="shared" si="708"/>
        <v>0</v>
      </c>
      <c r="I2013" s="14">
        <f t="shared" si="709"/>
        <v>0</v>
      </c>
      <c r="J2013" s="49">
        <v>3</v>
      </c>
      <c r="K2013" s="49">
        <f t="shared" si="710"/>
        <v>100.13351134846462</v>
      </c>
      <c r="L2013" s="50">
        <f t="shared" si="711"/>
        <v>9.6111539134949964E-2</v>
      </c>
      <c r="M2013" s="45">
        <v>3</v>
      </c>
      <c r="N2013" s="45">
        <f t="shared" si="712"/>
        <v>100.13351134846462</v>
      </c>
      <c r="O2013" s="18">
        <f t="shared" si="713"/>
        <v>7.9493148378007791E-2</v>
      </c>
      <c r="P2013" s="37">
        <f t="shared" si="703"/>
        <v>0</v>
      </c>
      <c r="Q2013" s="37">
        <f t="shared" si="704"/>
        <v>0</v>
      </c>
      <c r="R2013" s="37">
        <f t="shared" si="705"/>
        <v>-100</v>
      </c>
    </row>
    <row r="2014" spans="1:19" ht="15" customHeight="1" x14ac:dyDescent="0.25">
      <c r="A2014" s="143" t="s">
        <v>954</v>
      </c>
      <c r="B2014" s="1" t="str">
        <f>VLOOKUP(A2014,'[2]Catálogo MUNICIPIOS'!$1:$1048576,5,FALSE)</f>
        <v>Rayones</v>
      </c>
      <c r="C2014" s="130">
        <f>VLOOKUP(A2014,[3]PROY_COVID!$1:$1048576,7,FALSE)</f>
        <v>2987</v>
      </c>
      <c r="D2014" s="43"/>
      <c r="E2014" s="43">
        <f t="shared" si="706"/>
        <v>0</v>
      </c>
      <c r="F2014" s="6">
        <f t="shared" si="707"/>
        <v>0</v>
      </c>
      <c r="G2014" s="44"/>
      <c r="H2014" s="44">
        <f t="shared" si="708"/>
        <v>0</v>
      </c>
      <c r="I2014" s="14">
        <f t="shared" si="709"/>
        <v>0</v>
      </c>
      <c r="J2014" s="49">
        <v>7</v>
      </c>
      <c r="K2014" s="49">
        <f t="shared" si="710"/>
        <v>234.34884499497824</v>
      </c>
      <c r="L2014" s="50">
        <f t="shared" si="711"/>
        <v>0.22493596682715883</v>
      </c>
      <c r="M2014" s="45">
        <v>7</v>
      </c>
      <c r="N2014" s="45">
        <f t="shared" si="712"/>
        <v>234.34884499497824</v>
      </c>
      <c r="O2014" s="18">
        <f t="shared" si="713"/>
        <v>0.18604288670724017</v>
      </c>
      <c r="P2014" s="37">
        <f t="shared" si="703"/>
        <v>0</v>
      </c>
      <c r="Q2014" s="37">
        <f t="shared" si="704"/>
        <v>0</v>
      </c>
      <c r="R2014" s="37">
        <f t="shared" si="705"/>
        <v>-100</v>
      </c>
      <c r="S2014" s="131"/>
    </row>
    <row r="2015" spans="1:19" ht="15" customHeight="1" x14ac:dyDescent="0.25">
      <c r="A2015" s="143" t="s">
        <v>2374</v>
      </c>
      <c r="B2015" s="1" t="str">
        <f>VLOOKUP(A2015,'[2]Catálogo MUNICIPIOS'!$1:$1048576,5,FALSE)</f>
        <v>Eloxochitlán</v>
      </c>
      <c r="C2015" s="130">
        <f>VLOOKUP(A2015,[3]PROY_COVID!$1:$1048576,7,FALSE)</f>
        <v>2972</v>
      </c>
      <c r="D2015" s="43"/>
      <c r="E2015" s="43">
        <f t="shared" si="706"/>
        <v>0</v>
      </c>
      <c r="F2015" s="6">
        <f t="shared" si="707"/>
        <v>0</v>
      </c>
      <c r="G2015" s="44"/>
      <c r="H2015" s="44">
        <f t="shared" si="708"/>
        <v>0</v>
      </c>
      <c r="I2015" s="14">
        <f t="shared" si="709"/>
        <v>0</v>
      </c>
      <c r="J2015" s="49">
        <v>2</v>
      </c>
      <c r="K2015" s="49">
        <f t="shared" si="710"/>
        <v>67.294751009421262</v>
      </c>
      <c r="L2015" s="50">
        <f t="shared" si="711"/>
        <v>6.4591783590917468E-2</v>
      </c>
      <c r="M2015" s="45">
        <v>2</v>
      </c>
      <c r="N2015" s="45">
        <f t="shared" si="712"/>
        <v>67.294751009421262</v>
      </c>
      <c r="O2015" s="18">
        <f t="shared" si="713"/>
        <v>5.3423389982169431E-2</v>
      </c>
      <c r="P2015" s="37">
        <f t="shared" si="703"/>
        <v>0</v>
      </c>
      <c r="Q2015" s="37">
        <f t="shared" si="704"/>
        <v>0</v>
      </c>
      <c r="R2015" s="37">
        <f t="shared" si="705"/>
        <v>-100</v>
      </c>
    </row>
    <row r="2016" spans="1:19" ht="15" customHeight="1" x14ac:dyDescent="0.25">
      <c r="A2016" s="143" t="s">
        <v>1591</v>
      </c>
      <c r="B2016" s="1" t="str">
        <f>VLOOKUP(A2016,'[2]Catálogo MUNICIPIOS'!$1:$1048576,5,FALSE)</f>
        <v>Arizpe</v>
      </c>
      <c r="C2016" s="130">
        <f>VLOOKUP(A2016,[3]PROY_COVID!$1:$1048576,7,FALSE)</f>
        <v>2958</v>
      </c>
      <c r="D2016" s="43">
        <v>2</v>
      </c>
      <c r="E2016" s="43">
        <f t="shared" si="706"/>
        <v>67.613252197430697</v>
      </c>
      <c r="F2016" s="6">
        <f t="shared" si="707"/>
        <v>0.62151688669449379</v>
      </c>
      <c r="G2016" s="44">
        <v>1</v>
      </c>
      <c r="H2016" s="44">
        <f t="shared" si="708"/>
        <v>33.806626098715348</v>
      </c>
      <c r="I2016" s="14">
        <f t="shared" si="709"/>
        <v>0.3101093244063437</v>
      </c>
      <c r="J2016" s="49">
        <v>14</v>
      </c>
      <c r="K2016" s="49">
        <f t="shared" si="710"/>
        <v>473.29276538201492</v>
      </c>
      <c r="L2016" s="50">
        <f t="shared" si="711"/>
        <v>0.45428244280779134</v>
      </c>
      <c r="M2016" s="45">
        <v>17</v>
      </c>
      <c r="N2016" s="45">
        <f t="shared" si="712"/>
        <v>574.71264367816093</v>
      </c>
      <c r="O2016" s="18">
        <f t="shared" si="713"/>
        <v>0.45624803168680328</v>
      </c>
      <c r="P2016" s="37">
        <f t="shared" si="703"/>
        <v>11.76470588235294</v>
      </c>
      <c r="Q2016" s="37">
        <f t="shared" si="704"/>
        <v>1.3622346695867857</v>
      </c>
      <c r="R2016" s="37">
        <f t="shared" si="705"/>
        <v>36.223466958678571</v>
      </c>
    </row>
    <row r="2017" spans="1:21" ht="15" customHeight="1" x14ac:dyDescent="0.25">
      <c r="A2017" s="143" t="s">
        <v>1628</v>
      </c>
      <c r="B2017" s="1" t="str">
        <f>VLOOKUP(A2017,'[2]Catálogo MUNICIPIOS'!$1:$1048576,5,FALSE)</f>
        <v>Opodepe</v>
      </c>
      <c r="C2017" s="130">
        <f>VLOOKUP(A2017,[3]PROY_COVID!$1:$1048576,7,FALSE)</f>
        <v>2949</v>
      </c>
      <c r="D2017" s="43">
        <v>1</v>
      </c>
      <c r="E2017" s="43">
        <f t="shared" si="706"/>
        <v>33.909799932180398</v>
      </c>
      <c r="F2017" s="6">
        <f t="shared" si="707"/>
        <v>0.31170684144494964</v>
      </c>
      <c r="G2017" s="44"/>
      <c r="H2017" s="44">
        <f t="shared" si="708"/>
        <v>0</v>
      </c>
      <c r="I2017" s="14">
        <f t="shared" si="709"/>
        <v>0</v>
      </c>
      <c r="J2017" s="49"/>
      <c r="K2017" s="49">
        <f t="shared" si="710"/>
        <v>0</v>
      </c>
      <c r="L2017" s="50">
        <f t="shared" si="711"/>
        <v>0</v>
      </c>
      <c r="M2017" s="45">
        <v>1</v>
      </c>
      <c r="N2017" s="45">
        <f t="shared" si="712"/>
        <v>33.909799932180398</v>
      </c>
      <c r="O2017" s="18">
        <f t="shared" si="713"/>
        <v>2.6920026284674051E-2</v>
      </c>
      <c r="P2017" s="37">
        <f t="shared" si="703"/>
        <v>100</v>
      </c>
      <c r="Q2017" s="37">
        <f t="shared" si="704"/>
        <v>11.578994691487679</v>
      </c>
      <c r="R2017" s="37">
        <f t="shared" si="705"/>
        <v>1057.8994691487678</v>
      </c>
    </row>
    <row r="2018" spans="1:21" ht="15" customHeight="1" x14ac:dyDescent="0.25">
      <c r="A2018" s="143" t="s">
        <v>1184</v>
      </c>
      <c r="B2018" s="1" t="str">
        <f>VLOOKUP(A2018,'[2]Catálogo MUNICIPIOS'!$1:$1048576,5,FALSE)</f>
        <v>Santa Gertrudis</v>
      </c>
      <c r="C2018" s="130">
        <f>VLOOKUP(A2018,[3]PROY_COVID!$1:$1048576,7,FALSE)</f>
        <v>2944</v>
      </c>
      <c r="D2018" s="43">
        <v>1</v>
      </c>
      <c r="E2018" s="43">
        <f t="shared" si="706"/>
        <v>33.967391304347828</v>
      </c>
      <c r="F2018" s="6">
        <f t="shared" si="707"/>
        <v>0.31223623485772972</v>
      </c>
      <c r="G2018" s="44"/>
      <c r="H2018" s="44">
        <f t="shared" si="708"/>
        <v>0</v>
      </c>
      <c r="I2018" s="14">
        <f t="shared" si="709"/>
        <v>0</v>
      </c>
      <c r="J2018" s="49">
        <v>7</v>
      </c>
      <c r="K2018" s="49">
        <f t="shared" si="710"/>
        <v>237.77173913043478</v>
      </c>
      <c r="L2018" s="50">
        <f t="shared" si="711"/>
        <v>0.22822137666872402</v>
      </c>
      <c r="M2018" s="45">
        <v>8</v>
      </c>
      <c r="N2018" s="45">
        <f t="shared" si="712"/>
        <v>271.73913043478262</v>
      </c>
      <c r="O2018" s="18">
        <f t="shared" si="713"/>
        <v>0.21572597150408634</v>
      </c>
      <c r="P2018" s="37">
        <f t="shared" si="703"/>
        <v>12.5</v>
      </c>
      <c r="Q2018" s="37">
        <f t="shared" si="704"/>
        <v>1.4473743364359599</v>
      </c>
      <c r="R2018" s="37">
        <f t="shared" si="705"/>
        <v>44.737433643595992</v>
      </c>
      <c r="S2018" s="131"/>
    </row>
    <row r="2019" spans="1:21" ht="15" customHeight="1" x14ac:dyDescent="0.25">
      <c r="A2019" s="143" t="s">
        <v>2508</v>
      </c>
      <c r="B2019" s="1" t="str">
        <f>VLOOKUP(A2019,'[2]Catálogo MUNICIPIOS'!$1:$1048576,5,FALSE)</f>
        <v>San Vicente Lachixío</v>
      </c>
      <c r="C2019" s="130">
        <f>VLOOKUP(A2019,[3]PROY_COVID!$1:$1048576,7,FALSE)</f>
        <v>2938</v>
      </c>
      <c r="D2019" s="43"/>
      <c r="E2019" s="43">
        <f t="shared" si="706"/>
        <v>0</v>
      </c>
      <c r="F2019" s="6">
        <f t="shared" si="707"/>
        <v>0</v>
      </c>
      <c r="G2019" s="44">
        <v>1</v>
      </c>
      <c r="H2019" s="44">
        <f t="shared" si="708"/>
        <v>34.036759700476516</v>
      </c>
      <c r="I2019" s="14">
        <f t="shared" si="709"/>
        <v>0.31222034771748286</v>
      </c>
      <c r="J2019" s="49">
        <v>1</v>
      </c>
      <c r="K2019" s="49">
        <f t="shared" si="710"/>
        <v>34.036759700476516</v>
      </c>
      <c r="L2019" s="50">
        <f t="shared" si="711"/>
        <v>3.2669635948299303E-2</v>
      </c>
      <c r="M2019" s="45">
        <v>2</v>
      </c>
      <c r="N2019" s="45">
        <f t="shared" si="712"/>
        <v>68.073519400953032</v>
      </c>
      <c r="O2019" s="18">
        <f t="shared" si="713"/>
        <v>5.4041632071820125E-2</v>
      </c>
      <c r="P2019" s="37">
        <f t="shared" si="703"/>
        <v>0</v>
      </c>
      <c r="Q2019" s="37">
        <f t="shared" si="704"/>
        <v>0</v>
      </c>
      <c r="R2019" s="37">
        <f t="shared" si="705"/>
        <v>-100</v>
      </c>
    </row>
    <row r="2020" spans="1:21" ht="15" customHeight="1" x14ac:dyDescent="0.25">
      <c r="A2020" s="143" t="s">
        <v>1060</v>
      </c>
      <c r="B2020" s="1" t="str">
        <f>VLOOKUP(A2020,'[2]Catálogo MUNICIPIOS'!$1:$1048576,5,FALSE)</f>
        <v>San Jorge Nuchita</v>
      </c>
      <c r="C2020" s="130">
        <f>VLOOKUP(A2020,[3]PROY_COVID!$1:$1048576,7,FALSE)</f>
        <v>2937</v>
      </c>
      <c r="D2020" s="43">
        <v>1</v>
      </c>
      <c r="E2020" s="43">
        <f t="shared" si="706"/>
        <v>34.04834865509023</v>
      </c>
      <c r="F2020" s="6">
        <f t="shared" si="707"/>
        <v>0.31298041383083292</v>
      </c>
      <c r="G2020" s="44"/>
      <c r="H2020" s="44">
        <f t="shared" si="708"/>
        <v>0</v>
      </c>
      <c r="I2020" s="14">
        <f t="shared" si="709"/>
        <v>0</v>
      </c>
      <c r="J2020" s="49">
        <v>4</v>
      </c>
      <c r="K2020" s="49">
        <f t="shared" si="710"/>
        <v>136.19339462036092</v>
      </c>
      <c r="L2020" s="50">
        <f t="shared" si="711"/>
        <v>0.1307230376794053</v>
      </c>
      <c r="M2020" s="45">
        <v>5</v>
      </c>
      <c r="N2020" s="45">
        <f t="shared" si="712"/>
        <v>170.24174327545114</v>
      </c>
      <c r="O2020" s="18">
        <f t="shared" si="713"/>
        <v>0.1351500808878171</v>
      </c>
      <c r="P2020" s="37">
        <f t="shared" si="703"/>
        <v>20</v>
      </c>
      <c r="Q2020" s="37">
        <f t="shared" si="704"/>
        <v>2.3157989382975357</v>
      </c>
      <c r="R2020" s="37">
        <f t="shared" si="705"/>
        <v>131.57989382975356</v>
      </c>
    </row>
    <row r="2021" spans="1:21" ht="15" customHeight="1" x14ac:dyDescent="0.25">
      <c r="A2021" s="143" t="s">
        <v>1072</v>
      </c>
      <c r="B2021" s="1" t="str">
        <f>VLOOKUP(A2021,'[2]Catálogo MUNICIPIOS'!$1:$1048576,5,FALSE)</f>
        <v>San Juan Comaltepec</v>
      </c>
      <c r="C2021" s="130">
        <f>VLOOKUP(A2021,[3]PROY_COVID!$1:$1048576,7,FALSE)</f>
        <v>2937</v>
      </c>
      <c r="D2021" s="43"/>
      <c r="E2021" s="43">
        <f t="shared" si="706"/>
        <v>0</v>
      </c>
      <c r="F2021" s="6">
        <f t="shared" si="707"/>
        <v>0</v>
      </c>
      <c r="G2021" s="44"/>
      <c r="H2021" s="44">
        <f t="shared" si="708"/>
        <v>0</v>
      </c>
      <c r="I2021" s="14">
        <f t="shared" si="709"/>
        <v>0</v>
      </c>
      <c r="J2021" s="49">
        <v>3</v>
      </c>
      <c r="K2021" s="49">
        <f t="shared" si="710"/>
        <v>102.14504596527068</v>
      </c>
      <c r="L2021" s="50">
        <f t="shared" si="711"/>
        <v>9.8042278259553986E-2</v>
      </c>
      <c r="M2021" s="45">
        <v>3</v>
      </c>
      <c r="N2021" s="45">
        <f t="shared" si="712"/>
        <v>102.14504596527068</v>
      </c>
      <c r="O2021" s="18">
        <f t="shared" si="713"/>
        <v>8.1090048532690265E-2</v>
      </c>
      <c r="P2021" s="37">
        <f t="shared" si="703"/>
        <v>0</v>
      </c>
      <c r="Q2021" s="37">
        <f t="shared" si="704"/>
        <v>0</v>
      </c>
      <c r="R2021" s="37">
        <f t="shared" si="705"/>
        <v>-100</v>
      </c>
    </row>
    <row r="2022" spans="1:21" ht="15" customHeight="1" x14ac:dyDescent="0.25">
      <c r="A2022" s="143" t="s">
        <v>1275</v>
      </c>
      <c r="B2022" s="1" t="str">
        <f>VLOOKUP(A2022,'[2]Catálogo MUNICIPIOS'!$1:$1048576,5,FALSE)</f>
        <v>Yaxe</v>
      </c>
      <c r="C2022" s="130">
        <f>VLOOKUP(A2022,[3]PROY_COVID!$1:$1048576,7,FALSE)</f>
        <v>2935</v>
      </c>
      <c r="D2022" s="43"/>
      <c r="E2022" s="43">
        <f t="shared" si="706"/>
        <v>0</v>
      </c>
      <c r="F2022" s="6">
        <f t="shared" si="707"/>
        <v>0</v>
      </c>
      <c r="G2022" s="44"/>
      <c r="H2022" s="44">
        <f t="shared" si="708"/>
        <v>0</v>
      </c>
      <c r="I2022" s="14">
        <f t="shared" si="709"/>
        <v>0</v>
      </c>
      <c r="J2022" s="49">
        <v>2</v>
      </c>
      <c r="K2022" s="49">
        <f t="shared" si="710"/>
        <v>68.143100511073257</v>
      </c>
      <c r="L2022" s="50">
        <f t="shared" si="711"/>
        <v>6.5406058205181153E-2</v>
      </c>
      <c r="M2022" s="45">
        <v>2</v>
      </c>
      <c r="N2022" s="45">
        <f t="shared" si="712"/>
        <v>68.143100511073257</v>
      </c>
      <c r="O2022" s="18">
        <f t="shared" si="713"/>
        <v>5.4096870537310916E-2</v>
      </c>
      <c r="P2022" s="37">
        <f t="shared" si="703"/>
        <v>0</v>
      </c>
      <c r="Q2022" s="37">
        <f t="shared" si="704"/>
        <v>0</v>
      </c>
      <c r="R2022" s="37">
        <f t="shared" si="705"/>
        <v>-100</v>
      </c>
    </row>
    <row r="2023" spans="1:21" ht="15" customHeight="1" x14ac:dyDescent="0.25">
      <c r="A2023" s="143" t="s">
        <v>912</v>
      </c>
      <c r="B2023" s="1" t="str">
        <f>VLOOKUP(A2023,'[2]Catálogo MUNICIPIOS'!$1:$1048576,5,FALSE)</f>
        <v>Abasolo</v>
      </c>
      <c r="C2023" s="130">
        <f>VLOOKUP(A2023,[3]PROY_COVID!$1:$1048576,7,FALSE)</f>
        <v>2918</v>
      </c>
      <c r="D2023" s="43">
        <v>3</v>
      </c>
      <c r="E2023" s="43">
        <f t="shared" si="706"/>
        <v>102.81014393420151</v>
      </c>
      <c r="F2023" s="6">
        <f t="shared" si="707"/>
        <v>0.94505497815746031</v>
      </c>
      <c r="G2023" s="44"/>
      <c r="H2023" s="44">
        <f t="shared" si="708"/>
        <v>0</v>
      </c>
      <c r="I2023" s="14">
        <f t="shared" si="709"/>
        <v>0</v>
      </c>
      <c r="J2023" s="49">
        <v>19</v>
      </c>
      <c r="K2023" s="49">
        <f t="shared" si="710"/>
        <v>651.1309115832762</v>
      </c>
      <c r="L2023" s="50">
        <f t="shared" si="711"/>
        <v>0.62497752498490877</v>
      </c>
      <c r="M2023" s="45">
        <v>22</v>
      </c>
      <c r="N2023" s="45">
        <f t="shared" si="712"/>
        <v>753.94105551747771</v>
      </c>
      <c r="O2023" s="18">
        <f t="shared" si="713"/>
        <v>0.59853237330263298</v>
      </c>
      <c r="P2023" s="37">
        <f t="shared" si="703"/>
        <v>13.636363636363635</v>
      </c>
      <c r="Q2023" s="37">
        <f t="shared" si="704"/>
        <v>1.5789538215665015</v>
      </c>
      <c r="R2023" s="37">
        <f t="shared" si="705"/>
        <v>57.895382156650157</v>
      </c>
    </row>
    <row r="2024" spans="1:21" ht="15" customHeight="1" x14ac:dyDescent="0.25">
      <c r="A2024" s="143" t="s">
        <v>1187</v>
      </c>
      <c r="B2024" s="1" t="str">
        <f>VLOOKUP(A2024,'[2]Catálogo MUNICIPIOS'!$1:$1048576,5,FALSE)</f>
        <v>Santa María Alotepec</v>
      </c>
      <c r="C2024" s="130">
        <f>VLOOKUP(A2024,[3]PROY_COVID!$1:$1048576,7,FALSE)</f>
        <v>2898</v>
      </c>
      <c r="D2024" s="43">
        <v>1</v>
      </c>
      <c r="E2024" s="43">
        <f t="shared" si="706"/>
        <v>34.506556245686681</v>
      </c>
      <c r="F2024" s="6">
        <f t="shared" si="707"/>
        <v>0.31719236556975722</v>
      </c>
      <c r="G2024" s="44"/>
      <c r="H2024" s="44">
        <f t="shared" si="708"/>
        <v>0</v>
      </c>
      <c r="I2024" s="14">
        <f t="shared" si="709"/>
        <v>0</v>
      </c>
      <c r="J2024" s="49">
        <v>6</v>
      </c>
      <c r="K2024" s="49">
        <f t="shared" si="710"/>
        <v>207.03933747412009</v>
      </c>
      <c r="L2024" s="50">
        <f t="shared" si="711"/>
        <v>0.19872337560269845</v>
      </c>
      <c r="M2024" s="45">
        <v>7</v>
      </c>
      <c r="N2024" s="45">
        <f t="shared" si="712"/>
        <v>241.54589371980677</v>
      </c>
      <c r="O2024" s="18">
        <f t="shared" si="713"/>
        <v>0.19175641911474339</v>
      </c>
      <c r="P2024" s="37">
        <f t="shared" si="703"/>
        <v>14.285714285714285</v>
      </c>
      <c r="Q2024" s="37">
        <f t="shared" si="704"/>
        <v>1.6541420987839541</v>
      </c>
      <c r="R2024" s="37">
        <f t="shared" si="705"/>
        <v>65.414209878395411</v>
      </c>
    </row>
    <row r="2025" spans="1:21" ht="15" customHeight="1" x14ac:dyDescent="0.25">
      <c r="A2025" s="143" t="s">
        <v>2518</v>
      </c>
      <c r="B2025" s="1" t="str">
        <f>VLOOKUP(A2025,'[2]Catálogo MUNICIPIOS'!$1:$1048576,5,FALSE)</f>
        <v>Reforma de Pineda</v>
      </c>
      <c r="C2025" s="130">
        <f>VLOOKUP(A2025,[3]PROY_COVID!$1:$1048576,7,FALSE)</f>
        <v>2896</v>
      </c>
      <c r="D2025" s="43"/>
      <c r="E2025" s="43">
        <f t="shared" si="706"/>
        <v>0</v>
      </c>
      <c r="F2025" s="6">
        <f t="shared" si="707"/>
        <v>0</v>
      </c>
      <c r="G2025" s="44">
        <v>1</v>
      </c>
      <c r="H2025" s="44">
        <f t="shared" si="708"/>
        <v>34.530386740331494</v>
      </c>
      <c r="I2025" s="14">
        <f t="shared" si="709"/>
        <v>0.31674840524653475</v>
      </c>
      <c r="J2025" s="49"/>
      <c r="K2025" s="49">
        <f t="shared" si="710"/>
        <v>0</v>
      </c>
      <c r="L2025" s="50">
        <f t="shared" si="711"/>
        <v>0</v>
      </c>
      <c r="M2025" s="45">
        <v>1</v>
      </c>
      <c r="N2025" s="45">
        <f t="shared" si="712"/>
        <v>34.530386740331494</v>
      </c>
      <c r="O2025" s="18">
        <f t="shared" si="713"/>
        <v>2.7412692511568981E-2</v>
      </c>
      <c r="P2025" s="37">
        <f t="shared" si="703"/>
        <v>0</v>
      </c>
      <c r="Q2025" s="37">
        <f t="shared" si="704"/>
        <v>0</v>
      </c>
      <c r="R2025" s="37">
        <f t="shared" si="705"/>
        <v>-100</v>
      </c>
    </row>
    <row r="2026" spans="1:21" ht="15" customHeight="1" x14ac:dyDescent="0.25">
      <c r="A2026" s="143" t="s">
        <v>2443</v>
      </c>
      <c r="B2026" s="1" t="str">
        <f>VLOOKUP(A2026,'[2]Catálogo MUNICIPIOS'!$1:$1048576,5,FALSE)</f>
        <v>Dzilam de Bravo</v>
      </c>
      <c r="C2026" s="130">
        <f>VLOOKUP(A2026,[3]PROY_COVID!$1:$1048576,7,FALSE)</f>
        <v>2892</v>
      </c>
      <c r="D2026" s="43">
        <v>1</v>
      </c>
      <c r="E2026" s="43">
        <f t="shared" si="706"/>
        <v>34.57814661134163</v>
      </c>
      <c r="F2026" s="6">
        <f t="shared" si="707"/>
        <v>0.31785044101699739</v>
      </c>
      <c r="G2026" s="44">
        <v>1</v>
      </c>
      <c r="H2026" s="44">
        <f t="shared" si="708"/>
        <v>34.57814661134163</v>
      </c>
      <c r="I2026" s="14">
        <f t="shared" si="709"/>
        <v>0.31718650815835575</v>
      </c>
      <c r="J2026" s="49">
        <v>1</v>
      </c>
      <c r="K2026" s="49">
        <f t="shared" si="710"/>
        <v>34.57814661134163</v>
      </c>
      <c r="L2026" s="50">
        <f t="shared" si="711"/>
        <v>3.3189277460616652E-2</v>
      </c>
      <c r="M2026" s="45">
        <v>3</v>
      </c>
      <c r="N2026" s="45">
        <f t="shared" si="712"/>
        <v>103.7344398340249</v>
      </c>
      <c r="O2026" s="18">
        <f t="shared" si="713"/>
        <v>8.2351823146788142E-2</v>
      </c>
      <c r="P2026" s="37">
        <f t="shared" si="703"/>
        <v>33.333333333333329</v>
      </c>
      <c r="Q2026" s="37">
        <f t="shared" si="704"/>
        <v>3.8596648971625593</v>
      </c>
      <c r="R2026" s="37">
        <f t="shared" si="705"/>
        <v>285.96648971625592</v>
      </c>
    </row>
    <row r="2027" spans="1:21" ht="15" customHeight="1" x14ac:dyDescent="0.25">
      <c r="A2027" s="143" t="s">
        <v>2495</v>
      </c>
      <c r="B2027" s="1" t="str">
        <f>VLOOKUP(A2027,'[2]Catálogo MUNICIPIOS'!$1:$1048576,5,FALSE)</f>
        <v>San Lorenzo Albarradas</v>
      </c>
      <c r="C2027" s="130">
        <f>VLOOKUP(A2027,[3]PROY_COVID!$1:$1048576,7,FALSE)</f>
        <v>2875</v>
      </c>
      <c r="D2027" s="43"/>
      <c r="E2027" s="43">
        <f t="shared" si="706"/>
        <v>0</v>
      </c>
      <c r="F2027" s="6">
        <f t="shared" si="707"/>
        <v>0</v>
      </c>
      <c r="G2027" s="44"/>
      <c r="H2027" s="44">
        <f t="shared" si="708"/>
        <v>0</v>
      </c>
      <c r="I2027" s="14">
        <f t="shared" si="709"/>
        <v>0</v>
      </c>
      <c r="J2027" s="49">
        <v>1</v>
      </c>
      <c r="K2027" s="49">
        <f t="shared" si="710"/>
        <v>34.782608695652172</v>
      </c>
      <c r="L2027" s="50">
        <f t="shared" si="711"/>
        <v>3.3385527101253344E-2</v>
      </c>
      <c r="M2027" s="45">
        <v>1</v>
      </c>
      <c r="N2027" s="45">
        <f t="shared" si="712"/>
        <v>34.782608695652172</v>
      </c>
      <c r="O2027" s="18">
        <f t="shared" si="713"/>
        <v>2.7612924352523053E-2</v>
      </c>
      <c r="P2027" s="37">
        <f t="shared" si="703"/>
        <v>0</v>
      </c>
      <c r="Q2027" s="37">
        <f t="shared" si="704"/>
        <v>0</v>
      </c>
      <c r="R2027" s="37">
        <f t="shared" si="705"/>
        <v>-100</v>
      </c>
    </row>
    <row r="2028" spans="1:21" ht="15" customHeight="1" x14ac:dyDescent="0.25">
      <c r="A2028" s="143" t="s">
        <v>2378</v>
      </c>
      <c r="B2028" s="1" t="str">
        <f>VLOOKUP(A2028,'[2]Catálogo MUNICIPIOS'!$1:$1048576,5,FALSE)</f>
        <v>San Simón Almolongas</v>
      </c>
      <c r="C2028" s="130">
        <f>VLOOKUP(A2028,[3]PROY_COVID!$1:$1048576,7,FALSE)</f>
        <v>2866</v>
      </c>
      <c r="D2028" s="43"/>
      <c r="E2028" s="43">
        <f t="shared" si="706"/>
        <v>0</v>
      </c>
      <c r="F2028" s="6">
        <f t="shared" si="707"/>
        <v>0</v>
      </c>
      <c r="G2028" s="44"/>
      <c r="H2028" s="44">
        <f t="shared" si="708"/>
        <v>0</v>
      </c>
      <c r="I2028" s="14">
        <f t="shared" si="709"/>
        <v>0</v>
      </c>
      <c r="J2028" s="49">
        <v>1</v>
      </c>
      <c r="K2028" s="49">
        <f t="shared" si="710"/>
        <v>34.891835310537331</v>
      </c>
      <c r="L2028" s="50">
        <f t="shared" si="711"/>
        <v>3.3490366509456852E-2</v>
      </c>
      <c r="M2028" s="45">
        <v>1</v>
      </c>
      <c r="N2028" s="45">
        <f t="shared" si="712"/>
        <v>34.891835310537331</v>
      </c>
      <c r="O2028" s="18">
        <f t="shared" si="713"/>
        <v>2.7699636257328599E-2</v>
      </c>
      <c r="P2028" s="37">
        <f t="shared" si="703"/>
        <v>0</v>
      </c>
      <c r="Q2028" s="37">
        <f t="shared" si="704"/>
        <v>0</v>
      </c>
      <c r="R2028" s="37">
        <f t="shared" si="705"/>
        <v>-100</v>
      </c>
    </row>
    <row r="2029" spans="1:21" ht="15" customHeight="1" x14ac:dyDescent="0.25">
      <c r="A2029" s="143" t="s">
        <v>2128</v>
      </c>
      <c r="B2029" s="1" t="str">
        <f>VLOOKUP(A2029,'[2]Catálogo MUNICIPIOS'!$1:$1048576,5,FALSE)</f>
        <v>Santa María de la Paz</v>
      </c>
      <c r="C2029" s="130">
        <f>VLOOKUP(A2029,[3]PROY_COVID!$1:$1048576,7,FALSE)</f>
        <v>2855</v>
      </c>
      <c r="D2029" s="43">
        <v>1</v>
      </c>
      <c r="E2029" s="43">
        <f t="shared" si="706"/>
        <v>35.026269702276707</v>
      </c>
      <c r="F2029" s="6">
        <f t="shared" si="707"/>
        <v>0.32196969366765549</v>
      </c>
      <c r="G2029" s="44">
        <v>7</v>
      </c>
      <c r="H2029" s="44">
        <f t="shared" si="708"/>
        <v>245.18388791593696</v>
      </c>
      <c r="I2029" s="14">
        <f t="shared" si="709"/>
        <v>2.249080094976446</v>
      </c>
      <c r="J2029" s="49">
        <v>7</v>
      </c>
      <c r="K2029" s="49">
        <f t="shared" si="710"/>
        <v>245.18388791593696</v>
      </c>
      <c r="L2029" s="50">
        <f t="shared" si="711"/>
        <v>0.23533580837573501</v>
      </c>
      <c r="M2029" s="45">
        <v>15</v>
      </c>
      <c r="N2029" s="45">
        <f t="shared" si="712"/>
        <v>525.39404553415068</v>
      </c>
      <c r="O2029" s="18">
        <f t="shared" si="713"/>
        <v>0.4170953984947659</v>
      </c>
      <c r="P2029" s="37">
        <f t="shared" si="703"/>
        <v>6.666666666666667</v>
      </c>
      <c r="Q2029" s="37">
        <f t="shared" si="704"/>
        <v>0.77193297943251205</v>
      </c>
      <c r="R2029" s="37">
        <f t="shared" si="705"/>
        <v>-22.806702056748797</v>
      </c>
      <c r="U2029" s="25"/>
    </row>
    <row r="2030" spans="1:21" ht="15" customHeight="1" x14ac:dyDescent="0.25">
      <c r="A2030" s="143" t="s">
        <v>1008</v>
      </c>
      <c r="B2030" s="1" t="str">
        <f>VLOOKUP(A2030,'[2]Catálogo MUNICIPIOS'!$1:$1048576,5,FALSE)</f>
        <v>Monjas</v>
      </c>
      <c r="C2030" s="130">
        <f>VLOOKUP(A2030,[3]PROY_COVID!$1:$1048576,7,FALSE)</f>
        <v>2846</v>
      </c>
      <c r="D2030" s="43">
        <v>1</v>
      </c>
      <c r="E2030" s="43">
        <f t="shared" si="706"/>
        <v>35.137034434293746</v>
      </c>
      <c r="F2030" s="6">
        <f t="shared" si="707"/>
        <v>0.3229878690868434</v>
      </c>
      <c r="G2030" s="44"/>
      <c r="H2030" s="44">
        <f t="shared" si="708"/>
        <v>0</v>
      </c>
      <c r="I2030" s="14">
        <f t="shared" si="709"/>
        <v>0</v>
      </c>
      <c r="J2030" s="49">
        <v>10</v>
      </c>
      <c r="K2030" s="49">
        <f t="shared" si="710"/>
        <v>351.37034434293747</v>
      </c>
      <c r="L2030" s="50">
        <f t="shared" si="711"/>
        <v>0.33725716941708833</v>
      </c>
      <c r="M2030" s="45">
        <v>11</v>
      </c>
      <c r="N2030" s="45">
        <f t="shared" si="712"/>
        <v>386.50737877723122</v>
      </c>
      <c r="O2030" s="18">
        <f t="shared" si="713"/>
        <v>0.3068372215911952</v>
      </c>
      <c r="P2030" s="37">
        <f t="shared" si="703"/>
        <v>9.0909090909090917</v>
      </c>
      <c r="Q2030" s="37">
        <f t="shared" si="704"/>
        <v>1.0526358810443346</v>
      </c>
      <c r="R2030" s="37">
        <f t="shared" si="705"/>
        <v>5.2635881044334587</v>
      </c>
    </row>
    <row r="2031" spans="1:21" ht="15" customHeight="1" x14ac:dyDescent="0.25">
      <c r="A2031" s="143" t="s">
        <v>2045</v>
      </c>
      <c r="B2031" s="1" t="str">
        <f>VLOOKUP(A2031,'[2]Catálogo MUNICIPIOS'!$1:$1048576,5,FALSE)</f>
        <v>Tekal de Venegas</v>
      </c>
      <c r="C2031" s="130">
        <f>VLOOKUP(A2031,[3]PROY_COVID!$1:$1048576,7,FALSE)</f>
        <v>2845</v>
      </c>
      <c r="D2031" s="43">
        <v>2</v>
      </c>
      <c r="E2031" s="43"/>
      <c r="F2031" s="6"/>
      <c r="G2031" s="44"/>
      <c r="H2031" s="44"/>
      <c r="I2031" s="14"/>
      <c r="J2031" s="49">
        <v>3</v>
      </c>
      <c r="K2031" s="49"/>
      <c r="L2031" s="50"/>
      <c r="M2031" s="45">
        <v>5</v>
      </c>
      <c r="N2031" s="45"/>
      <c r="O2031" s="18"/>
      <c r="P2031" s="37"/>
      <c r="Q2031" s="37"/>
      <c r="R2031" s="37"/>
    </row>
    <row r="2032" spans="1:21" ht="15" customHeight="1" x14ac:dyDescent="0.25">
      <c r="A2032" s="143" t="s">
        <v>2000</v>
      </c>
      <c r="B2032" s="1" t="str">
        <f>VLOOKUP(A2032,'[2]Catálogo MUNICIPIOS'!$1:$1048576,5,FALSE)</f>
        <v>Dzoncauich</v>
      </c>
      <c r="C2032" s="130">
        <f>VLOOKUP(A2032,[3]PROY_COVID!$1:$1048576,7,FALSE)</f>
        <v>2840</v>
      </c>
      <c r="D2032" s="43">
        <v>2</v>
      </c>
      <c r="E2032" s="43">
        <f t="shared" ref="E2032:E2050" si="714">((D2032/($C2032/100000)))</f>
        <v>70.422535211267601</v>
      </c>
      <c r="F2032" s="6">
        <f t="shared" ref="F2032:F2050" si="715">((D2032/$C2032)/(D$2345/$C$2345))</f>
        <v>0.64734047564870167</v>
      </c>
      <c r="G2032" s="44"/>
      <c r="H2032" s="44">
        <f t="shared" ref="H2032:H2050" si="716">((G2032/($C2032/100000)))</f>
        <v>0</v>
      </c>
      <c r="I2032" s="14">
        <f t="shared" ref="I2032:I2050" si="717">((G2032/$C2032)/(G$2345/$C$2345))</f>
        <v>0</v>
      </c>
      <c r="J2032" s="49">
        <v>4</v>
      </c>
      <c r="K2032" s="49">
        <f t="shared" ref="K2032:K2050" si="718">((J2032/($C2032/100000)))</f>
        <v>140.8450704225352</v>
      </c>
      <c r="L2032" s="50">
        <f t="shared" ref="L2032:L2050" si="719">((J2032/$C2032)/(J$2345/$C$2345))</f>
        <v>0.13518787382549768</v>
      </c>
      <c r="M2032" s="45">
        <v>6</v>
      </c>
      <c r="N2032" s="45">
        <f t="shared" ref="N2032:N2050" si="720">((M2032/($C2032/100000)))</f>
        <v>211.26760563380282</v>
      </c>
      <c r="O2032" s="18">
        <f t="shared" ref="O2032:O2050" si="721">((M2032/$C2032)/(M$2345/$C$2345))</f>
        <v>0.16771934685951501</v>
      </c>
      <c r="P2032" s="37">
        <f t="shared" ref="P2032:P2050" si="722">D2032/M2032*100</f>
        <v>33.333333333333329</v>
      </c>
      <c r="Q2032" s="37">
        <f t="shared" ref="Q2032:Q2050" si="723">P2032/P$2345</f>
        <v>3.8596648971625593</v>
      </c>
      <c r="R2032" s="37">
        <f t="shared" ref="R2032:R2050" si="724">(Q2032-1)*100</f>
        <v>285.96648971625592</v>
      </c>
    </row>
    <row r="2033" spans="1:18" ht="15" customHeight="1" x14ac:dyDescent="0.25">
      <c r="A2033" s="143" t="s">
        <v>1115</v>
      </c>
      <c r="B2033" s="1" t="str">
        <f>VLOOKUP(A2033,'[2]Catálogo MUNICIPIOS'!$1:$1048576,5,FALSE)</f>
        <v>San Miguel Suchixtepec</v>
      </c>
      <c r="C2033" s="130">
        <f>VLOOKUP(A2033,[3]PROY_COVID!$1:$1048576,7,FALSE)</f>
        <v>2833</v>
      </c>
      <c r="D2033" s="43">
        <v>1</v>
      </c>
      <c r="E2033" s="43">
        <f t="shared" si="714"/>
        <v>35.298270384751149</v>
      </c>
      <c r="F2033" s="6">
        <f t="shared" si="715"/>
        <v>0.32446998779426628</v>
      </c>
      <c r="G2033" s="44"/>
      <c r="H2033" s="44">
        <f t="shared" si="716"/>
        <v>0</v>
      </c>
      <c r="I2033" s="14">
        <f t="shared" si="717"/>
        <v>0</v>
      </c>
      <c r="J2033" s="49">
        <v>3</v>
      </c>
      <c r="K2033" s="49">
        <f t="shared" si="718"/>
        <v>105.89481115425343</v>
      </c>
      <c r="L2033" s="50">
        <f t="shared" si="719"/>
        <v>0.10164143002058244</v>
      </c>
      <c r="M2033" s="45">
        <v>4</v>
      </c>
      <c r="N2033" s="45">
        <f t="shared" si="720"/>
        <v>141.1930815390046</v>
      </c>
      <c r="O2033" s="18">
        <f t="shared" si="721"/>
        <v>0.11208917403953939</v>
      </c>
      <c r="P2033" s="37">
        <f t="shared" si="722"/>
        <v>25</v>
      </c>
      <c r="Q2033" s="37">
        <f t="shared" si="723"/>
        <v>2.8947486728719198</v>
      </c>
      <c r="R2033" s="37">
        <f t="shared" si="724"/>
        <v>189.47486728719198</v>
      </c>
    </row>
    <row r="2034" spans="1:18" ht="15" customHeight="1" x14ac:dyDescent="0.25">
      <c r="A2034" s="143" t="s">
        <v>2396</v>
      </c>
      <c r="B2034" s="1" t="str">
        <f>VLOOKUP(A2034,'[2]Catálogo MUNICIPIOS'!$1:$1048576,5,FALSE)</f>
        <v>Nonoava</v>
      </c>
      <c r="C2034" s="130">
        <f>VLOOKUP(A2034,[3]PROY_COVID!$1:$1048576,7,FALSE)</f>
        <v>2831</v>
      </c>
      <c r="D2034" s="43">
        <v>2</v>
      </c>
      <c r="E2034" s="43">
        <f t="shared" si="714"/>
        <v>70.646414694454265</v>
      </c>
      <c r="F2034" s="6">
        <f t="shared" si="715"/>
        <v>0.64939842841480488</v>
      </c>
      <c r="G2034" s="44"/>
      <c r="H2034" s="44">
        <f t="shared" si="716"/>
        <v>0</v>
      </c>
      <c r="I2034" s="14">
        <f t="shared" si="717"/>
        <v>0</v>
      </c>
      <c r="J2034" s="49">
        <v>15</v>
      </c>
      <c r="K2034" s="49">
        <f t="shared" si="718"/>
        <v>529.84811020840698</v>
      </c>
      <c r="L2034" s="50">
        <f t="shared" si="719"/>
        <v>0.50856618023368072</v>
      </c>
      <c r="M2034" s="45">
        <v>17</v>
      </c>
      <c r="N2034" s="45">
        <f t="shared" si="720"/>
        <v>600.49452490286126</v>
      </c>
      <c r="O2034" s="18">
        <f t="shared" si="721"/>
        <v>0.47671553434460057</v>
      </c>
      <c r="P2034" s="37">
        <f t="shared" si="722"/>
        <v>11.76470588235294</v>
      </c>
      <c r="Q2034" s="37">
        <f t="shared" si="723"/>
        <v>1.3622346695867857</v>
      </c>
      <c r="R2034" s="37">
        <f t="shared" si="724"/>
        <v>36.223466958678571</v>
      </c>
    </row>
    <row r="2035" spans="1:18" ht="15" customHeight="1" x14ac:dyDescent="0.25">
      <c r="A2035" s="143" t="s">
        <v>2372</v>
      </c>
      <c r="B2035" s="1" t="str">
        <f>VLOOKUP(A2035,'[2]Catálogo MUNICIPIOS'!$1:$1048576,5,FALSE)</f>
        <v>San Francisco de Conchos</v>
      </c>
      <c r="C2035" s="130">
        <f>VLOOKUP(A2035,[3]PROY_COVID!$1:$1048576,7,FALSE)</f>
        <v>2830</v>
      </c>
      <c r="D2035" s="43">
        <v>5</v>
      </c>
      <c r="E2035" s="43">
        <f t="shared" si="714"/>
        <v>176.67844522968198</v>
      </c>
      <c r="F2035" s="6">
        <f t="shared" si="715"/>
        <v>1.6240697445603469</v>
      </c>
      <c r="G2035" s="44"/>
      <c r="H2035" s="44">
        <f t="shared" si="716"/>
        <v>0</v>
      </c>
      <c r="I2035" s="14">
        <f t="shared" si="717"/>
        <v>0</v>
      </c>
      <c r="J2035" s="49">
        <v>6</v>
      </c>
      <c r="K2035" s="49">
        <f t="shared" si="718"/>
        <v>212.01413427561837</v>
      </c>
      <c r="L2035" s="50">
        <f t="shared" si="719"/>
        <v>0.20349835423908835</v>
      </c>
      <c r="M2035" s="45">
        <v>11</v>
      </c>
      <c r="N2035" s="45">
        <f t="shared" si="720"/>
        <v>388.69257950530039</v>
      </c>
      <c r="O2035" s="18">
        <f t="shared" si="721"/>
        <v>0.30857199033517368</v>
      </c>
      <c r="P2035" s="37">
        <f t="shared" si="722"/>
        <v>45.454545454545453</v>
      </c>
      <c r="Q2035" s="37">
        <f t="shared" si="723"/>
        <v>5.2631794052216723</v>
      </c>
      <c r="R2035" s="37">
        <f t="shared" si="724"/>
        <v>426.31794052216725</v>
      </c>
    </row>
    <row r="2036" spans="1:18" ht="15" customHeight="1" x14ac:dyDescent="0.25">
      <c r="A2036" s="143" t="s">
        <v>989</v>
      </c>
      <c r="B2036" s="1" t="str">
        <f>VLOOKUP(A2036,'[2]Catálogo MUNICIPIOS'!$1:$1048576,5,FALSE)</f>
        <v>Guadalupe Etla</v>
      </c>
      <c r="C2036" s="130">
        <f>VLOOKUP(A2036,[3]PROY_COVID!$1:$1048576,7,FALSE)</f>
        <v>2822</v>
      </c>
      <c r="D2036" s="43">
        <v>7</v>
      </c>
      <c r="E2036" s="43">
        <f t="shared" si="714"/>
        <v>248.05102763997166</v>
      </c>
      <c r="F2036" s="6">
        <f t="shared" si="715"/>
        <v>2.2801432770900405</v>
      </c>
      <c r="G2036" s="44">
        <v>2</v>
      </c>
      <c r="H2036" s="44">
        <f t="shared" si="716"/>
        <v>70.871722182849041</v>
      </c>
      <c r="I2036" s="14">
        <f t="shared" si="717"/>
        <v>0.65010870417715427</v>
      </c>
      <c r="J2036" s="49">
        <v>34</v>
      </c>
      <c r="K2036" s="49">
        <f t="shared" si="718"/>
        <v>1204.8192771084339</v>
      </c>
      <c r="L2036" s="50">
        <f t="shared" si="719"/>
        <v>1.1564263905554621</v>
      </c>
      <c r="M2036" s="45">
        <v>43</v>
      </c>
      <c r="N2036" s="45">
        <f t="shared" si="720"/>
        <v>1523.7420269312545</v>
      </c>
      <c r="O2036" s="18">
        <f t="shared" si="721"/>
        <v>1.20965548301937</v>
      </c>
      <c r="P2036" s="37">
        <f t="shared" si="722"/>
        <v>16.279069767441861</v>
      </c>
      <c r="Q2036" s="37">
        <f t="shared" si="723"/>
        <v>1.8849526241956689</v>
      </c>
      <c r="R2036" s="37">
        <f t="shared" si="724"/>
        <v>88.495262419566885</v>
      </c>
    </row>
    <row r="2037" spans="1:18" ht="15" customHeight="1" x14ac:dyDescent="0.25">
      <c r="A2037" s="143" t="s">
        <v>2483</v>
      </c>
      <c r="B2037" s="1" t="str">
        <f>VLOOKUP(A2037,'[2]Catálogo MUNICIPIOS'!$1:$1048576,5,FALSE)</f>
        <v>Atlequizayan</v>
      </c>
      <c r="C2037" s="130">
        <f>VLOOKUP(A2037,[3]PROY_COVID!$1:$1048576,7,FALSE)</f>
        <v>2817</v>
      </c>
      <c r="D2037" s="43"/>
      <c r="E2037" s="43">
        <f t="shared" si="714"/>
        <v>0</v>
      </c>
      <c r="F2037" s="6">
        <f t="shared" si="715"/>
        <v>0</v>
      </c>
      <c r="G2037" s="44"/>
      <c r="H2037" s="44">
        <f t="shared" si="716"/>
        <v>0</v>
      </c>
      <c r="I2037" s="14">
        <f t="shared" si="717"/>
        <v>0</v>
      </c>
      <c r="J2037" s="49">
        <v>1</v>
      </c>
      <c r="K2037" s="49">
        <f t="shared" si="718"/>
        <v>35.498757543485979</v>
      </c>
      <c r="L2037" s="50">
        <f t="shared" si="719"/>
        <v>3.4072911045830087E-2</v>
      </c>
      <c r="M2037" s="45">
        <v>1</v>
      </c>
      <c r="N2037" s="45">
        <f t="shared" si="720"/>
        <v>35.498757543485979</v>
      </c>
      <c r="O2037" s="18">
        <f t="shared" si="721"/>
        <v>2.8181454566384014E-2</v>
      </c>
      <c r="P2037" s="37">
        <f t="shared" si="722"/>
        <v>0</v>
      </c>
      <c r="Q2037" s="37">
        <f t="shared" si="723"/>
        <v>0</v>
      </c>
      <c r="R2037" s="37">
        <f t="shared" si="724"/>
        <v>-100</v>
      </c>
    </row>
    <row r="2038" spans="1:18" ht="15" customHeight="1" x14ac:dyDescent="0.25">
      <c r="A2038" s="143" t="s">
        <v>2375</v>
      </c>
      <c r="B2038" s="1" t="str">
        <f>VLOOKUP(A2038,'[2]Catálogo MUNICIPIOS'!$1:$1048576,5,FALSE)</f>
        <v>Santiago Ayuquililla</v>
      </c>
      <c r="C2038" s="130">
        <f>VLOOKUP(A2038,[3]PROY_COVID!$1:$1048576,7,FALSE)</f>
        <v>2803</v>
      </c>
      <c r="D2038" s="43"/>
      <c r="E2038" s="43">
        <f t="shared" si="714"/>
        <v>0</v>
      </c>
      <c r="F2038" s="6">
        <f t="shared" si="715"/>
        <v>0</v>
      </c>
      <c r="G2038" s="44">
        <v>1</v>
      </c>
      <c r="H2038" s="44">
        <f t="shared" si="716"/>
        <v>35.676061362825543</v>
      </c>
      <c r="I2038" s="14">
        <f t="shared" si="717"/>
        <v>0.32725771730073661</v>
      </c>
      <c r="J2038" s="49">
        <v>5</v>
      </c>
      <c r="K2038" s="49">
        <f t="shared" si="718"/>
        <v>178.38030681412772</v>
      </c>
      <c r="L2038" s="50">
        <f t="shared" si="719"/>
        <v>0.17121546631484721</v>
      </c>
      <c r="M2038" s="45">
        <v>6</v>
      </c>
      <c r="N2038" s="45">
        <f t="shared" si="720"/>
        <v>214.05636817695327</v>
      </c>
      <c r="O2038" s="18">
        <f t="shared" si="721"/>
        <v>0.16993326617232346</v>
      </c>
      <c r="P2038" s="37">
        <f t="shared" si="722"/>
        <v>0</v>
      </c>
      <c r="Q2038" s="37">
        <f t="shared" si="723"/>
        <v>0</v>
      </c>
      <c r="R2038" s="37">
        <f t="shared" si="724"/>
        <v>-100</v>
      </c>
    </row>
    <row r="2039" spans="1:18" ht="15" customHeight="1" x14ac:dyDescent="0.25">
      <c r="A2039" s="143" t="s">
        <v>1158</v>
      </c>
      <c r="B2039" s="1" t="str">
        <f>VLOOKUP(A2039,'[2]Catálogo MUNICIPIOS'!$1:$1048576,5,FALSE)</f>
        <v>San Sebastián Coatlán</v>
      </c>
      <c r="C2039" s="130">
        <f>VLOOKUP(A2039,[3]PROY_COVID!$1:$1048576,7,FALSE)</f>
        <v>2802</v>
      </c>
      <c r="D2039" s="43">
        <v>1</v>
      </c>
      <c r="E2039" s="43">
        <f t="shared" si="714"/>
        <v>35.688793718772303</v>
      </c>
      <c r="F2039" s="6">
        <f t="shared" si="715"/>
        <v>0.32805976995758618</v>
      </c>
      <c r="G2039" s="44"/>
      <c r="H2039" s="44">
        <f t="shared" si="716"/>
        <v>0</v>
      </c>
      <c r="I2039" s="14">
        <f t="shared" si="717"/>
        <v>0</v>
      </c>
      <c r="J2039" s="49">
        <v>4</v>
      </c>
      <c r="K2039" s="49">
        <f t="shared" si="718"/>
        <v>142.75517487508921</v>
      </c>
      <c r="L2039" s="50">
        <f t="shared" si="719"/>
        <v>0.13702125683954797</v>
      </c>
      <c r="M2039" s="45">
        <v>5</v>
      </c>
      <c r="N2039" s="45">
        <f t="shared" si="720"/>
        <v>178.44396859386154</v>
      </c>
      <c r="O2039" s="18">
        <f t="shared" si="721"/>
        <v>0.14166159442095605</v>
      </c>
      <c r="P2039" s="37">
        <f t="shared" si="722"/>
        <v>20</v>
      </c>
      <c r="Q2039" s="37">
        <f t="shared" si="723"/>
        <v>2.3157989382975357</v>
      </c>
      <c r="R2039" s="37">
        <f t="shared" si="724"/>
        <v>131.57989382975356</v>
      </c>
    </row>
    <row r="2040" spans="1:18" ht="15" customHeight="1" x14ac:dyDescent="0.25">
      <c r="A2040" s="143" t="s">
        <v>1039</v>
      </c>
      <c r="B2040" s="1" t="str">
        <f>VLOOKUP(A2040,'[2]Catálogo MUNICIPIOS'!$1:$1048576,5,FALSE)</f>
        <v>San Bernardo Mixtepec</v>
      </c>
      <c r="C2040" s="130">
        <f>VLOOKUP(A2040,[3]PROY_COVID!$1:$1048576,7,FALSE)</f>
        <v>2790</v>
      </c>
      <c r="D2040" s="43">
        <v>1</v>
      </c>
      <c r="E2040" s="43">
        <f t="shared" si="714"/>
        <v>35.842293906810035</v>
      </c>
      <c r="F2040" s="6">
        <f t="shared" si="715"/>
        <v>0.3294707797208446</v>
      </c>
      <c r="G2040" s="44"/>
      <c r="H2040" s="44">
        <f t="shared" si="716"/>
        <v>0</v>
      </c>
      <c r="I2040" s="14">
        <f t="shared" si="717"/>
        <v>0</v>
      </c>
      <c r="J2040" s="49">
        <v>3</v>
      </c>
      <c r="K2040" s="49">
        <f t="shared" si="718"/>
        <v>107.5268817204301</v>
      </c>
      <c r="L2040" s="50">
        <f t="shared" si="719"/>
        <v>0.1032079466839821</v>
      </c>
      <c r="M2040" s="45">
        <v>4</v>
      </c>
      <c r="N2040" s="45">
        <f t="shared" si="720"/>
        <v>143.36917562724014</v>
      </c>
      <c r="O2040" s="18">
        <f t="shared" si="721"/>
        <v>0.11381671328100899</v>
      </c>
      <c r="P2040" s="37">
        <f t="shared" si="722"/>
        <v>25</v>
      </c>
      <c r="Q2040" s="37">
        <f t="shared" si="723"/>
        <v>2.8947486728719198</v>
      </c>
      <c r="R2040" s="37">
        <f t="shared" si="724"/>
        <v>189.47486728719198</v>
      </c>
    </row>
    <row r="2041" spans="1:18" ht="15" customHeight="1" x14ac:dyDescent="0.25">
      <c r="A2041" s="143" t="s">
        <v>1306</v>
      </c>
      <c r="B2041" s="1" t="str">
        <f>VLOOKUP(A2041,'[2]Catálogo MUNICIPIOS'!$1:$1048576,5,FALSE)</f>
        <v>Camocuautla</v>
      </c>
      <c r="C2041" s="130">
        <f>VLOOKUP(A2041,[3]PROY_COVID!$1:$1048576,7,FALSE)</f>
        <v>2789</v>
      </c>
      <c r="D2041" s="43"/>
      <c r="E2041" s="43">
        <f t="shared" si="714"/>
        <v>0</v>
      </c>
      <c r="F2041" s="6">
        <f t="shared" si="715"/>
        <v>0</v>
      </c>
      <c r="G2041" s="44"/>
      <c r="H2041" s="44">
        <f t="shared" si="716"/>
        <v>0</v>
      </c>
      <c r="I2041" s="14">
        <f t="shared" si="717"/>
        <v>0</v>
      </c>
      <c r="J2041" s="49">
        <v>2</v>
      </c>
      <c r="K2041" s="49">
        <f t="shared" si="718"/>
        <v>71.710290426676224</v>
      </c>
      <c r="L2041" s="50">
        <f t="shared" si="719"/>
        <v>6.8829968028758237E-2</v>
      </c>
      <c r="M2041" s="45">
        <v>2</v>
      </c>
      <c r="N2041" s="45">
        <f t="shared" si="720"/>
        <v>71.710290426676224</v>
      </c>
      <c r="O2041" s="18">
        <f t="shared" si="721"/>
        <v>5.6928761214416479E-2</v>
      </c>
      <c r="P2041" s="37">
        <f t="shared" si="722"/>
        <v>0</v>
      </c>
      <c r="Q2041" s="37">
        <f t="shared" si="723"/>
        <v>0</v>
      </c>
      <c r="R2041" s="37">
        <f t="shared" si="724"/>
        <v>-100</v>
      </c>
    </row>
    <row r="2042" spans="1:18" ht="15" customHeight="1" x14ac:dyDescent="0.25">
      <c r="A2042" s="143" t="s">
        <v>1033</v>
      </c>
      <c r="B2042" s="1" t="str">
        <f>VLOOKUP(A2042,'[2]Catálogo MUNICIPIOS'!$1:$1048576,5,FALSE)</f>
        <v>San Antonino el Alto</v>
      </c>
      <c r="C2042" s="130">
        <f>VLOOKUP(A2042,[3]PROY_COVID!$1:$1048576,7,FALSE)</f>
        <v>2788</v>
      </c>
      <c r="D2042" s="43"/>
      <c r="E2042" s="43">
        <f t="shared" si="714"/>
        <v>0</v>
      </c>
      <c r="F2042" s="6">
        <f t="shared" si="715"/>
        <v>0</v>
      </c>
      <c r="G2042" s="44">
        <v>1</v>
      </c>
      <c r="H2042" s="44">
        <f t="shared" si="716"/>
        <v>35.868005738880917</v>
      </c>
      <c r="I2042" s="14">
        <f t="shared" si="717"/>
        <v>0.32901842955307203</v>
      </c>
      <c r="J2042" s="49">
        <v>3</v>
      </c>
      <c r="K2042" s="49">
        <f t="shared" si="718"/>
        <v>107.60401721664276</v>
      </c>
      <c r="L2042" s="50">
        <f t="shared" si="719"/>
        <v>0.10328198394846128</v>
      </c>
      <c r="M2042" s="45">
        <v>4</v>
      </c>
      <c r="N2042" s="45">
        <f t="shared" si="720"/>
        <v>143.47202295552367</v>
      </c>
      <c r="O2042" s="18">
        <f t="shared" si="721"/>
        <v>0.11389836085151188</v>
      </c>
      <c r="P2042" s="37">
        <f t="shared" si="722"/>
        <v>0</v>
      </c>
      <c r="Q2042" s="37">
        <f t="shared" si="723"/>
        <v>0</v>
      </c>
      <c r="R2042" s="37">
        <f t="shared" si="724"/>
        <v>-100</v>
      </c>
    </row>
    <row r="2043" spans="1:18" ht="15" customHeight="1" x14ac:dyDescent="0.25">
      <c r="A2043" s="143" t="s">
        <v>1180</v>
      </c>
      <c r="B2043" s="1" t="str">
        <f>VLOOKUP(A2043,'[2]Catálogo MUNICIPIOS'!$1:$1048576,5,FALSE)</f>
        <v>Santa Cruz Tacache de Mina</v>
      </c>
      <c r="C2043" s="130">
        <f>VLOOKUP(A2043,[3]PROY_COVID!$1:$1048576,7,FALSE)</f>
        <v>2788</v>
      </c>
      <c r="D2043" s="43">
        <v>3</v>
      </c>
      <c r="E2043" s="43">
        <f t="shared" si="714"/>
        <v>107.60401721664276</v>
      </c>
      <c r="F2043" s="6">
        <f t="shared" si="715"/>
        <v>0.98912138675160299</v>
      </c>
      <c r="G2043" s="44"/>
      <c r="H2043" s="44">
        <f t="shared" si="716"/>
        <v>0</v>
      </c>
      <c r="I2043" s="14">
        <f t="shared" si="717"/>
        <v>0</v>
      </c>
      <c r="J2043" s="49">
        <v>6</v>
      </c>
      <c r="K2043" s="49">
        <f t="shared" si="718"/>
        <v>215.20803443328552</v>
      </c>
      <c r="L2043" s="50">
        <f t="shared" si="719"/>
        <v>0.20656396789692255</v>
      </c>
      <c r="M2043" s="45">
        <v>9</v>
      </c>
      <c r="N2043" s="45">
        <f t="shared" si="720"/>
        <v>322.81205164992826</v>
      </c>
      <c r="O2043" s="18">
        <f t="shared" si="721"/>
        <v>0.25627131191590169</v>
      </c>
      <c r="P2043" s="37">
        <f t="shared" si="722"/>
        <v>33.333333333333329</v>
      </c>
      <c r="Q2043" s="37">
        <f t="shared" si="723"/>
        <v>3.8596648971625593</v>
      </c>
      <c r="R2043" s="37">
        <f t="shared" si="724"/>
        <v>285.96648971625592</v>
      </c>
    </row>
    <row r="2044" spans="1:18" ht="15" customHeight="1" x14ac:dyDescent="0.25">
      <c r="A2044" s="143" t="s">
        <v>207</v>
      </c>
      <c r="B2044" s="1" t="str">
        <f>VLOOKUP(A2044,'[2]Catálogo MUNICIPIOS'!$1:$1048576,5,FALSE)</f>
        <v>Gran Morelos</v>
      </c>
      <c r="C2044" s="130">
        <f>VLOOKUP(A2044,[3]PROY_COVID!$1:$1048576,7,FALSE)</f>
        <v>2787</v>
      </c>
      <c r="D2044" s="43">
        <v>1</v>
      </c>
      <c r="E2044" s="43">
        <f t="shared" si="714"/>
        <v>35.880875493362041</v>
      </c>
      <c r="F2044" s="6">
        <f t="shared" si="715"/>
        <v>0.32982543072162052</v>
      </c>
      <c r="G2044" s="44"/>
      <c r="H2044" s="44">
        <f t="shared" si="716"/>
        <v>0</v>
      </c>
      <c r="I2044" s="14">
        <f t="shared" si="717"/>
        <v>0</v>
      </c>
      <c r="J2044" s="49">
        <v>14</v>
      </c>
      <c r="K2044" s="49">
        <f t="shared" si="718"/>
        <v>502.33225690706854</v>
      </c>
      <c r="L2044" s="50">
        <f t="shared" si="719"/>
        <v>0.48215553133313493</v>
      </c>
      <c r="M2044" s="45">
        <v>15</v>
      </c>
      <c r="N2044" s="45">
        <f t="shared" si="720"/>
        <v>538.2131324004306</v>
      </c>
      <c r="O2044" s="18">
        <f t="shared" si="721"/>
        <v>0.42727210717709246</v>
      </c>
      <c r="P2044" s="37">
        <f t="shared" si="722"/>
        <v>6.666666666666667</v>
      </c>
      <c r="Q2044" s="37">
        <f t="shared" si="723"/>
        <v>0.77193297943251205</v>
      </c>
      <c r="R2044" s="37">
        <f t="shared" si="724"/>
        <v>-22.806702056748797</v>
      </c>
    </row>
    <row r="2045" spans="1:18" ht="15" customHeight="1" x14ac:dyDescent="0.25">
      <c r="A2045" s="143" t="s">
        <v>2392</v>
      </c>
      <c r="B2045" s="1" t="str">
        <f>VLOOKUP(A2045,'[2]Catálogo MUNICIPIOS'!$1:$1048576,5,FALSE)</f>
        <v>Dr. Belisario Domínguez</v>
      </c>
      <c r="C2045" s="130">
        <f>VLOOKUP(A2045,[3]PROY_COVID!$1:$1048576,7,FALSE)</f>
        <v>2770</v>
      </c>
      <c r="D2045" s="43">
        <v>2</v>
      </c>
      <c r="E2045" s="43">
        <f t="shared" si="714"/>
        <v>72.202166064981952</v>
      </c>
      <c r="F2045" s="6">
        <f t="shared" si="715"/>
        <v>0.66369926023188186</v>
      </c>
      <c r="G2045" s="44"/>
      <c r="H2045" s="44">
        <f t="shared" si="716"/>
        <v>0</v>
      </c>
      <c r="I2045" s="14">
        <f t="shared" si="717"/>
        <v>0</v>
      </c>
      <c r="J2045" s="49">
        <v>1</v>
      </c>
      <c r="K2045" s="49">
        <f t="shared" si="718"/>
        <v>36.101083032490976</v>
      </c>
      <c r="L2045" s="50">
        <f t="shared" si="719"/>
        <v>3.465104347151745E-2</v>
      </c>
      <c r="M2045" s="45">
        <v>3</v>
      </c>
      <c r="N2045" s="45">
        <f t="shared" si="720"/>
        <v>108.30324909747293</v>
      </c>
      <c r="O2045" s="18">
        <f t="shared" si="721"/>
        <v>8.5978870953253184E-2</v>
      </c>
      <c r="P2045" s="37">
        <f t="shared" si="722"/>
        <v>66.666666666666657</v>
      </c>
      <c r="Q2045" s="37">
        <f t="shared" si="723"/>
        <v>7.7193297943251187</v>
      </c>
      <c r="R2045" s="37">
        <f t="shared" si="724"/>
        <v>671.93297943251184</v>
      </c>
    </row>
    <row r="2046" spans="1:18" ht="15" customHeight="1" x14ac:dyDescent="0.25">
      <c r="A2046" s="143" t="s">
        <v>1075</v>
      </c>
      <c r="B2046" s="1" t="str">
        <f>VLOOKUP(A2046,'[2]Catálogo MUNICIPIOS'!$1:$1048576,5,FALSE)</f>
        <v>San Juan del Estado</v>
      </c>
      <c r="C2046" s="130">
        <f>VLOOKUP(A2046,[3]PROY_COVID!$1:$1048576,7,FALSE)</f>
        <v>2769</v>
      </c>
      <c r="D2046" s="43">
        <v>1</v>
      </c>
      <c r="E2046" s="43">
        <f t="shared" si="714"/>
        <v>36.114120621162876</v>
      </c>
      <c r="F2046" s="6">
        <f t="shared" si="715"/>
        <v>0.3319694746916419</v>
      </c>
      <c r="G2046" s="44">
        <v>3</v>
      </c>
      <c r="H2046" s="44">
        <f t="shared" si="716"/>
        <v>108.34236186348862</v>
      </c>
      <c r="I2046" s="14">
        <f t="shared" si="717"/>
        <v>0.99382814907255113</v>
      </c>
      <c r="J2046" s="49">
        <v>29</v>
      </c>
      <c r="K2046" s="49">
        <f t="shared" si="718"/>
        <v>1047.3094980137234</v>
      </c>
      <c r="L2046" s="50">
        <f t="shared" si="719"/>
        <v>1.0052431643434443</v>
      </c>
      <c r="M2046" s="45">
        <v>33</v>
      </c>
      <c r="N2046" s="45">
        <f t="shared" si="720"/>
        <v>1191.7659804983748</v>
      </c>
      <c r="O2046" s="18">
        <f t="shared" si="721"/>
        <v>0.94610913613059755</v>
      </c>
      <c r="P2046" s="37">
        <f t="shared" si="722"/>
        <v>3.0303030303030303</v>
      </c>
      <c r="Q2046" s="37">
        <f t="shared" si="723"/>
        <v>0.35087862701477818</v>
      </c>
      <c r="R2046" s="37">
        <f t="shared" si="724"/>
        <v>-64.912137298522183</v>
      </c>
    </row>
    <row r="2047" spans="1:18" ht="15" customHeight="1" x14ac:dyDescent="0.25">
      <c r="A2047" s="143" t="s">
        <v>1065</v>
      </c>
      <c r="B2047" s="1" t="str">
        <f>VLOOKUP(A2047,'[2]Catálogo MUNICIPIOS'!$1:$1048576,5,FALSE)</f>
        <v>San Juan Bautista Coixtlahuaca</v>
      </c>
      <c r="C2047" s="130">
        <f>VLOOKUP(A2047,[3]PROY_COVID!$1:$1048576,7,FALSE)</f>
        <v>2758</v>
      </c>
      <c r="D2047" s="43">
        <v>1</v>
      </c>
      <c r="E2047" s="43">
        <f t="shared" si="714"/>
        <v>36.258158085569249</v>
      </c>
      <c r="F2047" s="6">
        <f t="shared" si="715"/>
        <v>0.33329350087786674</v>
      </c>
      <c r="G2047" s="44">
        <v>1</v>
      </c>
      <c r="H2047" s="44">
        <f t="shared" si="716"/>
        <v>36.258158085569249</v>
      </c>
      <c r="I2047" s="14">
        <f t="shared" si="717"/>
        <v>0.3325973102226123</v>
      </c>
      <c r="J2047" s="49">
        <v>9</v>
      </c>
      <c r="K2047" s="49">
        <f t="shared" si="718"/>
        <v>326.32342277012327</v>
      </c>
      <c r="L2047" s="50">
        <f t="shared" si="719"/>
        <v>0.31321628489663894</v>
      </c>
      <c r="M2047" s="45">
        <v>11</v>
      </c>
      <c r="N2047" s="45">
        <f t="shared" si="720"/>
        <v>398.83973894126177</v>
      </c>
      <c r="O2047" s="18">
        <f t="shared" si="721"/>
        <v>0.31662753177974673</v>
      </c>
      <c r="P2047" s="37">
        <f t="shared" si="722"/>
        <v>9.0909090909090917</v>
      </c>
      <c r="Q2047" s="37">
        <f t="shared" si="723"/>
        <v>1.0526358810443346</v>
      </c>
      <c r="R2047" s="37">
        <f t="shared" si="724"/>
        <v>5.2635881044334587</v>
      </c>
    </row>
    <row r="2048" spans="1:18" ht="15" customHeight="1" x14ac:dyDescent="0.25">
      <c r="A2048" s="143" t="s">
        <v>1013</v>
      </c>
      <c r="B2048" s="1" t="str">
        <f>VLOOKUP(A2048,'[2]Catálogo MUNICIPIOS'!$1:$1048576,5,FALSE)</f>
        <v>La Pe</v>
      </c>
      <c r="C2048" s="130">
        <f>VLOOKUP(A2048,[3]PROY_COVID!$1:$1048576,7,FALSE)</f>
        <v>2745</v>
      </c>
      <c r="D2048" s="43"/>
      <c r="E2048" s="43">
        <f t="shared" si="714"/>
        <v>0</v>
      </c>
      <c r="F2048" s="6">
        <f t="shared" si="715"/>
        <v>0</v>
      </c>
      <c r="G2048" s="44">
        <v>1</v>
      </c>
      <c r="H2048" s="44">
        <f t="shared" si="716"/>
        <v>36.429872495446268</v>
      </c>
      <c r="I2048" s="14">
        <f t="shared" si="717"/>
        <v>0.33417245231109827</v>
      </c>
      <c r="J2048" s="49">
        <v>1</v>
      </c>
      <c r="K2048" s="49">
        <f t="shared" si="718"/>
        <v>36.429872495446268</v>
      </c>
      <c r="L2048" s="50">
        <f t="shared" si="719"/>
        <v>3.4966626745392838E-2</v>
      </c>
      <c r="M2048" s="45">
        <v>2</v>
      </c>
      <c r="N2048" s="45">
        <f t="shared" si="720"/>
        <v>72.859744990892537</v>
      </c>
      <c r="O2048" s="18">
        <f t="shared" si="721"/>
        <v>5.7841280519857027E-2</v>
      </c>
      <c r="P2048" s="37">
        <f t="shared" si="722"/>
        <v>0</v>
      </c>
      <c r="Q2048" s="37">
        <f t="shared" si="723"/>
        <v>0</v>
      </c>
      <c r="R2048" s="37">
        <f t="shared" si="724"/>
        <v>-100</v>
      </c>
    </row>
    <row r="2049" spans="1:18" ht="15" customHeight="1" x14ac:dyDescent="0.25">
      <c r="A2049" s="143" t="s">
        <v>1254</v>
      </c>
      <c r="B2049" s="1" t="str">
        <f>VLOOKUP(A2049,'[2]Catálogo MUNICIPIOS'!$1:$1048576,5,FALSE)</f>
        <v>Santo Tomás Mazaltepec</v>
      </c>
      <c r="C2049" s="130">
        <f>VLOOKUP(A2049,[3]PROY_COVID!$1:$1048576,7,FALSE)</f>
        <v>2745</v>
      </c>
      <c r="D2049" s="43"/>
      <c r="E2049" s="43">
        <f t="shared" si="714"/>
        <v>0</v>
      </c>
      <c r="F2049" s="6">
        <f t="shared" si="715"/>
        <v>0</v>
      </c>
      <c r="G2049" s="44"/>
      <c r="H2049" s="44">
        <f t="shared" si="716"/>
        <v>0</v>
      </c>
      <c r="I2049" s="14">
        <f t="shared" si="717"/>
        <v>0</v>
      </c>
      <c r="J2049" s="49">
        <v>2</v>
      </c>
      <c r="K2049" s="49">
        <f t="shared" si="718"/>
        <v>72.859744990892537</v>
      </c>
      <c r="L2049" s="50">
        <f t="shared" si="719"/>
        <v>6.9933253490785677E-2</v>
      </c>
      <c r="M2049" s="45">
        <v>2</v>
      </c>
      <c r="N2049" s="45">
        <f t="shared" si="720"/>
        <v>72.859744990892537</v>
      </c>
      <c r="O2049" s="18">
        <f t="shared" si="721"/>
        <v>5.7841280519857027E-2</v>
      </c>
      <c r="P2049" s="37">
        <f t="shared" si="722"/>
        <v>0</v>
      </c>
      <c r="Q2049" s="37">
        <f t="shared" si="723"/>
        <v>0</v>
      </c>
      <c r="R2049" s="37">
        <f t="shared" si="724"/>
        <v>-100</v>
      </c>
    </row>
    <row r="2050" spans="1:18" ht="15" customHeight="1" x14ac:dyDescent="0.25">
      <c r="A2050" s="143" t="s">
        <v>1150</v>
      </c>
      <c r="B2050" s="1" t="str">
        <f>VLOOKUP(A2050,'[2]Catálogo MUNICIPIOS'!$1:$1048576,5,FALSE)</f>
        <v>San Pedro Totolápam</v>
      </c>
      <c r="C2050" s="130">
        <f>VLOOKUP(A2050,[3]PROY_COVID!$1:$1048576,7,FALSE)</f>
        <v>2738</v>
      </c>
      <c r="D2050" s="43"/>
      <c r="E2050" s="43">
        <f t="shared" si="714"/>
        <v>0</v>
      </c>
      <c r="F2050" s="6">
        <f t="shared" si="715"/>
        <v>0</v>
      </c>
      <c r="G2050" s="44">
        <v>2</v>
      </c>
      <c r="H2050" s="44">
        <f t="shared" si="716"/>
        <v>73.046018991964928</v>
      </c>
      <c r="I2050" s="14">
        <f t="shared" si="717"/>
        <v>0.6700536023330641</v>
      </c>
      <c r="J2050" s="49">
        <v>33</v>
      </c>
      <c r="K2050" s="49">
        <f t="shared" si="718"/>
        <v>1205.2593133674213</v>
      </c>
      <c r="L2050" s="50">
        <f t="shared" si="719"/>
        <v>1.1568487522758986</v>
      </c>
      <c r="M2050" s="45">
        <v>35</v>
      </c>
      <c r="N2050" s="45">
        <f t="shared" si="720"/>
        <v>1278.3053323593863</v>
      </c>
      <c r="O2050" s="18">
        <f t="shared" si="721"/>
        <v>1.0148102677036641</v>
      </c>
      <c r="P2050" s="37">
        <f t="shared" si="722"/>
        <v>0</v>
      </c>
      <c r="Q2050" s="37">
        <f t="shared" si="723"/>
        <v>0</v>
      </c>
      <c r="R2050" s="37">
        <f t="shared" si="724"/>
        <v>-100</v>
      </c>
    </row>
    <row r="2051" spans="1:18" ht="15" customHeight="1" x14ac:dyDescent="0.25">
      <c r="A2051" s="143" t="s">
        <v>2014</v>
      </c>
      <c r="B2051" s="1" t="str">
        <f>VLOOKUP(A2051,'[2]Catálogo MUNICIPIOS'!$1:$1048576,5,FALSE)</f>
        <v>Kopomá</v>
      </c>
      <c r="C2051" s="130">
        <f>VLOOKUP(A2051,[3]PROY_COVID!$1:$1048576,7,FALSE)</f>
        <v>2726</v>
      </c>
      <c r="D2051" s="43">
        <v>5</v>
      </c>
      <c r="E2051" s="43"/>
      <c r="F2051" s="6"/>
      <c r="G2051" s="44"/>
      <c r="H2051" s="44"/>
      <c r="I2051" s="14"/>
      <c r="J2051" s="49">
        <v>5</v>
      </c>
      <c r="K2051" s="49"/>
      <c r="L2051" s="50"/>
      <c r="M2051" s="45">
        <v>10</v>
      </c>
      <c r="N2051" s="45"/>
      <c r="O2051" s="18"/>
      <c r="P2051" s="37"/>
      <c r="Q2051" s="37"/>
      <c r="R2051" s="37"/>
    </row>
    <row r="2052" spans="1:18" ht="15" customHeight="1" x14ac:dyDescent="0.25">
      <c r="A2052" s="143" t="s">
        <v>1169</v>
      </c>
      <c r="B2052" s="1" t="str">
        <f>VLOOKUP(A2052,'[2]Catálogo MUNICIPIOS'!$1:$1048576,5,FALSE)</f>
        <v>Santa Catarina Ixtepeji</v>
      </c>
      <c r="C2052" s="130">
        <f>VLOOKUP(A2052,[3]PROY_COVID!$1:$1048576,7,FALSE)</f>
        <v>2719</v>
      </c>
      <c r="D2052" s="43"/>
      <c r="E2052" s="43">
        <f>((D2052/($C2052/100000)))</f>
        <v>0</v>
      </c>
      <c r="F2052" s="6">
        <f>((D2052/$C2052)/(D$2345/$C$2345))</f>
        <v>0</v>
      </c>
      <c r="G2052" s="44"/>
      <c r="H2052" s="44">
        <f>((G2052/($C2052/100000)))</f>
        <v>0</v>
      </c>
      <c r="I2052" s="14">
        <f>((G2052/$C2052)/(G$2345/$C$2345))</f>
        <v>0</v>
      </c>
      <c r="J2052" s="49">
        <v>10</v>
      </c>
      <c r="K2052" s="49">
        <f>((J2052/($C2052/100000)))</f>
        <v>367.78227289444652</v>
      </c>
      <c r="L2052" s="50">
        <f>((J2052/$C2052)/(J$2345/$C$2345))</f>
        <v>0.35300989487349521</v>
      </c>
      <c r="M2052" s="45">
        <v>10</v>
      </c>
      <c r="N2052" s="45">
        <f>((M2052/($C2052/100000)))</f>
        <v>367.78227289444652</v>
      </c>
      <c r="O2052" s="18">
        <f>((M2052/$C2052)/(M$2345/$C$2345))</f>
        <v>0.29197189228945852</v>
      </c>
      <c r="P2052" s="37">
        <f>D2052/M2052*100</f>
        <v>0</v>
      </c>
      <c r="Q2052" s="37">
        <f>P2052/P$2345</f>
        <v>0</v>
      </c>
      <c r="R2052" s="37">
        <f>(Q2052-1)*100</f>
        <v>-100</v>
      </c>
    </row>
    <row r="2053" spans="1:18" ht="15" customHeight="1" x14ac:dyDescent="0.25">
      <c r="A2053" s="143" t="s">
        <v>2464</v>
      </c>
      <c r="B2053" s="1" t="str">
        <f>VLOOKUP(A2053,'[2]Catálogo MUNICIPIOS'!$1:$1048576,5,FALSE)</f>
        <v>Mixistlán de la Reforma</v>
      </c>
      <c r="C2053" s="130">
        <f>VLOOKUP(A2053,[3]PROY_COVID!$1:$1048576,7,FALSE)</f>
        <v>2713</v>
      </c>
      <c r="D2053" s="43"/>
      <c r="E2053" s="43">
        <f>((D2053/($C2053/100000)))</f>
        <v>0</v>
      </c>
      <c r="F2053" s="6">
        <f>((D2053/$C2053)/(D$2345/$C$2345))</f>
        <v>0</v>
      </c>
      <c r="G2053" s="44"/>
      <c r="H2053" s="44">
        <f>((G2053/($C2053/100000)))</f>
        <v>0</v>
      </c>
      <c r="I2053" s="14">
        <f>((G2053/$C2053)/(G$2345/$C$2345))</f>
        <v>0</v>
      </c>
      <c r="J2053" s="49">
        <v>1</v>
      </c>
      <c r="K2053" s="49">
        <f>((J2053/($C2053/100000)))</f>
        <v>36.859565057132322</v>
      </c>
      <c r="L2053" s="50">
        <f>((J2053/$C2053)/(J$2345/$C$2345))</f>
        <v>3.537906023446493E-2</v>
      </c>
      <c r="M2053" s="45">
        <v>1</v>
      </c>
      <c r="N2053" s="45">
        <f>((M2053/($C2053/100000)))</f>
        <v>36.859565057132322</v>
      </c>
      <c r="O2053" s="18">
        <f>((M2053/$C2053)/(M$2345/$C$2345))</f>
        <v>2.9261760970698037E-2</v>
      </c>
      <c r="P2053" s="37">
        <f>D2053/M2053*100</f>
        <v>0</v>
      </c>
      <c r="Q2053" s="37">
        <f>P2053/P$2345</f>
        <v>0</v>
      </c>
      <c r="R2053" s="37">
        <f>(Q2053-1)*100</f>
        <v>-100</v>
      </c>
    </row>
    <row r="2054" spans="1:18" ht="15" customHeight="1" x14ac:dyDescent="0.25">
      <c r="A2054" s="143" t="s">
        <v>1084</v>
      </c>
      <c r="B2054" s="1" t="str">
        <f>VLOOKUP(A2054,'[2]Catálogo MUNICIPIOS'!$1:$1048576,5,FALSE)</f>
        <v>San Juan Teitipac</v>
      </c>
      <c r="C2054" s="130">
        <f>VLOOKUP(A2054,[3]PROY_COVID!$1:$1048576,7,FALSE)</f>
        <v>2705</v>
      </c>
      <c r="D2054" s="43">
        <v>1</v>
      </c>
      <c r="E2054" s="43">
        <f>((D2054/($C2054/100000)))</f>
        <v>36.968576709796672</v>
      </c>
      <c r="F2054" s="6">
        <f>((D2054/$C2054)/(D$2345/$C$2345))</f>
        <v>0.33982383564552915</v>
      </c>
      <c r="G2054" s="44"/>
      <c r="H2054" s="44">
        <f>((G2054/($C2054/100000)))</f>
        <v>0</v>
      </c>
      <c r="I2054" s="14">
        <f>((G2054/$C2054)/(G$2345/$C$2345))</f>
        <v>0</v>
      </c>
      <c r="J2054" s="49">
        <v>8</v>
      </c>
      <c r="K2054" s="49">
        <f>((J2054/($C2054/100000)))</f>
        <v>295.74861367837337</v>
      </c>
      <c r="L2054" s="50">
        <f>((J2054/$C2054)/(J$2345/$C$2345))</f>
        <v>0.28386954651712637</v>
      </c>
      <c r="M2054" s="45">
        <v>9</v>
      </c>
      <c r="N2054" s="45">
        <f>((M2054/($C2054/100000)))</f>
        <v>332.71719038817002</v>
      </c>
      <c r="O2054" s="18">
        <f>((M2054/$C2054)/(M$2345/$C$2345))</f>
        <v>0.26413472000796079</v>
      </c>
      <c r="P2054" s="37">
        <f>D2054/M2054*100</f>
        <v>11.111111111111111</v>
      </c>
      <c r="Q2054" s="37">
        <f>P2054/P$2345</f>
        <v>1.2865549657208533</v>
      </c>
      <c r="R2054" s="37">
        <f>(Q2054-1)*100</f>
        <v>28.655496572085326</v>
      </c>
    </row>
    <row r="2055" spans="1:18" ht="15" customHeight="1" x14ac:dyDescent="0.25">
      <c r="A2055" s="143" t="s">
        <v>1058</v>
      </c>
      <c r="B2055" s="1" t="str">
        <f>VLOOKUP(A2055,'[2]Catálogo MUNICIPIOS'!$1:$1048576,5,FALSE)</f>
        <v>San Jerónimo Sosola</v>
      </c>
      <c r="C2055" s="130">
        <f>VLOOKUP(A2055,[3]PROY_COVID!$1:$1048576,7,FALSE)</f>
        <v>2688</v>
      </c>
      <c r="D2055" s="43">
        <v>3</v>
      </c>
      <c r="E2055" s="43">
        <f>((D2055/($C2055/100000)))</f>
        <v>111.60714285714285</v>
      </c>
      <c r="F2055" s="6">
        <f>((D2055/$C2055)/(D$2345/$C$2345))</f>
        <v>1.0259190573896835</v>
      </c>
      <c r="G2055" s="44">
        <v>1</v>
      </c>
      <c r="H2055" s="44">
        <f>((G2055/($C2055/100000)))</f>
        <v>37.202380952380949</v>
      </c>
      <c r="I2055" s="14">
        <f>((G2055/$C2055)/(G$2345/$C$2345))</f>
        <v>0.34125869850965945</v>
      </c>
      <c r="J2055" s="49">
        <v>5</v>
      </c>
      <c r="K2055" s="49">
        <f>((J2055/($C2055/100000)))</f>
        <v>186.01190476190476</v>
      </c>
      <c r="L2055" s="50">
        <f>((J2055/$C2055)/(J$2345/$C$2345))</f>
        <v>0.17854053276804938</v>
      </c>
      <c r="M2055" s="45">
        <v>9</v>
      </c>
      <c r="N2055" s="45">
        <f>((M2055/($C2055/100000)))</f>
        <v>334.82142857142856</v>
      </c>
      <c r="O2055" s="18">
        <f>((M2055/$C2055)/(M$2345/$C$2345))</f>
        <v>0.26580521488896353</v>
      </c>
      <c r="P2055" s="37">
        <f>D2055/M2055*100</f>
        <v>33.333333333333329</v>
      </c>
      <c r="Q2055" s="37">
        <f>P2055/P$2345</f>
        <v>3.8596648971625593</v>
      </c>
      <c r="R2055" s="37">
        <f>(Q2055-1)*100</f>
        <v>285.96648971625592</v>
      </c>
    </row>
    <row r="2056" spans="1:18" ht="15" customHeight="1" x14ac:dyDescent="0.25">
      <c r="A2056" s="143" t="s">
        <v>2440</v>
      </c>
      <c r="B2056" s="1" t="str">
        <f>VLOOKUP(A2056,'[2]Catálogo MUNICIPIOS'!$1:$1048576,5,FALSE)</f>
        <v>Mainero</v>
      </c>
      <c r="C2056" s="130">
        <f>VLOOKUP(A2056,[3]PROY_COVID!$1:$1048576,7,FALSE)</f>
        <v>2684</v>
      </c>
      <c r="D2056" s="43">
        <v>1</v>
      </c>
      <c r="E2056" s="43">
        <f>((D2056/($C2056/100000)))</f>
        <v>37.257824143070046</v>
      </c>
      <c r="F2056" s="6">
        <f>((D2056/$C2056)/(D$2345/$C$2345))</f>
        <v>0.34248266595423116</v>
      </c>
      <c r="G2056" s="44">
        <v>1</v>
      </c>
      <c r="H2056" s="44">
        <f>((G2056/($C2056/100000)))</f>
        <v>37.257824143070046</v>
      </c>
      <c r="I2056" s="14">
        <f>((G2056/$C2056)/(G$2345/$C$2345))</f>
        <v>0.34176728077271412</v>
      </c>
      <c r="J2056" s="49">
        <v>4</v>
      </c>
      <c r="K2056" s="49">
        <f>((J2056/($C2056/100000)))</f>
        <v>149.03129657228018</v>
      </c>
      <c r="L2056" s="50">
        <f>((J2056/$C2056)/(J$2345/$C$2345))</f>
        <v>0.14304529123115253</v>
      </c>
      <c r="M2056" s="45">
        <v>6</v>
      </c>
      <c r="N2056" s="45">
        <f>((M2056/($C2056/100000)))</f>
        <v>223.54694485842026</v>
      </c>
      <c r="O2056" s="18">
        <f>((M2056/$C2056)/(M$2345/$C$2345))</f>
        <v>0.17746756523137952</v>
      </c>
      <c r="P2056" s="37">
        <f>D2056/M2056*100</f>
        <v>16.666666666666664</v>
      </c>
      <c r="Q2056" s="37">
        <f>P2056/P$2345</f>
        <v>1.9298324485812797</v>
      </c>
      <c r="R2056" s="37">
        <f>(Q2056-1)*100</f>
        <v>92.983244858127961</v>
      </c>
    </row>
    <row r="2057" spans="1:18" ht="15" customHeight="1" x14ac:dyDescent="0.25">
      <c r="A2057" s="143" t="s">
        <v>2442</v>
      </c>
      <c r="B2057" s="1" t="str">
        <f>VLOOKUP(A2057,'[2]Catálogo MUNICIPIOS'!$1:$1048576,5,FALSE)</f>
        <v>Cantamayec</v>
      </c>
      <c r="C2057" s="130">
        <f>VLOOKUP(A2057,[3]PROY_COVID!$1:$1048576,7,FALSE)</f>
        <v>2684</v>
      </c>
      <c r="D2057" s="43"/>
      <c r="E2057" s="43"/>
      <c r="F2057" s="6"/>
      <c r="G2057" s="44"/>
      <c r="H2057" s="44"/>
      <c r="I2057" s="14"/>
      <c r="J2057" s="49">
        <v>3</v>
      </c>
      <c r="K2057" s="49"/>
      <c r="L2057" s="50"/>
      <c r="M2057" s="45">
        <v>3</v>
      </c>
      <c r="N2057" s="45"/>
      <c r="O2057" s="18"/>
      <c r="P2057" s="37"/>
      <c r="Q2057" s="37"/>
      <c r="R2057" s="37"/>
    </row>
    <row r="2058" spans="1:18" ht="15" customHeight="1" x14ac:dyDescent="0.25">
      <c r="A2058" s="143" t="s">
        <v>1068</v>
      </c>
      <c r="B2058" s="1" t="str">
        <f>VLOOKUP(A2058,'[2]Catálogo MUNICIPIOS'!$1:$1048576,5,FALSE)</f>
        <v>San Juan Bautista Lo de Soto</v>
      </c>
      <c r="C2058" s="130">
        <f>VLOOKUP(A2058,[3]PROY_COVID!$1:$1048576,7,FALSE)</f>
        <v>2653</v>
      </c>
      <c r="D2058" s="43"/>
      <c r="E2058" s="43">
        <f>((D2058/($C2058/100000)))</f>
        <v>0</v>
      </c>
      <c r="F2058" s="6">
        <f>((D2058/$C2058)/(D$2345/$C$2345))</f>
        <v>0</v>
      </c>
      <c r="G2058" s="44"/>
      <c r="H2058" s="44">
        <f>((G2058/($C2058/100000)))</f>
        <v>0</v>
      </c>
      <c r="I2058" s="14">
        <f>((G2058/$C2058)/(G$2345/$C$2345))</f>
        <v>0</v>
      </c>
      <c r="J2058" s="49">
        <v>1</v>
      </c>
      <c r="K2058" s="49">
        <f>((J2058/($C2058/100000)))</f>
        <v>37.693177534866187</v>
      </c>
      <c r="L2058" s="50">
        <f>((J2058/$C2058)/(J$2345/$C$2345))</f>
        <v>3.6179189753525576E-2</v>
      </c>
      <c r="M2058" s="45">
        <v>1</v>
      </c>
      <c r="N2058" s="45">
        <f>((M2058/($C2058/100000)))</f>
        <v>37.693177534866187</v>
      </c>
      <c r="O2058" s="18">
        <f>((M2058/$C2058)/(M$2345/$C$2345))</f>
        <v>2.9923542221448839E-2</v>
      </c>
      <c r="P2058" s="37">
        <f t="shared" ref="P2058:P2081" si="725">D2058/M2058*100</f>
        <v>0</v>
      </c>
      <c r="Q2058" s="37">
        <f t="shared" ref="Q2058:Q2081" si="726">P2058/P$2345</f>
        <v>0</v>
      </c>
      <c r="R2058" s="37">
        <f t="shared" ref="R2058:R2081" si="727">(Q2058-1)*100</f>
        <v>-100</v>
      </c>
    </row>
    <row r="2059" spans="1:18" ht="15" customHeight="1" x14ac:dyDescent="0.25">
      <c r="A2059" s="143" t="s">
        <v>2376</v>
      </c>
      <c r="B2059" s="1" t="str">
        <f>VLOOKUP(A2059,'[2]Catálogo MUNICIPIOS'!$1:$1048576,5,FALSE)</f>
        <v>Atolinga</v>
      </c>
      <c r="C2059" s="130">
        <f>VLOOKUP(A2059,[3]PROY_COVID!$1:$1048576,7,FALSE)</f>
        <v>2621</v>
      </c>
      <c r="D2059" s="43">
        <v>3</v>
      </c>
      <c r="E2059" s="43">
        <f>((D2059/($C2059/100000)))</f>
        <v>114.46012972148034</v>
      </c>
      <c r="F2059" s="6">
        <f>((D2059/$C2059)/(D$2345/$C$2345))</f>
        <v>1.0521443823973555</v>
      </c>
      <c r="G2059" s="44">
        <v>2</v>
      </c>
      <c r="H2059" s="44">
        <f>((G2059/($C2059/100000)))</f>
        <v>76.306753147653566</v>
      </c>
      <c r="I2059" s="14">
        <f>((G2059/$C2059)/(G$2345/$C$2345))</f>
        <v>0.69996442700798533</v>
      </c>
      <c r="J2059" s="49">
        <v>9</v>
      </c>
      <c r="K2059" s="49">
        <f>((J2059/($C2059/100000)))</f>
        <v>343.38038916444106</v>
      </c>
      <c r="L2059" s="50">
        <f>((J2059/$C2059)/(J$2345/$C$2345))</f>
        <v>0.32958813954404054</v>
      </c>
      <c r="M2059" s="45">
        <v>14</v>
      </c>
      <c r="N2059" s="45">
        <f>((M2059/($C2059/100000)))</f>
        <v>534.14727203357495</v>
      </c>
      <c r="O2059" s="18">
        <f>((M2059/$C2059)/(M$2345/$C$2345))</f>
        <v>0.42404433620337767</v>
      </c>
      <c r="P2059" s="37">
        <f t="shared" si="725"/>
        <v>21.428571428571427</v>
      </c>
      <c r="Q2059" s="37">
        <f t="shared" si="726"/>
        <v>2.481213148175931</v>
      </c>
      <c r="R2059" s="37">
        <f t="shared" si="727"/>
        <v>148.12131481759309</v>
      </c>
    </row>
    <row r="2060" spans="1:18" ht="15" customHeight="1" x14ac:dyDescent="0.25">
      <c r="A2060" s="143" t="s">
        <v>56</v>
      </c>
      <c r="B2060" s="1" t="str">
        <f>VLOOKUP(A2060,'[2]Catálogo MUNICIPIOS'!$1:$1048576,5,FALSE)</f>
        <v>Sacramento</v>
      </c>
      <c r="C2060" s="130">
        <f>VLOOKUP(A2060,[3]PROY_COVID!$1:$1048576,7,FALSE)</f>
        <v>2614</v>
      </c>
      <c r="D2060" s="43">
        <v>6</v>
      </c>
      <c r="E2060" s="43">
        <f>((D2060/($C2060/100000)))</f>
        <v>229.53328232593725</v>
      </c>
      <c r="F2060" s="6">
        <f>((D2060/$C2060)/(D$2345/$C$2345))</f>
        <v>2.1099238150447355</v>
      </c>
      <c r="G2060" s="44">
        <v>10</v>
      </c>
      <c r="H2060" s="44">
        <f>((G2060/($C2060/100000)))</f>
        <v>382.55547054322875</v>
      </c>
      <c r="I2060" s="14">
        <f>((G2060/$C2060)/(G$2345/$C$2345))</f>
        <v>3.5091942677657411</v>
      </c>
      <c r="J2060" s="49">
        <v>133</v>
      </c>
      <c r="K2060" s="49">
        <f>((J2060/($C2060/100000)))</f>
        <v>5087.9877582249428</v>
      </c>
      <c r="L2060" s="50">
        <f>((J2060/$C2060)/(J$2345/$C$2345))</f>
        <v>4.883623154300591</v>
      </c>
      <c r="M2060" s="45">
        <v>149</v>
      </c>
      <c r="N2060" s="45">
        <f>((M2060/($C2060/100000)))</f>
        <v>5700.0765110941084</v>
      </c>
      <c r="O2060" s="18">
        <f>((M2060/$C2060)/(M$2345/$C$2345))</f>
        <v>4.5251287182525104</v>
      </c>
      <c r="P2060" s="37">
        <f t="shared" si="725"/>
        <v>4.0268456375838921</v>
      </c>
      <c r="Q2060" s="37">
        <f t="shared" si="726"/>
        <v>0.46626824261024208</v>
      </c>
      <c r="R2060" s="37">
        <f t="shared" si="727"/>
        <v>-53.373175738975796</v>
      </c>
    </row>
    <row r="2061" spans="1:18" ht="15" customHeight="1" x14ac:dyDescent="0.25">
      <c r="A2061" s="143" t="s">
        <v>1035</v>
      </c>
      <c r="B2061" s="1" t="str">
        <f>VLOOKUP(A2061,'[2]Catálogo MUNICIPIOS'!$1:$1048576,5,FALSE)</f>
        <v>San Baltazar Chichicápam</v>
      </c>
      <c r="C2061" s="130">
        <f>VLOOKUP(A2061,[3]PROY_COVID!$1:$1048576,7,FALSE)</f>
        <v>2610</v>
      </c>
      <c r="D2061" s="43">
        <v>1</v>
      </c>
      <c r="E2061" s="43">
        <f>((D2061/($C2061/100000)))</f>
        <v>38.314176245210724</v>
      </c>
      <c r="F2061" s="6">
        <f>((D2061/$C2061)/(D$2345/$C$2345))</f>
        <v>0.35219290246021318</v>
      </c>
      <c r="G2061" s="44">
        <v>1</v>
      </c>
      <c r="H2061" s="44">
        <f>((G2061/($C2061/100000)))</f>
        <v>38.314176245210724</v>
      </c>
      <c r="I2061" s="14">
        <f>((G2061/$C2061)/(G$2345/$C$2345))</f>
        <v>0.35145723432718956</v>
      </c>
      <c r="J2061" s="49">
        <v>22</v>
      </c>
      <c r="K2061" s="49">
        <f>((J2061/($C2061/100000)))</f>
        <v>842.91187739463601</v>
      </c>
      <c r="L2061" s="50">
        <f>((J2061/$C2061)/(J$2345/$C$2345))</f>
        <v>0.80905539814339977</v>
      </c>
      <c r="M2061" s="45">
        <v>24</v>
      </c>
      <c r="N2061" s="45">
        <f>((M2061/($C2061/100000)))</f>
        <v>919.54022988505744</v>
      </c>
      <c r="O2061" s="18">
        <f>((M2061/$C2061)/(M$2345/$C$2345))</f>
        <v>0.7299968506988852</v>
      </c>
      <c r="P2061" s="37">
        <f t="shared" si="725"/>
        <v>4.1666666666666661</v>
      </c>
      <c r="Q2061" s="37">
        <f t="shared" si="726"/>
        <v>0.48245811214531992</v>
      </c>
      <c r="R2061" s="37">
        <f t="shared" si="727"/>
        <v>-51.754188785468003</v>
      </c>
    </row>
    <row r="2062" spans="1:18" ht="15" customHeight="1" x14ac:dyDescent="0.25">
      <c r="A2062" s="143" t="s">
        <v>2100</v>
      </c>
      <c r="B2062" s="1" t="s">
        <v>2445</v>
      </c>
      <c r="C2062" s="130">
        <f>VLOOKUP(A2062,[3]PROY_COVID!$1:$1048576,7,FALSE)</f>
        <v>2605</v>
      </c>
      <c r="D2062" s="43"/>
      <c r="E2062" s="43"/>
      <c r="F2062" s="6"/>
      <c r="G2062" s="44">
        <v>2</v>
      </c>
      <c r="H2062" s="44"/>
      <c r="I2062" s="14"/>
      <c r="J2062" s="49">
        <v>1</v>
      </c>
      <c r="K2062" s="49"/>
      <c r="L2062" s="50"/>
      <c r="M2062" s="45">
        <v>3</v>
      </c>
      <c r="N2062" s="45"/>
      <c r="O2062" s="18"/>
      <c r="P2062" s="37">
        <f t="shared" si="725"/>
        <v>0</v>
      </c>
      <c r="Q2062" s="37">
        <f t="shared" si="726"/>
        <v>0</v>
      </c>
      <c r="R2062" s="37">
        <f t="shared" si="727"/>
        <v>-100</v>
      </c>
    </row>
    <row r="2063" spans="1:18" ht="15" customHeight="1" x14ac:dyDescent="0.25">
      <c r="A2063" s="143" t="s">
        <v>2391</v>
      </c>
      <c r="B2063" s="1" t="str">
        <f>VLOOKUP(A2063,'[2]Catálogo MUNICIPIOS'!$1:$1048576,5,FALSE)</f>
        <v>Sunuapa</v>
      </c>
      <c r="C2063" s="130">
        <f>VLOOKUP(A2063,[3]PROY_COVID!$1:$1048576,7,FALSE)</f>
        <v>2601</v>
      </c>
      <c r="D2063" s="43"/>
      <c r="E2063" s="43">
        <f t="shared" ref="E2063:E2081" si="728">((D2063/($C2063/100000)))</f>
        <v>0</v>
      </c>
      <c r="F2063" s="6">
        <f t="shared" ref="F2063:F2081" si="729">((D2063/$C2063)/(D$2345/$C$2345))</f>
        <v>0</v>
      </c>
      <c r="G2063" s="44"/>
      <c r="H2063" s="44">
        <f t="shared" ref="H2063:H2081" si="730">((G2063/($C2063/100000)))</f>
        <v>0</v>
      </c>
      <c r="I2063" s="14">
        <f t="shared" ref="I2063:I2081" si="731">((G2063/$C2063)/(G$2345/$C$2345))</f>
        <v>0</v>
      </c>
      <c r="J2063" s="49">
        <v>1</v>
      </c>
      <c r="K2063" s="49">
        <f t="shared" ref="K2063:K2081" si="732">((J2063/($C2063/100000)))</f>
        <v>38.446751249519416</v>
      </c>
      <c r="L2063" s="50">
        <f t="shared" ref="L2063:L2081" si="733">((J2063/$C2063)/(J$2345/$C$2345))</f>
        <v>3.6902495354134313E-2</v>
      </c>
      <c r="M2063" s="45">
        <v>1</v>
      </c>
      <c r="N2063" s="45">
        <f t="shared" ref="N2063:N2081" si="734">((M2063/($C2063/100000)))</f>
        <v>38.446751249519416</v>
      </c>
      <c r="O2063" s="18">
        <f t="shared" ref="O2063:O2081" si="735">((M2063/$C2063)/(M$2345/$C$2345))</f>
        <v>3.052178297328096E-2</v>
      </c>
      <c r="P2063" s="37">
        <f t="shared" si="725"/>
        <v>0</v>
      </c>
      <c r="Q2063" s="37">
        <f t="shared" si="726"/>
        <v>0</v>
      </c>
      <c r="R2063" s="37">
        <f t="shared" si="727"/>
        <v>-100</v>
      </c>
    </row>
    <row r="2064" spans="1:18" ht="15" customHeight="1" x14ac:dyDescent="0.25">
      <c r="A2064" s="143" t="s">
        <v>913</v>
      </c>
      <c r="B2064" s="1" t="str">
        <f>VLOOKUP(A2064,'[2]Catálogo MUNICIPIOS'!$1:$1048576,5,FALSE)</f>
        <v>Agualeguas</v>
      </c>
      <c r="C2064" s="130">
        <f>VLOOKUP(A2064,[3]PROY_COVID!$1:$1048576,7,FALSE)</f>
        <v>2599</v>
      </c>
      <c r="D2064" s="43">
        <v>1</v>
      </c>
      <c r="E2064" s="43">
        <f t="shared" si="728"/>
        <v>38.47633705271258</v>
      </c>
      <c r="F2064" s="6">
        <f t="shared" si="729"/>
        <v>0.35368352267070274</v>
      </c>
      <c r="G2064" s="44">
        <v>7</v>
      </c>
      <c r="H2064" s="44">
        <f t="shared" si="730"/>
        <v>269.33435936898809</v>
      </c>
      <c r="I2064" s="14">
        <f t="shared" si="731"/>
        <v>2.4706131862861689</v>
      </c>
      <c r="J2064" s="49">
        <v>48</v>
      </c>
      <c r="K2064" s="49">
        <f t="shared" si="732"/>
        <v>1846.8641785302041</v>
      </c>
      <c r="L2064" s="50">
        <f t="shared" si="733"/>
        <v>1.7726828549338056</v>
      </c>
      <c r="M2064" s="45">
        <v>56</v>
      </c>
      <c r="N2064" s="45">
        <f t="shared" si="734"/>
        <v>2154.6748749519047</v>
      </c>
      <c r="O2064" s="18">
        <f t="shared" si="735"/>
        <v>1.7105351368819588</v>
      </c>
      <c r="P2064" s="37">
        <f t="shared" si="725"/>
        <v>1.7857142857142856</v>
      </c>
      <c r="Q2064" s="37">
        <f t="shared" si="726"/>
        <v>0.20676776234799427</v>
      </c>
      <c r="R2064" s="37">
        <f t="shared" si="727"/>
        <v>-79.323223765200581</v>
      </c>
    </row>
    <row r="2065" spans="1:18" ht="15" customHeight="1" x14ac:dyDescent="0.25">
      <c r="A2065" s="143" t="s">
        <v>2377</v>
      </c>
      <c r="B2065" s="1" t="str">
        <f>VLOOKUP(A2065,'[2]Catálogo MUNICIPIOS'!$1:$1048576,5,FALSE)</f>
        <v>Zoquiapan</v>
      </c>
      <c r="C2065" s="130">
        <f>VLOOKUP(A2065,[3]PROY_COVID!$1:$1048576,7,FALSE)</f>
        <v>2583</v>
      </c>
      <c r="D2065" s="43"/>
      <c r="E2065" s="43">
        <f t="shared" si="728"/>
        <v>0</v>
      </c>
      <c r="F2065" s="6">
        <f t="shared" si="729"/>
        <v>0</v>
      </c>
      <c r="G2065" s="44"/>
      <c r="H2065" s="44">
        <f t="shared" si="730"/>
        <v>0</v>
      </c>
      <c r="I2065" s="14">
        <f t="shared" si="731"/>
        <v>0</v>
      </c>
      <c r="J2065" s="49">
        <v>1</v>
      </c>
      <c r="K2065" s="49">
        <f t="shared" si="732"/>
        <v>38.714672861014328</v>
      </c>
      <c r="L2065" s="50">
        <f t="shared" si="733"/>
        <v>3.715965560050459E-2</v>
      </c>
      <c r="M2065" s="45">
        <v>1</v>
      </c>
      <c r="N2065" s="45">
        <f t="shared" si="734"/>
        <v>38.714672861014328</v>
      </c>
      <c r="O2065" s="18">
        <f t="shared" si="735"/>
        <v>3.0734478325011139E-2</v>
      </c>
      <c r="P2065" s="37">
        <f t="shared" si="725"/>
        <v>0</v>
      </c>
      <c r="Q2065" s="37">
        <f t="shared" si="726"/>
        <v>0</v>
      </c>
      <c r="R2065" s="37">
        <f t="shared" si="727"/>
        <v>-100</v>
      </c>
    </row>
    <row r="2066" spans="1:18" ht="15" customHeight="1" x14ac:dyDescent="0.25">
      <c r="A2066" s="143" t="s">
        <v>2380</v>
      </c>
      <c r="B2066" s="1" t="str">
        <f>VLOOKUP(A2066,'[2]Catálogo MUNICIPIOS'!$1:$1048576,5,FALSE)</f>
        <v>Villa Tejúpam de la Unión</v>
      </c>
      <c r="C2066" s="130">
        <f>VLOOKUP(A2066,[3]PROY_COVID!$1:$1048576,7,FALSE)</f>
        <v>2557</v>
      </c>
      <c r="D2066" s="43">
        <v>1</v>
      </c>
      <c r="E2066" s="43">
        <f t="shared" si="728"/>
        <v>39.108330074305826</v>
      </c>
      <c r="F2066" s="6">
        <f t="shared" si="729"/>
        <v>0.35949295088821132</v>
      </c>
      <c r="G2066" s="44"/>
      <c r="H2066" s="44">
        <f t="shared" si="730"/>
        <v>0</v>
      </c>
      <c r="I2066" s="14">
        <f t="shared" si="731"/>
        <v>0</v>
      </c>
      <c r="J2066" s="49">
        <v>11</v>
      </c>
      <c r="K2066" s="49">
        <f t="shared" si="732"/>
        <v>430.19163081736411</v>
      </c>
      <c r="L2066" s="50">
        <f t="shared" si="733"/>
        <v>0.41291251254483258</v>
      </c>
      <c r="M2066" s="45">
        <v>12</v>
      </c>
      <c r="N2066" s="45">
        <f t="shared" si="734"/>
        <v>469.29996089166997</v>
      </c>
      <c r="O2066" s="18">
        <f t="shared" si="735"/>
        <v>0.37256389916388161</v>
      </c>
      <c r="P2066" s="37">
        <f t="shared" si="725"/>
        <v>8.3333333333333321</v>
      </c>
      <c r="Q2066" s="37">
        <f t="shared" si="726"/>
        <v>0.96491622429063983</v>
      </c>
      <c r="R2066" s="37">
        <f t="shared" si="727"/>
        <v>-3.5083775709360165</v>
      </c>
    </row>
    <row r="2067" spans="1:18" ht="15" customHeight="1" x14ac:dyDescent="0.25">
      <c r="A2067" s="143" t="s">
        <v>2102</v>
      </c>
      <c r="B2067" s="1" t="str">
        <f>VLOOKUP(A2067,'[2]Catálogo MUNICIPIOS'!$1:$1048576,5,FALSE)</f>
        <v>Momax</v>
      </c>
      <c r="C2067" s="130">
        <f>VLOOKUP(A2067,[3]PROY_COVID!$1:$1048576,7,FALSE)</f>
        <v>2542</v>
      </c>
      <c r="D2067" s="43">
        <v>1</v>
      </c>
      <c r="E2067" s="43">
        <f t="shared" si="728"/>
        <v>39.339103068450036</v>
      </c>
      <c r="F2067" s="6">
        <f t="shared" si="729"/>
        <v>0.36161427042531724</v>
      </c>
      <c r="G2067" s="44">
        <v>5</v>
      </c>
      <c r="H2067" s="44">
        <f t="shared" si="730"/>
        <v>196.69551534225019</v>
      </c>
      <c r="I2067" s="14">
        <f t="shared" si="731"/>
        <v>1.8042946136781368</v>
      </c>
      <c r="J2067" s="49">
        <v>23</v>
      </c>
      <c r="K2067" s="49">
        <f t="shared" si="732"/>
        <v>904.79937057435086</v>
      </c>
      <c r="L2067" s="50">
        <f t="shared" si="733"/>
        <v>0.86845711234082501</v>
      </c>
      <c r="M2067" s="45">
        <v>29</v>
      </c>
      <c r="N2067" s="45">
        <f t="shared" si="734"/>
        <v>1140.8339889850511</v>
      </c>
      <c r="O2067" s="18">
        <f t="shared" si="735"/>
        <v>0.90567567580315078</v>
      </c>
      <c r="P2067" s="37">
        <f t="shared" si="725"/>
        <v>3.4482758620689653</v>
      </c>
      <c r="Q2067" s="37">
        <f t="shared" si="726"/>
        <v>0.39927567901681649</v>
      </c>
      <c r="R2067" s="37">
        <f t="shared" si="727"/>
        <v>-60.072432098318352</v>
      </c>
    </row>
    <row r="2068" spans="1:18" ht="15" customHeight="1" x14ac:dyDescent="0.25">
      <c r="A2068" s="143" t="s">
        <v>1038</v>
      </c>
      <c r="B2068" s="1" t="str">
        <f>VLOOKUP(A2068,'[2]Catálogo MUNICIPIOS'!$1:$1048576,5,FALSE)</f>
        <v>San Bartolomé Quialana</v>
      </c>
      <c r="C2068" s="130">
        <f>VLOOKUP(A2068,[3]PROY_COVID!$1:$1048576,7,FALSE)</f>
        <v>2541</v>
      </c>
      <c r="D2068" s="43"/>
      <c r="E2068" s="43">
        <f t="shared" si="728"/>
        <v>0</v>
      </c>
      <c r="F2068" s="6">
        <f t="shared" si="729"/>
        <v>0</v>
      </c>
      <c r="G2068" s="44"/>
      <c r="H2068" s="44">
        <f t="shared" si="730"/>
        <v>0</v>
      </c>
      <c r="I2068" s="14">
        <f t="shared" si="731"/>
        <v>0</v>
      </c>
      <c r="J2068" s="49">
        <v>8</v>
      </c>
      <c r="K2068" s="49">
        <f t="shared" si="732"/>
        <v>314.83667847304213</v>
      </c>
      <c r="L2068" s="50">
        <f t="shared" si="733"/>
        <v>0.302190918271872</v>
      </c>
      <c r="M2068" s="45">
        <v>8</v>
      </c>
      <c r="N2068" s="45">
        <f t="shared" si="734"/>
        <v>314.83667847304213</v>
      </c>
      <c r="O2068" s="18">
        <f t="shared" si="735"/>
        <v>0.24993988984967735</v>
      </c>
      <c r="P2068" s="37">
        <f t="shared" si="725"/>
        <v>0</v>
      </c>
      <c r="Q2068" s="37">
        <f t="shared" si="726"/>
        <v>0</v>
      </c>
      <c r="R2068" s="37">
        <f t="shared" si="727"/>
        <v>-100</v>
      </c>
    </row>
    <row r="2069" spans="1:18" ht="15" customHeight="1" x14ac:dyDescent="0.25">
      <c r="A2069" s="143" t="s">
        <v>2112</v>
      </c>
      <c r="B2069" s="1" t="str">
        <f>VLOOKUP(A2069,'[2]Catálogo MUNICIPIOS'!$1:$1048576,5,FALSE)</f>
        <v>El Salvador</v>
      </c>
      <c r="C2069" s="130">
        <f>VLOOKUP(A2069,[3]PROY_COVID!$1:$1048576,7,FALSE)</f>
        <v>2528</v>
      </c>
      <c r="D2069" s="43">
        <v>2</v>
      </c>
      <c r="E2069" s="43">
        <f t="shared" si="728"/>
        <v>79.113924050632903</v>
      </c>
      <c r="F2069" s="6">
        <f t="shared" si="729"/>
        <v>0.72723376220028191</v>
      </c>
      <c r="G2069" s="44">
        <v>1</v>
      </c>
      <c r="H2069" s="44">
        <f t="shared" si="730"/>
        <v>39.556962025316452</v>
      </c>
      <c r="I2069" s="14">
        <f t="shared" si="731"/>
        <v>0.36285735031406829</v>
      </c>
      <c r="J2069" s="49">
        <v>10</v>
      </c>
      <c r="K2069" s="49">
        <f t="shared" si="732"/>
        <v>395.56962025316454</v>
      </c>
      <c r="L2069" s="50">
        <f t="shared" si="733"/>
        <v>0.37968113297509237</v>
      </c>
      <c r="M2069" s="45">
        <v>13</v>
      </c>
      <c r="N2069" s="45">
        <f t="shared" si="734"/>
        <v>514.24050632911394</v>
      </c>
      <c r="O2069" s="18">
        <f t="shared" si="735"/>
        <v>0.40824092075773299</v>
      </c>
      <c r="P2069" s="37">
        <f t="shared" si="725"/>
        <v>15.384615384615385</v>
      </c>
      <c r="Q2069" s="37">
        <f t="shared" si="726"/>
        <v>1.7813837986904122</v>
      </c>
      <c r="R2069" s="37">
        <f t="shared" si="727"/>
        <v>78.138379869041216</v>
      </c>
    </row>
    <row r="2070" spans="1:18" ht="15" customHeight="1" x14ac:dyDescent="0.25">
      <c r="A2070" s="143" t="s">
        <v>1367</v>
      </c>
      <c r="B2070" s="1" t="str">
        <f>VLOOKUP(A2070,'[2]Catálogo MUNICIPIOS'!$1:$1048576,5,FALSE)</f>
        <v>Mixtla</v>
      </c>
      <c r="C2070" s="130">
        <f>VLOOKUP(A2070,[3]PROY_COVID!$1:$1048576,7,FALSE)</f>
        <v>2501</v>
      </c>
      <c r="D2070" s="43"/>
      <c r="E2070" s="43">
        <f t="shared" si="728"/>
        <v>0</v>
      </c>
      <c r="F2070" s="6">
        <f t="shared" si="729"/>
        <v>0</v>
      </c>
      <c r="G2070" s="44">
        <v>1</v>
      </c>
      <c r="H2070" s="44">
        <f t="shared" si="730"/>
        <v>39.984006397441021</v>
      </c>
      <c r="I2070" s="14">
        <f t="shared" si="731"/>
        <v>0.36677464278047367</v>
      </c>
      <c r="J2070" s="49">
        <v>4</v>
      </c>
      <c r="K2070" s="49">
        <f t="shared" si="732"/>
        <v>159.93602558976409</v>
      </c>
      <c r="L2070" s="50">
        <f t="shared" si="733"/>
        <v>0.15351201985782223</v>
      </c>
      <c r="M2070" s="45">
        <v>5</v>
      </c>
      <c r="N2070" s="45">
        <f t="shared" si="734"/>
        <v>199.92003198720511</v>
      </c>
      <c r="O2070" s="18">
        <f t="shared" si="735"/>
        <v>0.15871083069472966</v>
      </c>
      <c r="P2070" s="37">
        <f t="shared" si="725"/>
        <v>0</v>
      </c>
      <c r="Q2070" s="37">
        <f t="shared" si="726"/>
        <v>0</v>
      </c>
      <c r="R2070" s="37">
        <f t="shared" si="727"/>
        <v>-100</v>
      </c>
    </row>
    <row r="2071" spans="1:18" ht="15" customHeight="1" x14ac:dyDescent="0.25">
      <c r="A2071" s="143" t="s">
        <v>1082</v>
      </c>
      <c r="B2071" s="1" t="str">
        <f>VLOOKUP(A2071,'[2]Catálogo MUNICIPIOS'!$1:$1048576,5,FALSE)</f>
        <v>San Juan de los Cués</v>
      </c>
      <c r="C2071" s="130">
        <f>VLOOKUP(A2071,[3]PROY_COVID!$1:$1048576,7,FALSE)</f>
        <v>2497</v>
      </c>
      <c r="D2071" s="43">
        <v>1</v>
      </c>
      <c r="E2071" s="43">
        <f t="shared" si="728"/>
        <v>40.048057669203047</v>
      </c>
      <c r="F2071" s="6">
        <f t="shared" si="729"/>
        <v>0.36813114754551718</v>
      </c>
      <c r="G2071" s="44"/>
      <c r="H2071" s="44">
        <f t="shared" si="730"/>
        <v>0</v>
      </c>
      <c r="I2071" s="14">
        <f t="shared" si="731"/>
        <v>0</v>
      </c>
      <c r="J2071" s="49">
        <v>4</v>
      </c>
      <c r="K2071" s="49">
        <f t="shared" si="732"/>
        <v>160.19223067681219</v>
      </c>
      <c r="L2071" s="50">
        <f t="shared" si="733"/>
        <v>0.15375793418678951</v>
      </c>
      <c r="M2071" s="45">
        <v>5</v>
      </c>
      <c r="N2071" s="45">
        <f t="shared" si="734"/>
        <v>200.24028834601523</v>
      </c>
      <c r="O2071" s="18">
        <f t="shared" si="735"/>
        <v>0.15896507311474523</v>
      </c>
      <c r="P2071" s="37">
        <f t="shared" si="725"/>
        <v>20</v>
      </c>
      <c r="Q2071" s="37">
        <f t="shared" si="726"/>
        <v>2.3157989382975357</v>
      </c>
      <c r="R2071" s="37">
        <f t="shared" si="727"/>
        <v>131.57989382975356</v>
      </c>
    </row>
    <row r="2072" spans="1:18" ht="15" customHeight="1" x14ac:dyDescent="0.25">
      <c r="A2072" s="143" t="s">
        <v>969</v>
      </c>
      <c r="B2072" s="1" t="str">
        <f>VLOOKUP(A2072,'[2]Catálogo MUNICIPIOS'!$1:$1048576,5,FALSE)</f>
        <v>Asunción Ocotlán</v>
      </c>
      <c r="C2072" s="130">
        <f>VLOOKUP(A2072,[3]PROY_COVID!$1:$1048576,7,FALSE)</f>
        <v>2496</v>
      </c>
      <c r="D2072" s="43"/>
      <c r="E2072" s="43">
        <f t="shared" si="728"/>
        <v>0</v>
      </c>
      <c r="F2072" s="6">
        <f t="shared" si="729"/>
        <v>0</v>
      </c>
      <c r="G2072" s="44">
        <v>1</v>
      </c>
      <c r="H2072" s="44">
        <f t="shared" si="730"/>
        <v>40.064102564102562</v>
      </c>
      <c r="I2072" s="14">
        <f t="shared" si="731"/>
        <v>0.36750936762578712</v>
      </c>
      <c r="J2072" s="49">
        <v>2</v>
      </c>
      <c r="K2072" s="49">
        <f t="shared" si="732"/>
        <v>80.128205128205124</v>
      </c>
      <c r="L2072" s="50">
        <f t="shared" si="733"/>
        <v>7.6909767961621273E-2</v>
      </c>
      <c r="M2072" s="45">
        <v>3</v>
      </c>
      <c r="N2072" s="45">
        <f t="shared" si="734"/>
        <v>120.19230769230769</v>
      </c>
      <c r="O2072" s="18">
        <f t="shared" si="735"/>
        <v>9.5417256626807431E-2</v>
      </c>
      <c r="P2072" s="37">
        <f t="shared" si="725"/>
        <v>0</v>
      </c>
      <c r="Q2072" s="37">
        <f t="shared" si="726"/>
        <v>0</v>
      </c>
      <c r="R2072" s="37">
        <f t="shared" si="727"/>
        <v>-100</v>
      </c>
    </row>
    <row r="2073" spans="1:18" ht="15" customHeight="1" x14ac:dyDescent="0.25">
      <c r="A2073" s="143" t="s">
        <v>2472</v>
      </c>
      <c r="B2073" s="1" t="str">
        <f>VLOOKUP(A2073,'[2]Catálogo MUNICIPIOS'!$1:$1048576,5,FALSE)</f>
        <v>Santa Inés del Monte</v>
      </c>
      <c r="C2073" s="130">
        <f>VLOOKUP(A2073,[3]PROY_COVID!$1:$1048576,7,FALSE)</f>
        <v>2487</v>
      </c>
      <c r="D2073" s="43"/>
      <c r="E2073" s="43">
        <f t="shared" si="728"/>
        <v>0</v>
      </c>
      <c r="F2073" s="6">
        <f t="shared" si="729"/>
        <v>0</v>
      </c>
      <c r="G2073" s="44"/>
      <c r="H2073" s="44">
        <f t="shared" si="730"/>
        <v>0</v>
      </c>
      <c r="I2073" s="14">
        <f t="shared" si="731"/>
        <v>0</v>
      </c>
      <c r="J2073" s="49">
        <v>2</v>
      </c>
      <c r="K2073" s="49">
        <f t="shared" si="732"/>
        <v>80.418174507438678</v>
      </c>
      <c r="L2073" s="50">
        <f t="shared" si="733"/>
        <v>7.7188090402978166E-2</v>
      </c>
      <c r="M2073" s="45">
        <v>2</v>
      </c>
      <c r="N2073" s="45">
        <f t="shared" si="734"/>
        <v>80.418174507438678</v>
      </c>
      <c r="O2073" s="18">
        <f t="shared" si="735"/>
        <v>6.3841702865704675E-2</v>
      </c>
      <c r="P2073" s="37">
        <f t="shared" si="725"/>
        <v>0</v>
      </c>
      <c r="Q2073" s="37">
        <f t="shared" si="726"/>
        <v>0</v>
      </c>
      <c r="R2073" s="37">
        <f t="shared" si="727"/>
        <v>-100</v>
      </c>
    </row>
    <row r="2074" spans="1:18" ht="15" customHeight="1" x14ac:dyDescent="0.25">
      <c r="A2074" s="143" t="s">
        <v>1104</v>
      </c>
      <c r="B2074" s="1" t="str">
        <f>VLOOKUP(A2074,'[2]Catálogo MUNICIPIOS'!$1:$1048576,5,FALSE)</f>
        <v>San Miguel Ahuehuetitlán</v>
      </c>
      <c r="C2074" s="130">
        <f>VLOOKUP(A2074,[3]PROY_COVID!$1:$1048576,7,FALSE)</f>
        <v>2485</v>
      </c>
      <c r="D2074" s="43">
        <v>1</v>
      </c>
      <c r="E2074" s="43">
        <f t="shared" si="728"/>
        <v>40.241448692152915</v>
      </c>
      <c r="F2074" s="6">
        <f t="shared" si="729"/>
        <v>0.36990884322782952</v>
      </c>
      <c r="G2074" s="44"/>
      <c r="H2074" s="44">
        <f t="shared" si="730"/>
        <v>0</v>
      </c>
      <c r="I2074" s="14">
        <f t="shared" si="731"/>
        <v>0</v>
      </c>
      <c r="J2074" s="49">
        <v>1</v>
      </c>
      <c r="K2074" s="49">
        <f t="shared" si="732"/>
        <v>40.241448692152915</v>
      </c>
      <c r="L2074" s="50">
        <f t="shared" si="733"/>
        <v>3.8625106807285051E-2</v>
      </c>
      <c r="M2074" s="45">
        <v>2</v>
      </c>
      <c r="N2074" s="45">
        <f t="shared" si="734"/>
        <v>80.482897384305829</v>
      </c>
      <c r="O2074" s="18">
        <f t="shared" si="735"/>
        <v>6.3893084517910481E-2</v>
      </c>
      <c r="P2074" s="37">
        <f t="shared" si="725"/>
        <v>50</v>
      </c>
      <c r="Q2074" s="37">
        <f t="shared" si="726"/>
        <v>5.7894973457438397</v>
      </c>
      <c r="R2074" s="37">
        <f t="shared" si="727"/>
        <v>478.94973457438397</v>
      </c>
    </row>
    <row r="2075" spans="1:18" ht="15" customHeight="1" x14ac:dyDescent="0.25">
      <c r="A2075" s="143" t="s">
        <v>1127</v>
      </c>
      <c r="B2075" s="1" t="str">
        <f>VLOOKUP(A2075,'[2]Catálogo MUNICIPIOS'!$1:$1048576,5,FALSE)</f>
        <v>San Pablo Tijaltepec</v>
      </c>
      <c r="C2075" s="130">
        <f>VLOOKUP(A2075,[3]PROY_COVID!$1:$1048576,7,FALSE)</f>
        <v>2477</v>
      </c>
      <c r="D2075" s="43"/>
      <c r="E2075" s="43">
        <f t="shared" si="728"/>
        <v>0</v>
      </c>
      <c r="F2075" s="6">
        <f t="shared" si="729"/>
        <v>0</v>
      </c>
      <c r="G2075" s="44"/>
      <c r="H2075" s="44">
        <f t="shared" si="730"/>
        <v>0</v>
      </c>
      <c r="I2075" s="14">
        <f t="shared" si="731"/>
        <v>0</v>
      </c>
      <c r="J2075" s="49">
        <v>1</v>
      </c>
      <c r="K2075" s="49">
        <f t="shared" si="732"/>
        <v>40.371417036737988</v>
      </c>
      <c r="L2075" s="50">
        <f t="shared" si="733"/>
        <v>3.8749854830885486E-2</v>
      </c>
      <c r="M2075" s="45">
        <v>1</v>
      </c>
      <c r="N2075" s="45">
        <f t="shared" si="734"/>
        <v>40.371417036737988</v>
      </c>
      <c r="O2075" s="18">
        <f t="shared" si="735"/>
        <v>3.2049720433388683E-2</v>
      </c>
      <c r="P2075" s="37">
        <f t="shared" si="725"/>
        <v>0</v>
      </c>
      <c r="Q2075" s="37">
        <f t="shared" si="726"/>
        <v>0</v>
      </c>
      <c r="R2075" s="37">
        <f t="shared" si="727"/>
        <v>-100</v>
      </c>
    </row>
    <row r="2076" spans="1:18" ht="15" customHeight="1" x14ac:dyDescent="0.25">
      <c r="A2076" s="143" t="s">
        <v>1311</v>
      </c>
      <c r="B2076" s="1" t="str">
        <f>VLOOKUP(A2076,'[2]Catálogo MUNICIPIOS'!$1:$1048576,5,FALSE)</f>
        <v>Coyotepec</v>
      </c>
      <c r="C2076" s="130">
        <f>VLOOKUP(A2076,[3]PROY_COVID!$1:$1048576,7,FALSE)</f>
        <v>2449</v>
      </c>
      <c r="D2076" s="43">
        <v>5</v>
      </c>
      <c r="E2076" s="43">
        <f t="shared" si="728"/>
        <v>204.16496529195589</v>
      </c>
      <c r="F2076" s="6">
        <f t="shared" si="729"/>
        <v>1.8767322895491148</v>
      </c>
      <c r="G2076" s="44">
        <v>2</v>
      </c>
      <c r="H2076" s="44">
        <f t="shared" si="730"/>
        <v>81.665986116782349</v>
      </c>
      <c r="I2076" s="14">
        <f t="shared" si="731"/>
        <v>0.74912485226130232</v>
      </c>
      <c r="J2076" s="49">
        <v>5</v>
      </c>
      <c r="K2076" s="49">
        <f t="shared" si="732"/>
        <v>204.16496529195589</v>
      </c>
      <c r="L2076" s="50">
        <f t="shared" si="733"/>
        <v>0.19596445572907994</v>
      </c>
      <c r="M2076" s="45">
        <v>12</v>
      </c>
      <c r="N2076" s="45">
        <f t="shared" si="734"/>
        <v>489.99591670069412</v>
      </c>
      <c r="O2076" s="18">
        <f t="shared" si="735"/>
        <v>0.38899383020091682</v>
      </c>
      <c r="P2076" s="37">
        <f t="shared" si="725"/>
        <v>41.666666666666671</v>
      </c>
      <c r="Q2076" s="37">
        <f t="shared" si="726"/>
        <v>4.8245811214532006</v>
      </c>
      <c r="R2076" s="37">
        <f t="shared" si="727"/>
        <v>382.45811214532006</v>
      </c>
    </row>
    <row r="2077" spans="1:18" ht="15" customHeight="1" x14ac:dyDescent="0.25">
      <c r="A2077" s="143" t="s">
        <v>2397</v>
      </c>
      <c r="B2077" s="1" t="str">
        <f>VLOOKUP(A2077,'[2]Catálogo MUNICIPIOS'!$1:$1048576,5,FALSE)</f>
        <v>San Francisco de Borja</v>
      </c>
      <c r="C2077" s="130">
        <f>VLOOKUP(A2077,[3]PROY_COVID!$1:$1048576,7,FALSE)</f>
        <v>2445</v>
      </c>
      <c r="D2077" s="43"/>
      <c r="E2077" s="43">
        <f t="shared" si="728"/>
        <v>0</v>
      </c>
      <c r="F2077" s="6">
        <f t="shared" si="729"/>
        <v>0</v>
      </c>
      <c r="G2077" s="44"/>
      <c r="H2077" s="44">
        <f t="shared" si="730"/>
        <v>0</v>
      </c>
      <c r="I2077" s="14">
        <f t="shared" si="731"/>
        <v>0</v>
      </c>
      <c r="J2077" s="49">
        <v>8</v>
      </c>
      <c r="K2077" s="49">
        <f t="shared" si="732"/>
        <v>327.19836400817996</v>
      </c>
      <c r="L2077" s="50">
        <f t="shared" si="733"/>
        <v>0.31405608316107436</v>
      </c>
      <c r="M2077" s="45">
        <v>8</v>
      </c>
      <c r="N2077" s="45">
        <f t="shared" si="734"/>
        <v>327.19836400817996</v>
      </c>
      <c r="O2077" s="18">
        <f t="shared" si="735"/>
        <v>0.25975348061678127</v>
      </c>
      <c r="P2077" s="37">
        <f t="shared" si="725"/>
        <v>0</v>
      </c>
      <c r="Q2077" s="37">
        <f t="shared" si="726"/>
        <v>0</v>
      </c>
      <c r="R2077" s="37">
        <f t="shared" si="727"/>
        <v>-100</v>
      </c>
    </row>
    <row r="2078" spans="1:18" ht="15" customHeight="1" x14ac:dyDescent="0.25">
      <c r="A2078" s="143" t="s">
        <v>2074</v>
      </c>
      <c r="B2078" s="1" t="str">
        <f>VLOOKUP(A2078,'[2]Catálogo MUNICIPIOS'!$1:$1048576,5,FALSE)</f>
        <v>Yobaín</v>
      </c>
      <c r="C2078" s="130">
        <f>VLOOKUP(A2078,[3]PROY_COVID!$1:$1048576,7,FALSE)</f>
        <v>2426</v>
      </c>
      <c r="D2078" s="43">
        <v>1</v>
      </c>
      <c r="E2078" s="43">
        <f t="shared" si="728"/>
        <v>41.220115416323168</v>
      </c>
      <c r="F2078" s="6">
        <f t="shared" si="729"/>
        <v>0.37890497750253765</v>
      </c>
      <c r="G2078" s="44"/>
      <c r="H2078" s="44">
        <f t="shared" si="730"/>
        <v>0</v>
      </c>
      <c r="I2078" s="14">
        <f t="shared" si="731"/>
        <v>0</v>
      </c>
      <c r="J2078" s="49">
        <v>7</v>
      </c>
      <c r="K2078" s="49">
        <f t="shared" si="732"/>
        <v>288.54080791426213</v>
      </c>
      <c r="L2078" s="50">
        <f t="shared" si="733"/>
        <v>0.27695125017012506</v>
      </c>
      <c r="M2078" s="45">
        <v>8</v>
      </c>
      <c r="N2078" s="45">
        <f t="shared" si="734"/>
        <v>329.76092333058534</v>
      </c>
      <c r="O2078" s="18">
        <f t="shared" si="735"/>
        <v>0.26178782362243619</v>
      </c>
      <c r="P2078" s="37">
        <f t="shared" si="725"/>
        <v>12.5</v>
      </c>
      <c r="Q2078" s="37">
        <f t="shared" si="726"/>
        <v>1.4473743364359599</v>
      </c>
      <c r="R2078" s="37">
        <f t="shared" si="727"/>
        <v>44.737433643595992</v>
      </c>
    </row>
    <row r="2079" spans="1:18" ht="15" customHeight="1" x14ac:dyDescent="0.25">
      <c r="A2079" s="143" t="s">
        <v>2465</v>
      </c>
      <c r="B2079" s="1" t="str">
        <f>VLOOKUP(A2079,'[2]Catálogo MUNICIPIOS'!$1:$1048576,5,FALSE)</f>
        <v>San Bartolomé Loxicha</v>
      </c>
      <c r="C2079" s="130">
        <f>VLOOKUP(A2079,[3]PROY_COVID!$1:$1048576,7,FALSE)</f>
        <v>2423</v>
      </c>
      <c r="D2079" s="43"/>
      <c r="E2079" s="43">
        <f t="shared" si="728"/>
        <v>0</v>
      </c>
      <c r="F2079" s="6">
        <f t="shared" si="729"/>
        <v>0</v>
      </c>
      <c r="G2079" s="44"/>
      <c r="H2079" s="44">
        <f t="shared" si="730"/>
        <v>0</v>
      </c>
      <c r="I2079" s="14">
        <f t="shared" si="731"/>
        <v>0</v>
      </c>
      <c r="J2079" s="49">
        <v>1</v>
      </c>
      <c r="K2079" s="49">
        <f t="shared" si="732"/>
        <v>41.271151465125875</v>
      </c>
      <c r="L2079" s="50">
        <f t="shared" si="733"/>
        <v>3.9613450439993134E-2</v>
      </c>
      <c r="M2079" s="45">
        <v>1</v>
      </c>
      <c r="N2079" s="45">
        <f t="shared" si="734"/>
        <v>41.271151465125875</v>
      </c>
      <c r="O2079" s="18">
        <f t="shared" si="735"/>
        <v>3.2763994021256203E-2</v>
      </c>
      <c r="P2079" s="37">
        <f t="shared" si="725"/>
        <v>0</v>
      </c>
      <c r="Q2079" s="37">
        <f t="shared" si="726"/>
        <v>0</v>
      </c>
      <c r="R2079" s="37">
        <f t="shared" si="727"/>
        <v>-100</v>
      </c>
    </row>
    <row r="2080" spans="1:18" ht="15" customHeight="1" x14ac:dyDescent="0.25">
      <c r="A2080" s="143" t="s">
        <v>985</v>
      </c>
      <c r="B2080" s="1" t="str">
        <f>VLOOKUP(A2080,'[2]Catálogo MUNICIPIOS'!$1:$1048576,5,FALSE)</f>
        <v>Chiquihuitlán de Benito Juárez</v>
      </c>
      <c r="C2080" s="130">
        <f>VLOOKUP(A2080,[3]PROY_COVID!$1:$1048576,7,FALSE)</f>
        <v>2418</v>
      </c>
      <c r="D2080" s="43"/>
      <c r="E2080" s="43">
        <f t="shared" si="728"/>
        <v>0</v>
      </c>
      <c r="F2080" s="6">
        <f t="shared" si="729"/>
        <v>0</v>
      </c>
      <c r="G2080" s="44"/>
      <c r="H2080" s="44">
        <f t="shared" si="730"/>
        <v>0</v>
      </c>
      <c r="I2080" s="14">
        <f t="shared" si="731"/>
        <v>0</v>
      </c>
      <c r="J2080" s="49">
        <v>3</v>
      </c>
      <c r="K2080" s="49">
        <f t="shared" si="732"/>
        <v>124.06947890818859</v>
      </c>
      <c r="L2080" s="50">
        <f t="shared" si="733"/>
        <v>0.11908609232767164</v>
      </c>
      <c r="M2080" s="45">
        <v>3</v>
      </c>
      <c r="N2080" s="45">
        <f t="shared" si="734"/>
        <v>124.06947890818859</v>
      </c>
      <c r="O2080" s="18">
        <f t="shared" si="735"/>
        <v>9.8495232647027017E-2</v>
      </c>
      <c r="P2080" s="37">
        <f t="shared" si="725"/>
        <v>0</v>
      </c>
      <c r="Q2080" s="37">
        <f t="shared" si="726"/>
        <v>0</v>
      </c>
      <c r="R2080" s="37">
        <f t="shared" si="727"/>
        <v>-100</v>
      </c>
    </row>
    <row r="2081" spans="1:18" ht="15" customHeight="1" x14ac:dyDescent="0.25">
      <c r="A2081" s="143" t="s">
        <v>1331</v>
      </c>
      <c r="B2081" s="1" t="str">
        <f>VLOOKUP(A2081,'[2]Catálogo MUNICIPIOS'!$1:$1048576,5,FALSE)</f>
        <v>Chinantla</v>
      </c>
      <c r="C2081" s="130">
        <f>VLOOKUP(A2081,[3]PROY_COVID!$1:$1048576,7,FALSE)</f>
        <v>2408</v>
      </c>
      <c r="D2081" s="43"/>
      <c r="E2081" s="43">
        <f t="shared" si="728"/>
        <v>0</v>
      </c>
      <c r="F2081" s="6">
        <f t="shared" si="729"/>
        <v>0</v>
      </c>
      <c r="G2081" s="44">
        <v>1</v>
      </c>
      <c r="H2081" s="44">
        <f t="shared" si="730"/>
        <v>41.528239202657808</v>
      </c>
      <c r="I2081" s="14">
        <f t="shared" si="731"/>
        <v>0.38093994252241059</v>
      </c>
      <c r="J2081" s="49">
        <v>6</v>
      </c>
      <c r="K2081" s="49">
        <f t="shared" si="732"/>
        <v>249.16943521594683</v>
      </c>
      <c r="L2081" s="50">
        <f t="shared" si="733"/>
        <v>0.23916127180092195</v>
      </c>
      <c r="M2081" s="45">
        <v>7</v>
      </c>
      <c r="N2081" s="45">
        <f t="shared" si="734"/>
        <v>290.69767441860466</v>
      </c>
      <c r="O2081" s="18">
        <f t="shared" si="735"/>
        <v>0.23077662067879004</v>
      </c>
      <c r="P2081" s="37">
        <f t="shared" si="725"/>
        <v>0</v>
      </c>
      <c r="Q2081" s="37">
        <f t="shared" si="726"/>
        <v>0</v>
      </c>
      <c r="R2081" s="37">
        <f t="shared" si="727"/>
        <v>-100</v>
      </c>
    </row>
    <row r="2082" spans="1:18" ht="15" customHeight="1" x14ac:dyDescent="0.25">
      <c r="A2082" s="143" t="s">
        <v>1812</v>
      </c>
      <c r="B2082" s="1" t="str">
        <f>VLOOKUP(A2082,'[2]Catálogo MUNICIPIOS'!$1:$1048576,5,FALSE)</f>
        <v>Coetzala</v>
      </c>
      <c r="C2082" s="130">
        <f>VLOOKUP(A2082,[3]PROY_COVID!$1:$1048576,7,FALSE)</f>
        <v>2373</v>
      </c>
      <c r="D2082" s="43">
        <v>2</v>
      </c>
      <c r="E2082" s="43"/>
      <c r="F2082" s="6"/>
      <c r="G2082" s="44"/>
      <c r="H2082" s="44"/>
      <c r="I2082" s="14"/>
      <c r="J2082" s="49">
        <v>5</v>
      </c>
      <c r="K2082" s="49"/>
      <c r="L2082" s="50"/>
      <c r="M2082" s="45">
        <v>7</v>
      </c>
      <c r="N2082" s="45"/>
      <c r="O2082" s="18"/>
      <c r="P2082" s="37"/>
      <c r="Q2082" s="37"/>
      <c r="R2082" s="37"/>
    </row>
    <row r="2083" spans="1:18" ht="15" customHeight="1" x14ac:dyDescent="0.25">
      <c r="A2083" s="143" t="s">
        <v>2054</v>
      </c>
      <c r="B2083" s="1" t="str">
        <f>VLOOKUP(A2083,'[2]Catálogo MUNICIPIOS'!$1:$1048576,5,FALSE)</f>
        <v>Tepakán</v>
      </c>
      <c r="C2083" s="130">
        <f>VLOOKUP(A2083,[3]PROY_COVID!$1:$1048576,7,FALSE)</f>
        <v>2372</v>
      </c>
      <c r="D2083" s="43">
        <v>3</v>
      </c>
      <c r="E2083" s="43"/>
      <c r="F2083" s="6"/>
      <c r="G2083" s="44"/>
      <c r="H2083" s="44"/>
      <c r="I2083" s="14"/>
      <c r="J2083" s="49">
        <v>2</v>
      </c>
      <c r="K2083" s="49"/>
      <c r="L2083" s="50"/>
      <c r="M2083" s="45">
        <v>5</v>
      </c>
      <c r="N2083" s="45"/>
      <c r="O2083" s="18"/>
      <c r="P2083" s="37"/>
      <c r="Q2083" s="37"/>
      <c r="R2083" s="37"/>
    </row>
    <row r="2084" spans="1:18" ht="15" customHeight="1" x14ac:dyDescent="0.25">
      <c r="A2084" s="143" t="s">
        <v>199</v>
      </c>
      <c r="B2084" s="1" t="str">
        <f>VLOOKUP(A2084,'[2]Catálogo MUNICIPIOS'!$1:$1048576,5,FALSE)</f>
        <v>Coronado</v>
      </c>
      <c r="C2084" s="130">
        <f>VLOOKUP(A2084,[3]PROY_COVID!$1:$1048576,7,FALSE)</f>
        <v>2364</v>
      </c>
      <c r="D2084" s="43">
        <v>3</v>
      </c>
      <c r="E2084" s="43">
        <f t="shared" ref="E2084:E2113" si="736">((D2084/($C2084/100000)))</f>
        <v>126.90355329949237</v>
      </c>
      <c r="F2084" s="6">
        <f t="shared" ref="F2084:F2113" si="737">((D2084/$C2084)/(D$2345/$C$2345))</f>
        <v>1.1665272530725335</v>
      </c>
      <c r="G2084" s="44">
        <v>1</v>
      </c>
      <c r="H2084" s="44">
        <f t="shared" ref="H2084:H2113" si="738">((G2084/($C2084/100000)))</f>
        <v>42.301184433164124</v>
      </c>
      <c r="I2084" s="14">
        <f t="shared" ref="I2084:I2113" si="739">((G2084/$C2084)/(G$2345/$C$2345))</f>
        <v>0.38803019525971433</v>
      </c>
      <c r="J2084" s="49">
        <v>7</v>
      </c>
      <c r="K2084" s="49">
        <f t="shared" ref="K2084:K2113" si="740">((J2084/($C2084/100000)))</f>
        <v>296.10829103214888</v>
      </c>
      <c r="L2084" s="50">
        <f t="shared" ref="L2084:L2113" si="741">((J2084/$C2084)/(J$2345/$C$2345))</f>
        <v>0.28421477703583903</v>
      </c>
      <c r="M2084" s="45">
        <v>11</v>
      </c>
      <c r="N2084" s="45">
        <f t="shared" ref="N2084:N2113" si="742">((M2084/($C2084/100000)))</f>
        <v>465.31302876480538</v>
      </c>
      <c r="O2084" s="18">
        <f t="shared" ref="O2084:O2113" si="743">((M2084/$C2084)/(M$2345/$C$2345))</f>
        <v>0.36939878707637119</v>
      </c>
      <c r="P2084" s="37">
        <f t="shared" ref="P2084:P2113" si="744">D2084/M2084*100</f>
        <v>27.27272727272727</v>
      </c>
      <c r="Q2084" s="37">
        <f t="shared" ref="Q2084:Q2113" si="745">P2084/P$2345</f>
        <v>3.1579076431330031</v>
      </c>
      <c r="R2084" s="37">
        <f t="shared" ref="R2084:R2113" si="746">(Q2084-1)*100</f>
        <v>215.79076431330031</v>
      </c>
    </row>
    <row r="2085" spans="1:18" ht="15" customHeight="1" x14ac:dyDescent="0.25">
      <c r="A2085" s="143" t="s">
        <v>1952</v>
      </c>
      <c r="B2085" s="1" t="str">
        <f>VLOOKUP(A2085,'[2]Catálogo MUNICIPIOS'!$1:$1048576,5,FALSE)</f>
        <v>Tuxtilla</v>
      </c>
      <c r="C2085" s="130">
        <f>VLOOKUP(A2085,[3]PROY_COVID!$1:$1048576,7,FALSE)</f>
        <v>2358</v>
      </c>
      <c r="D2085" s="43"/>
      <c r="E2085" s="43">
        <f t="shared" si="736"/>
        <v>0</v>
      </c>
      <c r="F2085" s="6">
        <f t="shared" si="737"/>
        <v>0</v>
      </c>
      <c r="G2085" s="44">
        <v>1</v>
      </c>
      <c r="H2085" s="44">
        <f t="shared" si="738"/>
        <v>42.408821034775229</v>
      </c>
      <c r="I2085" s="14">
        <f t="shared" si="739"/>
        <v>0.38901754944612582</v>
      </c>
      <c r="J2085" s="49">
        <v>9</v>
      </c>
      <c r="K2085" s="49">
        <f t="shared" si="740"/>
        <v>381.67938931297709</v>
      </c>
      <c r="L2085" s="50">
        <f t="shared" si="741"/>
        <v>0.36634881838207384</v>
      </c>
      <c r="M2085" s="45">
        <v>10</v>
      </c>
      <c r="N2085" s="45">
        <f t="shared" si="742"/>
        <v>424.08821034775235</v>
      </c>
      <c r="O2085" s="18">
        <f t="shared" si="743"/>
        <v>0.33667157554496935</v>
      </c>
      <c r="P2085" s="37">
        <f t="shared" si="744"/>
        <v>0</v>
      </c>
      <c r="Q2085" s="37">
        <f t="shared" si="745"/>
        <v>0</v>
      </c>
      <c r="R2085" s="37">
        <f t="shared" si="746"/>
        <v>-100</v>
      </c>
    </row>
    <row r="2086" spans="1:18" ht="15" customHeight="1" x14ac:dyDescent="0.25">
      <c r="A2086" s="143" t="s">
        <v>2408</v>
      </c>
      <c r="B2086" s="1" t="str">
        <f>VLOOKUP(A2086,'[2]Catálogo MUNICIPIOS'!$1:$1048576,5,FALSE)</f>
        <v>San Francisco Tlapancingo</v>
      </c>
      <c r="C2086" s="130">
        <f>VLOOKUP(A2086,[3]PROY_COVID!$1:$1048576,7,FALSE)</f>
        <v>2357</v>
      </c>
      <c r="D2086" s="43"/>
      <c r="E2086" s="43">
        <f t="shared" si="736"/>
        <v>0</v>
      </c>
      <c r="F2086" s="6">
        <f t="shared" si="737"/>
        <v>0</v>
      </c>
      <c r="G2086" s="44"/>
      <c r="H2086" s="44">
        <f t="shared" si="738"/>
        <v>0</v>
      </c>
      <c r="I2086" s="14">
        <f t="shared" si="739"/>
        <v>0</v>
      </c>
      <c r="J2086" s="49">
        <v>1</v>
      </c>
      <c r="K2086" s="49">
        <f t="shared" si="740"/>
        <v>42.42681374628765</v>
      </c>
      <c r="L2086" s="50">
        <f t="shared" si="741"/>
        <v>4.0722694279212282E-2</v>
      </c>
      <c r="M2086" s="45">
        <v>1</v>
      </c>
      <c r="N2086" s="45">
        <f t="shared" si="742"/>
        <v>42.42681374628765</v>
      </c>
      <c r="O2086" s="18">
        <f t="shared" si="743"/>
        <v>3.3681441456726247E-2</v>
      </c>
      <c r="P2086" s="37">
        <f t="shared" si="744"/>
        <v>0</v>
      </c>
      <c r="Q2086" s="37">
        <f t="shared" si="745"/>
        <v>0</v>
      </c>
      <c r="R2086" s="37">
        <f t="shared" si="746"/>
        <v>-100</v>
      </c>
    </row>
    <row r="2087" spans="1:18" ht="15" customHeight="1" x14ac:dyDescent="0.25">
      <c r="A2087" s="143" t="s">
        <v>1976</v>
      </c>
      <c r="B2087" s="1" t="str">
        <f>VLOOKUP(A2087,'[2]Catálogo MUNICIPIOS'!$1:$1048576,5,FALSE)</f>
        <v>Bokobá</v>
      </c>
      <c r="C2087" s="130">
        <f>VLOOKUP(A2087,[3]PROY_COVID!$1:$1048576,7,FALSE)</f>
        <v>2349</v>
      </c>
      <c r="D2087" s="43">
        <v>4</v>
      </c>
      <c r="E2087" s="43">
        <f t="shared" si="736"/>
        <v>170.28522775649213</v>
      </c>
      <c r="F2087" s="6">
        <f t="shared" si="737"/>
        <v>1.5653017887120586</v>
      </c>
      <c r="G2087" s="44"/>
      <c r="H2087" s="44">
        <f t="shared" si="738"/>
        <v>0</v>
      </c>
      <c r="I2087" s="14">
        <f t="shared" si="739"/>
        <v>0</v>
      </c>
      <c r="J2087" s="49">
        <v>28</v>
      </c>
      <c r="K2087" s="49">
        <f t="shared" si="740"/>
        <v>1191.9965942954448</v>
      </c>
      <c r="L2087" s="50">
        <f t="shared" si="741"/>
        <v>1.1441187448492522</v>
      </c>
      <c r="M2087" s="45">
        <v>32</v>
      </c>
      <c r="N2087" s="45">
        <f t="shared" si="742"/>
        <v>1362.2818220519371</v>
      </c>
      <c r="O2087" s="18">
        <f t="shared" si="743"/>
        <v>1.0814768158502004</v>
      </c>
      <c r="P2087" s="37">
        <f t="shared" si="744"/>
        <v>12.5</v>
      </c>
      <c r="Q2087" s="37">
        <f t="shared" si="745"/>
        <v>1.4473743364359599</v>
      </c>
      <c r="R2087" s="37">
        <f t="shared" si="746"/>
        <v>44.737433643595992</v>
      </c>
    </row>
    <row r="2088" spans="1:18" ht="15" customHeight="1" x14ac:dyDescent="0.25">
      <c r="A2088" s="143" t="s">
        <v>1255</v>
      </c>
      <c r="B2088" s="1" t="str">
        <f>VLOOKUP(A2088,'[2]Catálogo MUNICIPIOS'!$1:$1048576,5,FALSE)</f>
        <v>Santo Tomás Tamazulapan</v>
      </c>
      <c r="C2088" s="130">
        <f>VLOOKUP(A2088,[3]PROY_COVID!$1:$1048576,7,FALSE)</f>
        <v>2329</v>
      </c>
      <c r="D2088" s="43"/>
      <c r="E2088" s="43">
        <f t="shared" si="736"/>
        <v>0</v>
      </c>
      <c r="F2088" s="6">
        <f t="shared" si="737"/>
        <v>0</v>
      </c>
      <c r="G2088" s="44">
        <v>1</v>
      </c>
      <c r="H2088" s="44">
        <f t="shared" si="738"/>
        <v>42.936882782310001</v>
      </c>
      <c r="I2088" s="14">
        <f t="shared" si="739"/>
        <v>0.39386147771316649</v>
      </c>
      <c r="J2088" s="49">
        <v>4</v>
      </c>
      <c r="K2088" s="49">
        <f t="shared" si="740"/>
        <v>171.74753112924</v>
      </c>
      <c r="L2088" s="50">
        <f t="shared" si="741"/>
        <v>0.1648491033337971</v>
      </c>
      <c r="M2088" s="45">
        <v>5</v>
      </c>
      <c r="N2088" s="45">
        <f t="shared" si="742"/>
        <v>214.68441391155</v>
      </c>
      <c r="O2088" s="18">
        <f t="shared" si="743"/>
        <v>0.17043185382890461</v>
      </c>
      <c r="P2088" s="37">
        <f t="shared" si="744"/>
        <v>0</v>
      </c>
      <c r="Q2088" s="37">
        <f t="shared" si="745"/>
        <v>0</v>
      </c>
      <c r="R2088" s="37">
        <f t="shared" si="746"/>
        <v>-100</v>
      </c>
    </row>
    <row r="2089" spans="1:18" ht="15" customHeight="1" x14ac:dyDescent="0.25">
      <c r="A2089" s="143" t="s">
        <v>2417</v>
      </c>
      <c r="B2089" s="1" t="str">
        <f>VLOOKUP(A2089,'[2]Catálogo MUNICIPIOS'!$1:$1048576,5,FALSE)</f>
        <v>San Martín Itunyoso</v>
      </c>
      <c r="C2089" s="130">
        <f>VLOOKUP(A2089,[3]PROY_COVID!$1:$1048576,7,FALSE)</f>
        <v>2320</v>
      </c>
      <c r="D2089" s="43"/>
      <c r="E2089" s="43">
        <f t="shared" si="736"/>
        <v>0</v>
      </c>
      <c r="F2089" s="6">
        <f t="shared" si="737"/>
        <v>0</v>
      </c>
      <c r="G2089" s="44"/>
      <c r="H2089" s="44">
        <f t="shared" si="738"/>
        <v>0</v>
      </c>
      <c r="I2089" s="14">
        <f t="shared" si="739"/>
        <v>0</v>
      </c>
      <c r="J2089" s="49">
        <v>2</v>
      </c>
      <c r="K2089" s="49">
        <f t="shared" si="740"/>
        <v>86.206896551724142</v>
      </c>
      <c r="L2089" s="50">
        <f t="shared" si="741"/>
        <v>8.274430208284772E-2</v>
      </c>
      <c r="M2089" s="45">
        <v>2</v>
      </c>
      <c r="N2089" s="45">
        <f t="shared" si="742"/>
        <v>86.206896551724142</v>
      </c>
      <c r="O2089" s="18">
        <f t="shared" si="743"/>
        <v>6.8437204753020495E-2</v>
      </c>
      <c r="P2089" s="37">
        <f t="shared" si="744"/>
        <v>0</v>
      </c>
      <c r="Q2089" s="37">
        <f t="shared" si="745"/>
        <v>0</v>
      </c>
      <c r="R2089" s="37">
        <f t="shared" si="746"/>
        <v>-100</v>
      </c>
    </row>
    <row r="2090" spans="1:18" ht="15" customHeight="1" x14ac:dyDescent="0.25">
      <c r="A2090" s="143" t="s">
        <v>527</v>
      </c>
      <c r="B2090" s="1" t="str">
        <f>VLOOKUP(A2090,'[2]Catálogo MUNICIPIOS'!$1:$1048576,5,FALSE)</f>
        <v>Cuautla</v>
      </c>
      <c r="C2090" s="130">
        <f>VLOOKUP(A2090,[3]PROY_COVID!$1:$1048576,7,FALSE)</f>
        <v>2302</v>
      </c>
      <c r="D2090" s="43">
        <v>1</v>
      </c>
      <c r="E2090" s="43">
        <f t="shared" si="736"/>
        <v>43.440486533449175</v>
      </c>
      <c r="F2090" s="6">
        <f t="shared" si="737"/>
        <v>0.39931515005263091</v>
      </c>
      <c r="G2090" s="44">
        <v>2</v>
      </c>
      <c r="H2090" s="44">
        <f t="shared" si="738"/>
        <v>86.880973066898349</v>
      </c>
      <c r="I2090" s="14">
        <f t="shared" si="739"/>
        <v>0.79696210390440025</v>
      </c>
      <c r="J2090" s="49">
        <v>16</v>
      </c>
      <c r="K2090" s="49">
        <f t="shared" si="740"/>
        <v>695.04778453518679</v>
      </c>
      <c r="L2090" s="50">
        <f t="shared" si="741"/>
        <v>0.66713042860888505</v>
      </c>
      <c r="M2090" s="45">
        <v>19</v>
      </c>
      <c r="N2090" s="45">
        <f t="shared" si="742"/>
        <v>825.36924413553436</v>
      </c>
      <c r="O2090" s="18">
        <f t="shared" si="743"/>
        <v>0.65523718190989211</v>
      </c>
      <c r="P2090" s="37">
        <f t="shared" si="744"/>
        <v>5.2631578947368416</v>
      </c>
      <c r="Q2090" s="37">
        <f t="shared" si="745"/>
        <v>0.60942077323619359</v>
      </c>
      <c r="R2090" s="37">
        <f t="shared" si="746"/>
        <v>-39.057922676380642</v>
      </c>
    </row>
    <row r="2091" spans="1:18" ht="15" customHeight="1" x14ac:dyDescent="0.25">
      <c r="A2091" s="143" t="s">
        <v>2379</v>
      </c>
      <c r="B2091" s="1" t="str">
        <f>VLOOKUP(A2091,'[2]Catálogo MUNICIPIOS'!$1:$1048576,5,FALSE)</f>
        <v>San Miguel Aloápam</v>
      </c>
      <c r="C2091" s="130">
        <f>VLOOKUP(A2091,[3]PROY_COVID!$1:$1048576,7,FALSE)</f>
        <v>2291</v>
      </c>
      <c r="D2091" s="43"/>
      <c r="E2091" s="43">
        <f t="shared" si="736"/>
        <v>0</v>
      </c>
      <c r="F2091" s="6">
        <f t="shared" si="737"/>
        <v>0</v>
      </c>
      <c r="G2091" s="44"/>
      <c r="H2091" s="44">
        <f t="shared" si="738"/>
        <v>0</v>
      </c>
      <c r="I2091" s="14">
        <f t="shared" si="739"/>
        <v>0</v>
      </c>
      <c r="J2091" s="49">
        <v>1</v>
      </c>
      <c r="K2091" s="49">
        <f t="shared" si="740"/>
        <v>43.649061545176778</v>
      </c>
      <c r="L2091" s="50">
        <f t="shared" si="741"/>
        <v>4.1895849155872258E-2</v>
      </c>
      <c r="M2091" s="45">
        <v>1</v>
      </c>
      <c r="N2091" s="45">
        <f t="shared" si="742"/>
        <v>43.649061545176778</v>
      </c>
      <c r="O2091" s="18">
        <f t="shared" si="743"/>
        <v>3.4651749242035693E-2</v>
      </c>
      <c r="P2091" s="37">
        <f t="shared" si="744"/>
        <v>0</v>
      </c>
      <c r="Q2091" s="37">
        <f t="shared" si="745"/>
        <v>0</v>
      </c>
      <c r="R2091" s="37">
        <f t="shared" si="746"/>
        <v>-100</v>
      </c>
    </row>
    <row r="2092" spans="1:18" ht="15" customHeight="1" x14ac:dyDescent="0.25">
      <c r="A2092" s="143" t="s">
        <v>1055</v>
      </c>
      <c r="B2092" s="1" t="str">
        <f>VLOOKUP(A2092,'[2]Catálogo MUNICIPIOS'!$1:$1048576,5,FALSE)</f>
        <v>San Jacinto Tlacotepec</v>
      </c>
      <c r="C2092" s="130">
        <f>VLOOKUP(A2092,[3]PROY_COVID!$1:$1048576,7,FALSE)</f>
        <v>2260</v>
      </c>
      <c r="D2092" s="43"/>
      <c r="E2092" s="43">
        <f t="shared" si="736"/>
        <v>0</v>
      </c>
      <c r="F2092" s="6">
        <f t="shared" si="737"/>
        <v>0</v>
      </c>
      <c r="G2092" s="44">
        <v>1</v>
      </c>
      <c r="H2092" s="44">
        <f t="shared" si="738"/>
        <v>44.247787610619469</v>
      </c>
      <c r="I2092" s="14">
        <f t="shared" si="739"/>
        <v>0.40588645203272772</v>
      </c>
      <c r="J2092" s="49">
        <v>6</v>
      </c>
      <c r="K2092" s="49">
        <f t="shared" si="740"/>
        <v>265.48672566371681</v>
      </c>
      <c r="L2092" s="50">
        <f t="shared" si="741"/>
        <v>0.25482316039673453</v>
      </c>
      <c r="M2092" s="45">
        <v>7</v>
      </c>
      <c r="N2092" s="45">
        <f t="shared" si="742"/>
        <v>309.73451327433628</v>
      </c>
      <c r="O2092" s="18">
        <f t="shared" si="743"/>
        <v>0.24588942592678159</v>
      </c>
      <c r="P2092" s="37">
        <f t="shared" si="744"/>
        <v>0</v>
      </c>
      <c r="Q2092" s="37">
        <f t="shared" si="745"/>
        <v>0</v>
      </c>
      <c r="R2092" s="37">
        <f t="shared" si="746"/>
        <v>-100</v>
      </c>
    </row>
    <row r="2093" spans="1:18" ht="15" customHeight="1" x14ac:dyDescent="0.25">
      <c r="A2093" s="143" t="s">
        <v>1164</v>
      </c>
      <c r="B2093" s="1" t="str">
        <f>VLOOKUP(A2093,'[2]Catálogo MUNICIPIOS'!$1:$1048576,5,FALSE)</f>
        <v>Santa Ana</v>
      </c>
      <c r="C2093" s="130">
        <f>VLOOKUP(A2093,[3]PROY_COVID!$1:$1048576,7,FALSE)</f>
        <v>2259</v>
      </c>
      <c r="D2093" s="43"/>
      <c r="E2093" s="43">
        <f t="shared" si="736"/>
        <v>0</v>
      </c>
      <c r="F2093" s="6">
        <f t="shared" si="737"/>
        <v>0</v>
      </c>
      <c r="G2093" s="44"/>
      <c r="H2093" s="44">
        <f t="shared" si="738"/>
        <v>0</v>
      </c>
      <c r="I2093" s="14">
        <f t="shared" si="739"/>
        <v>0</v>
      </c>
      <c r="J2093" s="49">
        <v>3</v>
      </c>
      <c r="K2093" s="49">
        <f t="shared" si="740"/>
        <v>132.80212483399734</v>
      </c>
      <c r="L2093" s="50">
        <f t="shared" si="741"/>
        <v>0.1274679819602966</v>
      </c>
      <c r="M2093" s="45">
        <v>3</v>
      </c>
      <c r="N2093" s="45">
        <f t="shared" si="742"/>
        <v>132.80212483399734</v>
      </c>
      <c r="O2093" s="18">
        <f t="shared" si="743"/>
        <v>0.10542783202324538</v>
      </c>
      <c r="P2093" s="37">
        <f t="shared" si="744"/>
        <v>0</v>
      </c>
      <c r="Q2093" s="37">
        <f t="shared" si="745"/>
        <v>0</v>
      </c>
      <c r="R2093" s="37">
        <f t="shared" si="746"/>
        <v>-100</v>
      </c>
    </row>
    <row r="2094" spans="1:18" ht="15" customHeight="1" x14ac:dyDescent="0.25">
      <c r="A2094" s="143" t="s">
        <v>281</v>
      </c>
      <c r="B2094" s="1" t="str">
        <f>VLOOKUP(A2094,'[2]Catálogo MUNICIPIOS'!$1:$1048576,5,FALSE)</f>
        <v>San Luis del Cordero</v>
      </c>
      <c r="C2094" s="130">
        <f>VLOOKUP(A2094,[3]PROY_COVID!$1:$1048576,7,FALSE)</f>
        <v>2258</v>
      </c>
      <c r="D2094" s="43">
        <v>1</v>
      </c>
      <c r="E2094" s="43">
        <f t="shared" si="736"/>
        <v>44.286979627989375</v>
      </c>
      <c r="F2094" s="6">
        <f t="shared" si="737"/>
        <v>0.40709631329546342</v>
      </c>
      <c r="G2094" s="44"/>
      <c r="H2094" s="44">
        <f t="shared" si="738"/>
        <v>0</v>
      </c>
      <c r="I2094" s="14">
        <f t="shared" si="739"/>
        <v>0</v>
      </c>
      <c r="J2094" s="49">
        <v>14</v>
      </c>
      <c r="K2094" s="49">
        <f t="shared" si="740"/>
        <v>620.01771479185118</v>
      </c>
      <c r="L2094" s="50">
        <f t="shared" si="741"/>
        <v>0.59511402383766465</v>
      </c>
      <c r="M2094" s="45">
        <v>15</v>
      </c>
      <c r="N2094" s="45">
        <f t="shared" si="742"/>
        <v>664.30469441984053</v>
      </c>
      <c r="O2094" s="18">
        <f t="shared" si="743"/>
        <v>0.52737261412867875</v>
      </c>
      <c r="P2094" s="37">
        <f t="shared" si="744"/>
        <v>6.666666666666667</v>
      </c>
      <c r="Q2094" s="37">
        <f t="shared" si="745"/>
        <v>0.77193297943251205</v>
      </c>
      <c r="R2094" s="37">
        <f t="shared" si="746"/>
        <v>-22.806702056748797</v>
      </c>
    </row>
    <row r="2095" spans="1:18" ht="15" customHeight="1" x14ac:dyDescent="0.25">
      <c r="A2095" s="143" t="s">
        <v>2412</v>
      </c>
      <c r="B2095" s="1" t="str">
        <f>VLOOKUP(A2095,'[2]Catálogo MUNICIPIOS'!$1:$1048576,5,FALSE)</f>
        <v>San Juan Bautista Tlacoatzintepec</v>
      </c>
      <c r="C2095" s="130">
        <f>VLOOKUP(A2095,[3]PROY_COVID!$1:$1048576,7,FALSE)</f>
        <v>2248</v>
      </c>
      <c r="D2095" s="43"/>
      <c r="E2095" s="43">
        <f t="shared" si="736"/>
        <v>0</v>
      </c>
      <c r="F2095" s="6">
        <f t="shared" si="737"/>
        <v>0</v>
      </c>
      <c r="G2095" s="44"/>
      <c r="H2095" s="44">
        <f t="shared" si="738"/>
        <v>0</v>
      </c>
      <c r="I2095" s="14">
        <f t="shared" si="739"/>
        <v>0</v>
      </c>
      <c r="J2095" s="49">
        <v>1</v>
      </c>
      <c r="K2095" s="49">
        <f t="shared" si="740"/>
        <v>44.483985765124558</v>
      </c>
      <c r="L2095" s="50">
        <f t="shared" si="741"/>
        <v>4.2697237729583337E-2</v>
      </c>
      <c r="M2095" s="45">
        <v>1</v>
      </c>
      <c r="N2095" s="45">
        <f t="shared" si="742"/>
        <v>44.483985765124558</v>
      </c>
      <c r="O2095" s="18">
        <f t="shared" si="743"/>
        <v>3.5314571847644027E-2</v>
      </c>
      <c r="P2095" s="37">
        <f t="shared" si="744"/>
        <v>0</v>
      </c>
      <c r="Q2095" s="37">
        <f t="shared" si="745"/>
        <v>0</v>
      </c>
      <c r="R2095" s="37">
        <f t="shared" si="746"/>
        <v>-100</v>
      </c>
    </row>
    <row r="2096" spans="1:18" ht="15" customHeight="1" x14ac:dyDescent="0.25">
      <c r="A2096" s="143" t="s">
        <v>1179</v>
      </c>
      <c r="B2096" s="1" t="str">
        <f>VLOOKUP(A2096,'[2]Catálogo MUNICIPIOS'!$1:$1048576,5,FALSE)</f>
        <v>Santa Cruz Papalutla</v>
      </c>
      <c r="C2096" s="130">
        <f>VLOOKUP(A2096,[3]PROY_COVID!$1:$1048576,7,FALSE)</f>
        <v>2233</v>
      </c>
      <c r="D2096" s="43"/>
      <c r="E2096" s="43">
        <f t="shared" si="736"/>
        <v>0</v>
      </c>
      <c r="F2096" s="6">
        <f t="shared" si="737"/>
        <v>0</v>
      </c>
      <c r="G2096" s="44"/>
      <c r="H2096" s="44">
        <f t="shared" si="738"/>
        <v>0</v>
      </c>
      <c r="I2096" s="14">
        <f t="shared" si="739"/>
        <v>0</v>
      </c>
      <c r="J2096" s="49">
        <v>15</v>
      </c>
      <c r="K2096" s="49">
        <f t="shared" si="740"/>
        <v>671.74205105239594</v>
      </c>
      <c r="L2096" s="50">
        <f t="shared" si="741"/>
        <v>0.64476079545076148</v>
      </c>
      <c r="M2096" s="45">
        <v>15</v>
      </c>
      <c r="N2096" s="45">
        <f t="shared" si="742"/>
        <v>671.74205105239594</v>
      </c>
      <c r="O2096" s="18">
        <f t="shared" si="743"/>
        <v>0.53327692015340644</v>
      </c>
      <c r="P2096" s="37">
        <f t="shared" si="744"/>
        <v>0</v>
      </c>
      <c r="Q2096" s="37">
        <f t="shared" si="745"/>
        <v>0</v>
      </c>
      <c r="R2096" s="37">
        <f t="shared" si="746"/>
        <v>-100</v>
      </c>
    </row>
    <row r="2097" spans="1:18" ht="15" customHeight="1" x14ac:dyDescent="0.25">
      <c r="A2097" s="143" t="s">
        <v>2461</v>
      </c>
      <c r="B2097" s="1" t="str">
        <f>VLOOKUP(A2097,'[2]Catálogo MUNICIPIOS'!$1:$1048576,5,FALSE)</f>
        <v>Santa María del Oro</v>
      </c>
      <c r="C2097" s="130">
        <f>VLOOKUP(A2097,[3]PROY_COVID!$1:$1048576,7,FALSE)</f>
        <v>2224</v>
      </c>
      <c r="D2097" s="43"/>
      <c r="E2097" s="43">
        <f t="shared" si="736"/>
        <v>0</v>
      </c>
      <c r="F2097" s="6">
        <f t="shared" si="737"/>
        <v>0</v>
      </c>
      <c r="G2097" s="44"/>
      <c r="H2097" s="44">
        <f t="shared" si="738"/>
        <v>0</v>
      </c>
      <c r="I2097" s="14">
        <f t="shared" si="739"/>
        <v>0</v>
      </c>
      <c r="J2097" s="49">
        <v>1</v>
      </c>
      <c r="K2097" s="49">
        <f t="shared" si="740"/>
        <v>44.964028776978417</v>
      </c>
      <c r="L2097" s="50">
        <f t="shared" si="741"/>
        <v>4.3157999287816259E-2</v>
      </c>
      <c r="M2097" s="45">
        <v>1</v>
      </c>
      <c r="N2097" s="45">
        <f t="shared" si="742"/>
        <v>44.964028776978417</v>
      </c>
      <c r="O2097" s="18">
        <f t="shared" si="743"/>
        <v>3.569566434959702E-2</v>
      </c>
      <c r="P2097" s="37">
        <f t="shared" si="744"/>
        <v>0</v>
      </c>
      <c r="Q2097" s="37">
        <f t="shared" si="745"/>
        <v>0</v>
      </c>
      <c r="R2097" s="37">
        <f t="shared" si="746"/>
        <v>-100</v>
      </c>
    </row>
    <row r="2098" spans="1:18" ht="15" customHeight="1" x14ac:dyDescent="0.25">
      <c r="A2098" s="143" t="s">
        <v>2418</v>
      </c>
      <c r="B2098" s="1" t="str">
        <f>VLOOKUP(A2098,'[2]Catálogo MUNICIPIOS'!$1:$1048576,5,FALSE)</f>
        <v>San Mateo Peñasco</v>
      </c>
      <c r="C2098" s="130">
        <f>VLOOKUP(A2098,[3]PROY_COVID!$1:$1048576,7,FALSE)</f>
        <v>2216</v>
      </c>
      <c r="D2098" s="43"/>
      <c r="E2098" s="43">
        <f t="shared" si="736"/>
        <v>0</v>
      </c>
      <c r="F2098" s="6">
        <f t="shared" si="737"/>
        <v>0</v>
      </c>
      <c r="G2098" s="44">
        <v>1</v>
      </c>
      <c r="H2098" s="44">
        <f t="shared" si="738"/>
        <v>45.12635379061372</v>
      </c>
      <c r="I2098" s="14">
        <f t="shared" si="739"/>
        <v>0.41394556931135595</v>
      </c>
      <c r="J2098" s="49">
        <v>1</v>
      </c>
      <c r="K2098" s="49">
        <f t="shared" si="740"/>
        <v>45.12635379061372</v>
      </c>
      <c r="L2098" s="50">
        <f t="shared" si="741"/>
        <v>4.3313804339396821E-2</v>
      </c>
      <c r="M2098" s="45">
        <v>2</v>
      </c>
      <c r="N2098" s="45">
        <f t="shared" si="742"/>
        <v>90.25270758122744</v>
      </c>
      <c r="O2098" s="18">
        <f t="shared" si="743"/>
        <v>7.1649059127710996E-2</v>
      </c>
      <c r="P2098" s="37">
        <f t="shared" si="744"/>
        <v>0</v>
      </c>
      <c r="Q2098" s="37">
        <f t="shared" si="745"/>
        <v>0</v>
      </c>
      <c r="R2098" s="37">
        <f t="shared" si="746"/>
        <v>-100</v>
      </c>
    </row>
    <row r="2099" spans="1:18" ht="15" customHeight="1" x14ac:dyDescent="0.25">
      <c r="A2099" s="143" t="s">
        <v>2428</v>
      </c>
      <c r="B2099" s="1" t="str">
        <f>VLOOKUP(A2099,'[2]Catálogo MUNICIPIOS'!$1:$1048576,5,FALSE)</f>
        <v>Villa de Chilapa de Díaz</v>
      </c>
      <c r="C2099" s="130">
        <f>VLOOKUP(A2099,[3]PROY_COVID!$1:$1048576,7,FALSE)</f>
        <v>2213</v>
      </c>
      <c r="D2099" s="43"/>
      <c r="E2099" s="43">
        <f t="shared" si="736"/>
        <v>0</v>
      </c>
      <c r="F2099" s="6">
        <f t="shared" si="737"/>
        <v>0</v>
      </c>
      <c r="G2099" s="44"/>
      <c r="H2099" s="44">
        <f t="shared" si="738"/>
        <v>0</v>
      </c>
      <c r="I2099" s="14">
        <f t="shared" si="739"/>
        <v>0</v>
      </c>
      <c r="J2099" s="49">
        <v>7</v>
      </c>
      <c r="K2099" s="49">
        <f t="shared" si="740"/>
        <v>316.31269769543604</v>
      </c>
      <c r="L2099" s="50">
        <f t="shared" si="741"/>
        <v>0.30360765156471914</v>
      </c>
      <c r="M2099" s="45">
        <v>7</v>
      </c>
      <c r="N2099" s="45">
        <f t="shared" si="742"/>
        <v>316.31269769543604</v>
      </c>
      <c r="O2099" s="18">
        <f t="shared" si="743"/>
        <v>0.25111165955468884</v>
      </c>
      <c r="P2099" s="37">
        <f t="shared" si="744"/>
        <v>0</v>
      </c>
      <c r="Q2099" s="37">
        <f t="shared" si="745"/>
        <v>0</v>
      </c>
      <c r="R2099" s="37">
        <f t="shared" si="746"/>
        <v>-100</v>
      </c>
    </row>
    <row r="2100" spans="1:18" ht="15" customHeight="1" x14ac:dyDescent="0.25">
      <c r="A2100" s="143" t="s">
        <v>1238</v>
      </c>
      <c r="B2100" s="1" t="str">
        <f>VLOOKUP(A2100,'[2]Catálogo MUNICIPIOS'!$1:$1048576,5,FALSE)</f>
        <v>Santiago Yolomécatl</v>
      </c>
      <c r="C2100" s="130">
        <f>VLOOKUP(A2100,[3]PROY_COVID!$1:$1048576,7,FALSE)</f>
        <v>2211</v>
      </c>
      <c r="D2100" s="43">
        <v>1</v>
      </c>
      <c r="E2100" s="43">
        <f t="shared" si="736"/>
        <v>45.228403437358658</v>
      </c>
      <c r="F2100" s="6">
        <f t="shared" si="737"/>
        <v>0.41575010195439005</v>
      </c>
      <c r="G2100" s="44">
        <v>3</v>
      </c>
      <c r="H2100" s="44">
        <f t="shared" si="738"/>
        <v>135.68521031207598</v>
      </c>
      <c r="I2100" s="14">
        <f t="shared" si="739"/>
        <v>1.2446450225155559</v>
      </c>
      <c r="J2100" s="49">
        <v>3</v>
      </c>
      <c r="K2100" s="49">
        <f t="shared" si="740"/>
        <v>135.68521031207598</v>
      </c>
      <c r="L2100" s="50">
        <f t="shared" si="741"/>
        <v>0.13023526515075079</v>
      </c>
      <c r="M2100" s="45">
        <v>7</v>
      </c>
      <c r="N2100" s="45">
        <f t="shared" si="742"/>
        <v>316.59882406151058</v>
      </c>
      <c r="O2100" s="18">
        <f t="shared" si="743"/>
        <v>0.25133880714361212</v>
      </c>
      <c r="P2100" s="37">
        <f t="shared" si="744"/>
        <v>14.285714285714285</v>
      </c>
      <c r="Q2100" s="37">
        <f t="shared" si="745"/>
        <v>1.6541420987839541</v>
      </c>
      <c r="R2100" s="37">
        <f t="shared" si="746"/>
        <v>65.414209878395411</v>
      </c>
    </row>
    <row r="2101" spans="1:18" ht="15" customHeight="1" x14ac:dyDescent="0.25">
      <c r="A2101" s="143" t="s">
        <v>1145</v>
      </c>
      <c r="B2101" s="1" t="str">
        <f>VLOOKUP(A2101,'[2]Catálogo MUNICIPIOS'!$1:$1048576,5,FALSE)</f>
        <v>San Pedro Ocotepec</v>
      </c>
      <c r="C2101" s="130">
        <f>VLOOKUP(A2101,[3]PROY_COVID!$1:$1048576,7,FALSE)</f>
        <v>2203</v>
      </c>
      <c r="D2101" s="43"/>
      <c r="E2101" s="43">
        <f t="shared" si="736"/>
        <v>0</v>
      </c>
      <c r="F2101" s="6">
        <f t="shared" si="737"/>
        <v>0</v>
      </c>
      <c r="G2101" s="44"/>
      <c r="H2101" s="44">
        <f t="shared" si="738"/>
        <v>0</v>
      </c>
      <c r="I2101" s="14">
        <f t="shared" si="739"/>
        <v>0</v>
      </c>
      <c r="J2101" s="49">
        <v>2</v>
      </c>
      <c r="K2101" s="49">
        <f t="shared" si="740"/>
        <v>90.785292782569215</v>
      </c>
      <c r="L2101" s="50">
        <f t="shared" si="741"/>
        <v>8.7138802011895916E-2</v>
      </c>
      <c r="M2101" s="45">
        <v>2</v>
      </c>
      <c r="N2101" s="45">
        <f t="shared" si="742"/>
        <v>90.785292782569215</v>
      </c>
      <c r="O2101" s="18">
        <f t="shared" si="743"/>
        <v>7.20718633803938E-2</v>
      </c>
      <c r="P2101" s="37">
        <f t="shared" si="744"/>
        <v>0</v>
      </c>
      <c r="Q2101" s="37">
        <f t="shared" si="745"/>
        <v>0</v>
      </c>
      <c r="R2101" s="37">
        <f t="shared" si="746"/>
        <v>-100</v>
      </c>
    </row>
    <row r="2102" spans="1:18" ht="15" customHeight="1" x14ac:dyDescent="0.25">
      <c r="A2102" s="143" t="s">
        <v>1206</v>
      </c>
      <c r="B2102" s="1" t="str">
        <f>VLOOKUP(A2102,'[2]Catálogo MUNICIPIOS'!$1:$1048576,5,FALSE)</f>
        <v>Santa María Pápalo</v>
      </c>
      <c r="C2102" s="130">
        <f>VLOOKUP(A2102,[3]PROY_COVID!$1:$1048576,7,FALSE)</f>
        <v>2202</v>
      </c>
      <c r="D2102" s="43"/>
      <c r="E2102" s="43">
        <f t="shared" si="736"/>
        <v>0</v>
      </c>
      <c r="F2102" s="6">
        <f t="shared" si="737"/>
        <v>0</v>
      </c>
      <c r="G2102" s="44"/>
      <c r="H2102" s="44">
        <f t="shared" si="738"/>
        <v>0</v>
      </c>
      <c r="I2102" s="14">
        <f t="shared" si="739"/>
        <v>0</v>
      </c>
      <c r="J2102" s="49">
        <v>2</v>
      </c>
      <c r="K2102" s="49">
        <f t="shared" si="740"/>
        <v>90.826521344232503</v>
      </c>
      <c r="L2102" s="50">
        <f t="shared" si="741"/>
        <v>8.717837458320013E-2</v>
      </c>
      <c r="M2102" s="45">
        <v>2</v>
      </c>
      <c r="N2102" s="45">
        <f t="shared" si="742"/>
        <v>90.826521344232503</v>
      </c>
      <c r="O2102" s="18">
        <f t="shared" si="743"/>
        <v>7.2104593563581995E-2</v>
      </c>
      <c r="P2102" s="37">
        <f t="shared" si="744"/>
        <v>0</v>
      </c>
      <c r="Q2102" s="37">
        <f t="shared" si="745"/>
        <v>0</v>
      </c>
      <c r="R2102" s="37">
        <f t="shared" si="746"/>
        <v>-100</v>
      </c>
    </row>
    <row r="2103" spans="1:18" ht="15" customHeight="1" x14ac:dyDescent="0.25">
      <c r="A2103" s="143" t="s">
        <v>2404</v>
      </c>
      <c r="B2103" s="1" t="str">
        <f>VLOOKUP(A2103,'[2]Catálogo MUNICIPIOS'!$1:$1048576,5,FALSE)</f>
        <v>San Andrés Dinicuiti</v>
      </c>
      <c r="C2103" s="130">
        <f>VLOOKUP(A2103,[3]PROY_COVID!$1:$1048576,7,FALSE)</f>
        <v>2199</v>
      </c>
      <c r="D2103" s="43"/>
      <c r="E2103" s="43">
        <f t="shared" si="736"/>
        <v>0</v>
      </c>
      <c r="F2103" s="6">
        <f t="shared" si="737"/>
        <v>0</v>
      </c>
      <c r="G2103" s="44">
        <v>1</v>
      </c>
      <c r="H2103" s="44">
        <f t="shared" si="738"/>
        <v>45.475216007276039</v>
      </c>
      <c r="I2103" s="14">
        <f t="shared" si="739"/>
        <v>0.41714569422190301</v>
      </c>
      <c r="J2103" s="49">
        <v>2</v>
      </c>
      <c r="K2103" s="49">
        <f t="shared" si="740"/>
        <v>90.950432014552078</v>
      </c>
      <c r="L2103" s="50">
        <f t="shared" si="741"/>
        <v>8.7297308245660163E-2</v>
      </c>
      <c r="M2103" s="45">
        <v>3</v>
      </c>
      <c r="N2103" s="45">
        <f t="shared" si="742"/>
        <v>136.4256480218281</v>
      </c>
      <c r="O2103" s="18">
        <f t="shared" si="743"/>
        <v>0.10830444408390692</v>
      </c>
      <c r="P2103" s="37">
        <f t="shared" si="744"/>
        <v>0</v>
      </c>
      <c r="Q2103" s="37">
        <f t="shared" si="745"/>
        <v>0</v>
      </c>
      <c r="R2103" s="37">
        <f t="shared" si="746"/>
        <v>-100</v>
      </c>
    </row>
    <row r="2104" spans="1:18" ht="15" customHeight="1" x14ac:dyDescent="0.25">
      <c r="A2104" s="143" t="s">
        <v>2460</v>
      </c>
      <c r="B2104" s="1" t="str">
        <f>VLOOKUP(A2104,'[2]Catálogo MUNICIPIOS'!$1:$1048576,5,FALSE)</f>
        <v>Rosario</v>
      </c>
      <c r="C2104" s="130">
        <f>VLOOKUP(A2104,[3]PROY_COVID!$1:$1048576,7,FALSE)</f>
        <v>2182</v>
      </c>
      <c r="D2104" s="43"/>
      <c r="E2104" s="43">
        <f t="shared" si="736"/>
        <v>0</v>
      </c>
      <c r="F2104" s="6">
        <f t="shared" si="737"/>
        <v>0</v>
      </c>
      <c r="G2104" s="44"/>
      <c r="H2104" s="44">
        <f t="shared" si="738"/>
        <v>0</v>
      </c>
      <c r="I2104" s="14">
        <f t="shared" si="739"/>
        <v>0</v>
      </c>
      <c r="J2104" s="49">
        <v>3</v>
      </c>
      <c r="K2104" s="49">
        <f t="shared" si="740"/>
        <v>137.48854262144823</v>
      </c>
      <c r="L2104" s="50">
        <f t="shared" si="741"/>
        <v>0.13196616464175528</v>
      </c>
      <c r="M2104" s="45">
        <v>3</v>
      </c>
      <c r="N2104" s="45">
        <f t="shared" si="742"/>
        <v>137.48854262144823</v>
      </c>
      <c r="O2104" s="18">
        <f t="shared" si="743"/>
        <v>0.10914824589390985</v>
      </c>
      <c r="P2104" s="37">
        <f t="shared" si="744"/>
        <v>0</v>
      </c>
      <c r="Q2104" s="37">
        <f t="shared" si="745"/>
        <v>0</v>
      </c>
      <c r="R2104" s="37">
        <f t="shared" si="746"/>
        <v>-100</v>
      </c>
    </row>
    <row r="2105" spans="1:18" ht="15" customHeight="1" x14ac:dyDescent="0.25">
      <c r="A2105" s="143" t="s">
        <v>965</v>
      </c>
      <c r="B2105" s="1" t="str">
        <f>VLOOKUP(A2105,'[2]Catálogo MUNICIPIOS'!$1:$1048576,5,FALSE)</f>
        <v>Asunción Cacalotepec</v>
      </c>
      <c r="C2105" s="130">
        <f>VLOOKUP(A2105,[3]PROY_COVID!$1:$1048576,7,FALSE)</f>
        <v>2176</v>
      </c>
      <c r="D2105" s="43"/>
      <c r="E2105" s="43">
        <f t="shared" si="736"/>
        <v>0</v>
      </c>
      <c r="F2105" s="6">
        <f t="shared" si="737"/>
        <v>0</v>
      </c>
      <c r="G2105" s="44"/>
      <c r="H2105" s="44">
        <f t="shared" si="738"/>
        <v>0</v>
      </c>
      <c r="I2105" s="14">
        <f t="shared" si="739"/>
        <v>0</v>
      </c>
      <c r="J2105" s="49">
        <v>1</v>
      </c>
      <c r="K2105" s="49">
        <f t="shared" si="740"/>
        <v>45.955882352941174</v>
      </c>
      <c r="L2105" s="50">
        <f t="shared" si="741"/>
        <v>4.4110013977988673E-2</v>
      </c>
      <c r="M2105" s="45">
        <v>1</v>
      </c>
      <c r="N2105" s="45">
        <f t="shared" si="742"/>
        <v>45.955882352941174</v>
      </c>
      <c r="O2105" s="18">
        <f t="shared" si="743"/>
        <v>3.6483068710249894E-2</v>
      </c>
      <c r="P2105" s="37">
        <f t="shared" si="744"/>
        <v>0</v>
      </c>
      <c r="Q2105" s="37">
        <f t="shared" si="745"/>
        <v>0</v>
      </c>
      <c r="R2105" s="37">
        <f t="shared" si="746"/>
        <v>-100</v>
      </c>
    </row>
    <row r="2106" spans="1:18" ht="15" customHeight="1" x14ac:dyDescent="0.25">
      <c r="A2106" s="143" t="s">
        <v>1623</v>
      </c>
      <c r="B2106" s="1" t="str">
        <f>VLOOKUP(A2106,'[2]Catálogo MUNICIPIOS'!$1:$1048576,5,FALSE)</f>
        <v>Nácori Chico</v>
      </c>
      <c r="C2106" s="130">
        <f>VLOOKUP(A2106,[3]PROY_COVID!$1:$1048576,7,FALSE)</f>
        <v>2172</v>
      </c>
      <c r="D2106" s="43"/>
      <c r="E2106" s="43">
        <f t="shared" si="736"/>
        <v>0</v>
      </c>
      <c r="F2106" s="6">
        <f t="shared" si="737"/>
        <v>0</v>
      </c>
      <c r="G2106" s="44">
        <v>3</v>
      </c>
      <c r="H2106" s="44">
        <f t="shared" si="738"/>
        <v>138.12154696132598</v>
      </c>
      <c r="I2106" s="14">
        <f t="shared" si="739"/>
        <v>1.266993620986139</v>
      </c>
      <c r="J2106" s="49">
        <v>13</v>
      </c>
      <c r="K2106" s="49">
        <f t="shared" si="740"/>
        <v>598.52670349907919</v>
      </c>
      <c r="L2106" s="50">
        <f t="shared" si="741"/>
        <v>0.57448622256415449</v>
      </c>
      <c r="M2106" s="45">
        <v>16</v>
      </c>
      <c r="N2106" s="45">
        <f t="shared" si="742"/>
        <v>736.64825046040517</v>
      </c>
      <c r="O2106" s="18">
        <f t="shared" si="743"/>
        <v>0.58480410691347162</v>
      </c>
      <c r="P2106" s="37">
        <f t="shared" si="744"/>
        <v>0</v>
      </c>
      <c r="Q2106" s="37">
        <f t="shared" si="745"/>
        <v>0</v>
      </c>
      <c r="R2106" s="37">
        <f t="shared" si="746"/>
        <v>-100</v>
      </c>
    </row>
    <row r="2107" spans="1:18" ht="15" customHeight="1" x14ac:dyDescent="0.25">
      <c r="A2107" s="143" t="s">
        <v>2381</v>
      </c>
      <c r="B2107" s="1" t="str">
        <f>VLOOKUP(A2107,'[2]Catálogo MUNICIPIOS'!$1:$1048576,5,FALSE)</f>
        <v>Santiago Xiacuí</v>
      </c>
      <c r="C2107" s="130">
        <f>VLOOKUP(A2107,[3]PROY_COVID!$1:$1048576,7,FALSE)</f>
        <v>2153</v>
      </c>
      <c r="D2107" s="43"/>
      <c r="E2107" s="43">
        <f t="shared" si="736"/>
        <v>0</v>
      </c>
      <c r="F2107" s="6">
        <f t="shared" si="737"/>
        <v>0</v>
      </c>
      <c r="G2107" s="44"/>
      <c r="H2107" s="44">
        <f t="shared" si="738"/>
        <v>0</v>
      </c>
      <c r="I2107" s="14">
        <f t="shared" si="739"/>
        <v>0</v>
      </c>
      <c r="J2107" s="49">
        <v>5</v>
      </c>
      <c r="K2107" s="49">
        <f t="shared" si="740"/>
        <v>232.23409196470041</v>
      </c>
      <c r="L2107" s="50">
        <f t="shared" si="741"/>
        <v>0.22290615516977091</v>
      </c>
      <c r="M2107" s="45">
        <v>5</v>
      </c>
      <c r="N2107" s="45">
        <f t="shared" si="742"/>
        <v>232.23409196470041</v>
      </c>
      <c r="O2107" s="18">
        <f t="shared" si="743"/>
        <v>0.18436404438807194</v>
      </c>
      <c r="P2107" s="37">
        <f t="shared" si="744"/>
        <v>0</v>
      </c>
      <c r="Q2107" s="37">
        <f t="shared" si="745"/>
        <v>0</v>
      </c>
      <c r="R2107" s="37">
        <f t="shared" si="746"/>
        <v>-100</v>
      </c>
    </row>
    <row r="2108" spans="1:18" ht="15" customHeight="1" x14ac:dyDescent="0.25">
      <c r="A2108" s="143" t="s">
        <v>1165</v>
      </c>
      <c r="B2108" s="1" t="str">
        <f>VLOOKUP(A2108,'[2]Catálogo MUNICIPIOS'!$1:$1048576,5,FALSE)</f>
        <v>Santa Ana del Valle</v>
      </c>
      <c r="C2108" s="130">
        <f>VLOOKUP(A2108,[3]PROY_COVID!$1:$1048576,7,FALSE)</f>
        <v>2148</v>
      </c>
      <c r="D2108" s="43"/>
      <c r="E2108" s="43">
        <f t="shared" si="736"/>
        <v>0</v>
      </c>
      <c r="F2108" s="6">
        <f t="shared" si="737"/>
        <v>0</v>
      </c>
      <c r="G2108" s="44"/>
      <c r="H2108" s="44">
        <f t="shared" si="738"/>
        <v>0</v>
      </c>
      <c r="I2108" s="14">
        <f t="shared" si="739"/>
        <v>0</v>
      </c>
      <c r="J2108" s="49">
        <v>4</v>
      </c>
      <c r="K2108" s="49">
        <f t="shared" si="740"/>
        <v>186.21973929236501</v>
      </c>
      <c r="L2108" s="50">
        <f t="shared" si="741"/>
        <v>0.1787400193968405</v>
      </c>
      <c r="M2108" s="45">
        <v>4</v>
      </c>
      <c r="N2108" s="45">
        <f t="shared" si="742"/>
        <v>186.21973929236501</v>
      </c>
      <c r="O2108" s="18">
        <f t="shared" si="743"/>
        <v>0.14783455775326587</v>
      </c>
      <c r="P2108" s="37">
        <f t="shared" si="744"/>
        <v>0</v>
      </c>
      <c r="Q2108" s="37">
        <f t="shared" si="745"/>
        <v>0</v>
      </c>
      <c r="R2108" s="37">
        <f t="shared" si="746"/>
        <v>-100</v>
      </c>
    </row>
    <row r="2109" spans="1:18" ht="15" customHeight="1" x14ac:dyDescent="0.25">
      <c r="A2109" s="143" t="s">
        <v>2406</v>
      </c>
      <c r="B2109" s="1" t="str">
        <f>VLOOKUP(A2109,'[2]Catálogo MUNICIPIOS'!$1:$1048576,5,FALSE)</f>
        <v>San Francisco Chapulapa</v>
      </c>
      <c r="C2109" s="130">
        <f>VLOOKUP(A2109,[3]PROY_COVID!$1:$1048576,7,FALSE)</f>
        <v>2140</v>
      </c>
      <c r="D2109" s="43"/>
      <c r="E2109" s="43">
        <f t="shared" si="736"/>
        <v>0</v>
      </c>
      <c r="F2109" s="6">
        <f t="shared" si="737"/>
        <v>0</v>
      </c>
      <c r="G2109" s="44">
        <v>1</v>
      </c>
      <c r="H2109" s="44">
        <f t="shared" si="738"/>
        <v>46.728971962616825</v>
      </c>
      <c r="I2109" s="14">
        <f t="shared" si="739"/>
        <v>0.42864643999717977</v>
      </c>
      <c r="J2109" s="49">
        <v>3</v>
      </c>
      <c r="K2109" s="49">
        <f t="shared" si="740"/>
        <v>140.18691588785046</v>
      </c>
      <c r="L2109" s="50">
        <f t="shared" si="741"/>
        <v>0.13455615478892993</v>
      </c>
      <c r="M2109" s="45">
        <v>4</v>
      </c>
      <c r="N2109" s="45">
        <f t="shared" si="742"/>
        <v>186.9158878504673</v>
      </c>
      <c r="O2109" s="18">
        <f t="shared" si="743"/>
        <v>0.14838721030561453</v>
      </c>
      <c r="P2109" s="37">
        <f t="shared" si="744"/>
        <v>0</v>
      </c>
      <c r="Q2109" s="37">
        <f t="shared" si="745"/>
        <v>0</v>
      </c>
      <c r="R2109" s="37">
        <f t="shared" si="746"/>
        <v>-100</v>
      </c>
    </row>
    <row r="2110" spans="1:18" ht="15" customHeight="1" x14ac:dyDescent="0.25">
      <c r="A2110" s="143" t="s">
        <v>2414</v>
      </c>
      <c r="B2110" s="1" t="str">
        <f>VLOOKUP(A2110,'[2]Catálogo MUNICIPIOS'!$1:$1048576,5,FALSE)</f>
        <v>San Juan Quiotepec</v>
      </c>
      <c r="C2110" s="130">
        <f>VLOOKUP(A2110,[3]PROY_COVID!$1:$1048576,7,FALSE)</f>
        <v>2135</v>
      </c>
      <c r="D2110" s="43"/>
      <c r="E2110" s="43">
        <f t="shared" si="736"/>
        <v>0</v>
      </c>
      <c r="F2110" s="6">
        <f t="shared" si="737"/>
        <v>0</v>
      </c>
      <c r="G2110" s="44"/>
      <c r="H2110" s="44">
        <f t="shared" si="738"/>
        <v>0</v>
      </c>
      <c r="I2110" s="14">
        <f t="shared" si="739"/>
        <v>0</v>
      </c>
      <c r="J2110" s="49">
        <v>1</v>
      </c>
      <c r="K2110" s="49">
        <f t="shared" si="740"/>
        <v>46.838407494145194</v>
      </c>
      <c r="L2110" s="50">
        <f t="shared" si="741"/>
        <v>4.4957091529790799E-2</v>
      </c>
      <c r="M2110" s="45">
        <v>1</v>
      </c>
      <c r="N2110" s="45">
        <f t="shared" si="742"/>
        <v>46.838407494145194</v>
      </c>
      <c r="O2110" s="18">
        <f t="shared" si="743"/>
        <v>3.7183680334193801E-2</v>
      </c>
      <c r="P2110" s="37">
        <f t="shared" si="744"/>
        <v>0</v>
      </c>
      <c r="Q2110" s="37">
        <f t="shared" si="745"/>
        <v>0</v>
      </c>
      <c r="R2110" s="37">
        <f t="shared" si="746"/>
        <v>-100</v>
      </c>
    </row>
    <row r="2111" spans="1:18" ht="15" customHeight="1" x14ac:dyDescent="0.25">
      <c r="A2111" s="143" t="s">
        <v>1604</v>
      </c>
      <c r="B2111" s="1" t="str">
        <f>VLOOKUP(A2111,'[2]Catálogo MUNICIPIOS'!$1:$1048576,5,FALSE)</f>
        <v>La Colorada</v>
      </c>
      <c r="C2111" s="130">
        <f>VLOOKUP(A2111,[3]PROY_COVID!$1:$1048576,7,FALSE)</f>
        <v>2122</v>
      </c>
      <c r="D2111" s="43">
        <v>1</v>
      </c>
      <c r="E2111" s="43">
        <f t="shared" si="736"/>
        <v>47.125353440150803</v>
      </c>
      <c r="F2111" s="6">
        <f t="shared" si="737"/>
        <v>0.43318731169705765</v>
      </c>
      <c r="G2111" s="44"/>
      <c r="H2111" s="44">
        <f t="shared" si="738"/>
        <v>0</v>
      </c>
      <c r="I2111" s="14">
        <f t="shared" si="739"/>
        <v>0</v>
      </c>
      <c r="J2111" s="49">
        <v>1</v>
      </c>
      <c r="K2111" s="49">
        <f t="shared" si="740"/>
        <v>47.125353440150803</v>
      </c>
      <c r="L2111" s="50">
        <f t="shared" si="741"/>
        <v>4.523251197742853E-2</v>
      </c>
      <c r="M2111" s="45">
        <v>2</v>
      </c>
      <c r="N2111" s="45">
        <f t="shared" si="742"/>
        <v>94.250706880301607</v>
      </c>
      <c r="O2111" s="18">
        <f t="shared" si="743"/>
        <v>7.4822957128655762E-2</v>
      </c>
      <c r="P2111" s="37">
        <f t="shared" si="744"/>
        <v>50</v>
      </c>
      <c r="Q2111" s="37">
        <f t="shared" si="745"/>
        <v>5.7894973457438397</v>
      </c>
      <c r="R2111" s="37">
        <f t="shared" si="746"/>
        <v>478.94973457438397</v>
      </c>
    </row>
    <row r="2112" spans="1:18" ht="15" customHeight="1" x14ac:dyDescent="0.25">
      <c r="A2112" s="143" t="s">
        <v>2383</v>
      </c>
      <c r="B2112" s="1" t="str">
        <f>VLOOKUP(A2112,'[2]Catálogo MUNICIPIOS'!$1:$1048576,5,FALSE)</f>
        <v>Santiago Tenango</v>
      </c>
      <c r="C2112" s="130">
        <f>VLOOKUP(A2112,[3]PROY_COVID!$1:$1048576,7,FALSE)</f>
        <v>2116</v>
      </c>
      <c r="D2112" s="43"/>
      <c r="E2112" s="43">
        <f t="shared" si="736"/>
        <v>0</v>
      </c>
      <c r="F2112" s="6">
        <f t="shared" si="737"/>
        <v>0</v>
      </c>
      <c r="G2112" s="44"/>
      <c r="H2112" s="44">
        <f t="shared" si="738"/>
        <v>0</v>
      </c>
      <c r="I2112" s="14">
        <f t="shared" si="739"/>
        <v>0</v>
      </c>
      <c r="J2112" s="49">
        <v>2</v>
      </c>
      <c r="K2112" s="49">
        <f t="shared" si="740"/>
        <v>94.517958412098295</v>
      </c>
      <c r="L2112" s="50">
        <f t="shared" si="741"/>
        <v>9.0721541036014514E-2</v>
      </c>
      <c r="M2112" s="45">
        <v>2</v>
      </c>
      <c r="N2112" s="45">
        <f t="shared" si="742"/>
        <v>94.517958412098295</v>
      </c>
      <c r="O2112" s="18">
        <f t="shared" si="743"/>
        <v>7.503512052316047E-2</v>
      </c>
      <c r="P2112" s="37">
        <f t="shared" si="744"/>
        <v>0</v>
      </c>
      <c r="Q2112" s="37">
        <f t="shared" si="745"/>
        <v>0</v>
      </c>
      <c r="R2112" s="37">
        <f t="shared" si="746"/>
        <v>-100</v>
      </c>
    </row>
    <row r="2113" spans="1:18" ht="15" customHeight="1" x14ac:dyDescent="0.25">
      <c r="A2113" s="143" t="s">
        <v>2537</v>
      </c>
      <c r="B2113" s="1" t="str">
        <f>VLOOKUP(A2113,'[2]Catálogo MUNICIPIOS'!$1:$1048576,5,FALSE)</f>
        <v>San Mateo Sindihui</v>
      </c>
      <c r="C2113" s="130">
        <f>VLOOKUP(A2113,[3]PROY_COVID!$1:$1048576,7,FALSE)</f>
        <v>2106</v>
      </c>
      <c r="D2113" s="43"/>
      <c r="E2113" s="43">
        <f t="shared" si="736"/>
        <v>0</v>
      </c>
      <c r="F2113" s="6">
        <f t="shared" si="737"/>
        <v>0</v>
      </c>
      <c r="G2113" s="44"/>
      <c r="H2113" s="44">
        <f t="shared" si="738"/>
        <v>0</v>
      </c>
      <c r="I2113" s="14">
        <f t="shared" si="739"/>
        <v>0</v>
      </c>
      <c r="J2113" s="49">
        <v>1</v>
      </c>
      <c r="K2113" s="49">
        <f t="shared" si="740"/>
        <v>47.483380816714153</v>
      </c>
      <c r="L2113" s="50">
        <f t="shared" si="741"/>
        <v>4.5576158792071865E-2</v>
      </c>
      <c r="M2113" s="45">
        <v>1</v>
      </c>
      <c r="N2113" s="45">
        <f t="shared" si="742"/>
        <v>47.483380816714153</v>
      </c>
      <c r="O2113" s="18">
        <f t="shared" si="743"/>
        <v>3.7695706321701695E-2</v>
      </c>
      <c r="P2113" s="37">
        <f t="shared" si="744"/>
        <v>0</v>
      </c>
      <c r="Q2113" s="37">
        <f t="shared" si="745"/>
        <v>0</v>
      </c>
      <c r="R2113" s="37">
        <f t="shared" si="746"/>
        <v>-100</v>
      </c>
    </row>
    <row r="2114" spans="1:18" ht="15" customHeight="1" x14ac:dyDescent="0.25">
      <c r="A2114" s="143" t="s">
        <v>2056</v>
      </c>
      <c r="B2114" s="1" t="str">
        <f>VLOOKUP(A2114,'[2]Catálogo MUNICIPIOS'!$1:$1048576,5,FALSE)</f>
        <v>Teya</v>
      </c>
      <c r="C2114" s="130">
        <f>VLOOKUP(A2114,[3]PROY_COVID!$1:$1048576,7,FALSE)</f>
        <v>2091</v>
      </c>
      <c r="D2114" s="43"/>
      <c r="E2114" s="43"/>
      <c r="F2114" s="6"/>
      <c r="G2114" s="44"/>
      <c r="H2114" s="44"/>
      <c r="I2114" s="14"/>
      <c r="J2114" s="49">
        <v>15</v>
      </c>
      <c r="K2114" s="49"/>
      <c r="L2114" s="50"/>
      <c r="M2114" s="45">
        <v>15</v>
      </c>
      <c r="N2114" s="45"/>
      <c r="O2114" s="18"/>
      <c r="P2114" s="37"/>
      <c r="Q2114" s="37"/>
      <c r="R2114" s="37"/>
    </row>
    <row r="2115" spans="1:18" ht="15" customHeight="1" x14ac:dyDescent="0.25">
      <c r="A2115" s="143" t="s">
        <v>2034</v>
      </c>
      <c r="B2115" s="1" t="str">
        <f>VLOOKUP(A2115,'[2]Catálogo MUNICIPIOS'!$1:$1048576,5,FALSE)</f>
        <v>San Felipe</v>
      </c>
      <c r="C2115" s="130">
        <f>VLOOKUP(A2115,[3]PROY_COVID!$1:$1048576,7,FALSE)</f>
        <v>2072</v>
      </c>
      <c r="D2115" s="43">
        <v>3</v>
      </c>
      <c r="E2115" s="43">
        <f t="shared" ref="E2115:E2146" si="747">((D2115/($C2115/100000)))</f>
        <v>144.78764478764481</v>
      </c>
      <c r="F2115" s="6">
        <f t="shared" ref="F2115:F2146" si="748">((D2115/$C2115)/(D$2345/$C$2345))</f>
        <v>1.3309220203974272</v>
      </c>
      <c r="G2115" s="44">
        <v>1</v>
      </c>
      <c r="H2115" s="44">
        <f t="shared" ref="H2115:H2146" si="749">((G2115/($C2115/100000)))</f>
        <v>48.262548262548265</v>
      </c>
      <c r="I2115" s="14">
        <f t="shared" ref="I2115:I2146" si="750">((G2115/$C2115)/(G$2345/$C$2345))</f>
        <v>0.44271398725577449</v>
      </c>
      <c r="J2115" s="49">
        <v>98</v>
      </c>
      <c r="K2115" s="49">
        <f t="shared" ref="K2115:K2146" si="751">((J2115/($C2115/100000)))</f>
        <v>4729.72972972973</v>
      </c>
      <c r="L2115" s="50">
        <f t="shared" ref="L2115:L2146" si="752">((J2115/$C2115)/(J$2345/$C$2345))</f>
        <v>4.5397549521129967</v>
      </c>
      <c r="M2115" s="45">
        <v>102</v>
      </c>
      <c r="N2115" s="45">
        <f t="shared" ref="N2115:N2146" si="753">((M2115/($C2115/100000)))</f>
        <v>4922.7799227799233</v>
      </c>
      <c r="O2115" s="18">
        <f t="shared" ref="O2115:O2146" si="754">((M2115/$C2115)/(M$2345/$C$2345))</f>
        <v>3.9080550513404364</v>
      </c>
      <c r="P2115" s="37">
        <f t="shared" ref="P2115:P2178" si="755">D2115/M2115*100</f>
        <v>2.9411764705882351</v>
      </c>
      <c r="Q2115" s="37">
        <f t="shared" ref="Q2115:Q2178" si="756">P2115/P$2345</f>
        <v>0.34055866739669644</v>
      </c>
      <c r="R2115" s="37">
        <f t="shared" ref="R2115:R2178" si="757">(Q2115-1)*100</f>
        <v>-65.944133260330347</v>
      </c>
    </row>
    <row r="2116" spans="1:18" ht="15" customHeight="1" x14ac:dyDescent="0.25">
      <c r="A2116" s="143" t="s">
        <v>1166</v>
      </c>
      <c r="B2116" s="1" t="str">
        <f>VLOOKUP(A2116,'[2]Catálogo MUNICIPIOS'!$1:$1048576,5,FALSE)</f>
        <v>Santa Ana Tlapacoyan</v>
      </c>
      <c r="C2116" s="130">
        <f>VLOOKUP(A2116,[3]PROY_COVID!$1:$1048576,7,FALSE)</f>
        <v>2060</v>
      </c>
      <c r="D2116" s="43">
        <v>1</v>
      </c>
      <c r="E2116" s="43">
        <f t="shared" si="747"/>
        <v>48.543689320388346</v>
      </c>
      <c r="F2116" s="6">
        <f t="shared" si="748"/>
        <v>0.44622498806852251</v>
      </c>
      <c r="G2116" s="44">
        <v>1</v>
      </c>
      <c r="H2116" s="44">
        <f t="shared" si="749"/>
        <v>48.543689320388346</v>
      </c>
      <c r="I2116" s="14">
        <f t="shared" si="750"/>
        <v>0.44529290368639063</v>
      </c>
      <c r="J2116" s="49">
        <v>3</v>
      </c>
      <c r="K2116" s="49">
        <f t="shared" si="751"/>
        <v>145.63106796116506</v>
      </c>
      <c r="L2116" s="50">
        <f t="shared" si="752"/>
        <v>0.13978163652830586</v>
      </c>
      <c r="M2116" s="45">
        <v>5</v>
      </c>
      <c r="N2116" s="45">
        <f t="shared" si="753"/>
        <v>242.71844660194174</v>
      </c>
      <c r="O2116" s="18">
        <f t="shared" si="754"/>
        <v>0.19268727551821302</v>
      </c>
      <c r="P2116" s="37">
        <f t="shared" si="755"/>
        <v>20</v>
      </c>
      <c r="Q2116" s="37">
        <f t="shared" si="756"/>
        <v>2.3157989382975357</v>
      </c>
      <c r="R2116" s="37">
        <f t="shared" si="757"/>
        <v>131.57989382975356</v>
      </c>
    </row>
    <row r="2117" spans="1:18" ht="15" customHeight="1" x14ac:dyDescent="0.25">
      <c r="A2117" s="143" t="s">
        <v>2382</v>
      </c>
      <c r="B2117" s="1" t="str">
        <f>VLOOKUP(A2117,'[2]Catálogo MUNICIPIOS'!$1:$1048576,5,FALSE)</f>
        <v>Ejutla</v>
      </c>
      <c r="C2117" s="130">
        <f>VLOOKUP(A2117,[3]PROY_COVID!$1:$1048576,7,FALSE)</f>
        <v>2058</v>
      </c>
      <c r="D2117" s="43"/>
      <c r="E2117" s="43">
        <f t="shared" si="747"/>
        <v>0</v>
      </c>
      <c r="F2117" s="6">
        <f t="shared" si="748"/>
        <v>0</v>
      </c>
      <c r="G2117" s="44">
        <v>1</v>
      </c>
      <c r="H2117" s="44">
        <f t="shared" si="749"/>
        <v>48.590864917395528</v>
      </c>
      <c r="I2117" s="14">
        <f t="shared" si="750"/>
        <v>0.44572564703302464</v>
      </c>
      <c r="J2117" s="49">
        <v>1</v>
      </c>
      <c r="K2117" s="49">
        <f t="shared" si="751"/>
        <v>48.590864917395528</v>
      </c>
      <c r="L2117" s="50">
        <f t="shared" si="752"/>
        <v>4.6639159580225145E-2</v>
      </c>
      <c r="M2117" s="45">
        <v>2</v>
      </c>
      <c r="N2117" s="45">
        <f t="shared" si="753"/>
        <v>97.181729834791057</v>
      </c>
      <c r="O2117" s="18">
        <f t="shared" si="754"/>
        <v>7.7149812938293261E-2</v>
      </c>
      <c r="P2117" s="37">
        <f t="shared" si="755"/>
        <v>0</v>
      </c>
      <c r="Q2117" s="37">
        <f t="shared" si="756"/>
        <v>0</v>
      </c>
      <c r="R2117" s="37">
        <f t="shared" si="757"/>
        <v>-100</v>
      </c>
    </row>
    <row r="2118" spans="1:18" ht="15" customHeight="1" x14ac:dyDescent="0.25">
      <c r="A2118" s="143" t="s">
        <v>1161</v>
      </c>
      <c r="B2118" s="1" t="str">
        <f>VLOOKUP(A2118,'[2]Catálogo MUNICIPIOS'!$1:$1048576,5,FALSE)</f>
        <v>San Sebastián Teitipac</v>
      </c>
      <c r="C2118" s="130">
        <f>VLOOKUP(A2118,[3]PROY_COVID!$1:$1048576,7,FALSE)</f>
        <v>2036</v>
      </c>
      <c r="D2118" s="43"/>
      <c r="E2118" s="43">
        <f t="shared" si="747"/>
        <v>0</v>
      </c>
      <c r="F2118" s="6">
        <f t="shared" si="748"/>
        <v>0</v>
      </c>
      <c r="G2118" s="44"/>
      <c r="H2118" s="44">
        <f t="shared" si="749"/>
        <v>0</v>
      </c>
      <c r="I2118" s="14">
        <f t="shared" si="750"/>
        <v>0</v>
      </c>
      <c r="J2118" s="49">
        <v>7</v>
      </c>
      <c r="K2118" s="49">
        <f t="shared" si="751"/>
        <v>343.81139489194499</v>
      </c>
      <c r="L2118" s="50">
        <f t="shared" si="752"/>
        <v>0.33000183345418638</v>
      </c>
      <c r="M2118" s="45">
        <v>7</v>
      </c>
      <c r="N2118" s="45">
        <f t="shared" si="753"/>
        <v>343.81139489194499</v>
      </c>
      <c r="O2118" s="18">
        <f t="shared" si="754"/>
        <v>0.27294209361224286</v>
      </c>
      <c r="P2118" s="37">
        <f t="shared" si="755"/>
        <v>0</v>
      </c>
      <c r="Q2118" s="37">
        <f t="shared" si="756"/>
        <v>0</v>
      </c>
      <c r="R2118" s="37">
        <f t="shared" si="757"/>
        <v>-100</v>
      </c>
    </row>
    <row r="2119" spans="1:18" ht="15" customHeight="1" x14ac:dyDescent="0.25">
      <c r="A2119" s="143" t="s">
        <v>1641</v>
      </c>
      <c r="B2119" s="1" t="str">
        <f>VLOOKUP(A2119,'[2]Catálogo MUNICIPIOS'!$1:$1048576,5,FALSE)</f>
        <v>Santa Cruz</v>
      </c>
      <c r="C2119" s="130">
        <f>VLOOKUP(A2119,[3]PROY_COVID!$1:$1048576,7,FALSE)</f>
        <v>2031</v>
      </c>
      <c r="D2119" s="43"/>
      <c r="E2119" s="43">
        <f t="shared" si="747"/>
        <v>0</v>
      </c>
      <c r="F2119" s="6">
        <f t="shared" si="748"/>
        <v>0</v>
      </c>
      <c r="G2119" s="44"/>
      <c r="H2119" s="44">
        <f t="shared" si="749"/>
        <v>0</v>
      </c>
      <c r="I2119" s="14">
        <f t="shared" si="750"/>
        <v>0</v>
      </c>
      <c r="J2119" s="49">
        <v>3</v>
      </c>
      <c r="K2119" s="49">
        <f t="shared" si="751"/>
        <v>147.71048744460856</v>
      </c>
      <c r="L2119" s="50">
        <f t="shared" si="752"/>
        <v>0.14177753384948796</v>
      </c>
      <c r="M2119" s="45">
        <v>3</v>
      </c>
      <c r="N2119" s="45">
        <f t="shared" si="753"/>
        <v>147.71048744460856</v>
      </c>
      <c r="O2119" s="18">
        <f t="shared" si="754"/>
        <v>0.11726315733161563</v>
      </c>
      <c r="P2119" s="37">
        <f t="shared" si="755"/>
        <v>0</v>
      </c>
      <c r="Q2119" s="37">
        <f t="shared" si="756"/>
        <v>0</v>
      </c>
      <c r="R2119" s="37">
        <f t="shared" si="757"/>
        <v>-100</v>
      </c>
    </row>
    <row r="2120" spans="1:18" ht="15" customHeight="1" x14ac:dyDescent="0.25">
      <c r="A2120" s="143" t="s">
        <v>2399</v>
      </c>
      <c r="B2120" s="1" t="str">
        <f>VLOOKUP(A2120,'[2]Catálogo MUNICIPIOS'!$1:$1048576,5,FALSE)</f>
        <v>Villa Hidalgo</v>
      </c>
      <c r="C2120" s="130">
        <f>VLOOKUP(A2120,[3]PROY_COVID!$1:$1048576,7,FALSE)</f>
        <v>2021</v>
      </c>
      <c r="D2120" s="43">
        <v>1</v>
      </c>
      <c r="E2120" s="43">
        <f t="shared" si="747"/>
        <v>49.480455220188027</v>
      </c>
      <c r="F2120" s="6">
        <f t="shared" si="748"/>
        <v>0.45483596012922139</v>
      </c>
      <c r="G2120" s="44">
        <v>1</v>
      </c>
      <c r="H2120" s="44">
        <f t="shared" si="749"/>
        <v>49.480455220188027</v>
      </c>
      <c r="I2120" s="14">
        <f t="shared" si="750"/>
        <v>0.45388588896287224</v>
      </c>
      <c r="J2120" s="49"/>
      <c r="K2120" s="49">
        <f t="shared" si="751"/>
        <v>0</v>
      </c>
      <c r="L2120" s="50">
        <f t="shared" si="752"/>
        <v>0</v>
      </c>
      <c r="M2120" s="45">
        <v>2</v>
      </c>
      <c r="N2120" s="45">
        <f t="shared" si="753"/>
        <v>98.960910440376054</v>
      </c>
      <c r="O2120" s="18">
        <f t="shared" si="754"/>
        <v>7.8562253848098743E-2</v>
      </c>
      <c r="P2120" s="37">
        <f t="shared" si="755"/>
        <v>50</v>
      </c>
      <c r="Q2120" s="37">
        <f t="shared" si="756"/>
        <v>5.7894973457438397</v>
      </c>
      <c r="R2120" s="37">
        <f t="shared" si="757"/>
        <v>478.94973457438397</v>
      </c>
    </row>
    <row r="2121" spans="1:18" ht="15" customHeight="1" x14ac:dyDescent="0.25">
      <c r="A2121" s="143" t="s">
        <v>1174</v>
      </c>
      <c r="B2121" s="1" t="str">
        <f>VLOOKUP(A2121,'[2]Catálogo MUNICIPIOS'!$1:$1048576,5,FALSE)</f>
        <v>Santa Catarina Minas</v>
      </c>
      <c r="C2121" s="130">
        <f>VLOOKUP(A2121,[3]PROY_COVID!$1:$1048576,7,FALSE)</f>
        <v>2017</v>
      </c>
      <c r="D2121" s="43"/>
      <c r="E2121" s="43">
        <f t="shared" si="747"/>
        <v>0</v>
      </c>
      <c r="F2121" s="6">
        <f t="shared" si="748"/>
        <v>0</v>
      </c>
      <c r="G2121" s="44"/>
      <c r="H2121" s="44">
        <f t="shared" si="749"/>
        <v>0</v>
      </c>
      <c r="I2121" s="14">
        <f t="shared" si="750"/>
        <v>0</v>
      </c>
      <c r="J2121" s="49">
        <v>8</v>
      </c>
      <c r="K2121" s="49">
        <f t="shared" si="751"/>
        <v>396.62865642042635</v>
      </c>
      <c r="L2121" s="50">
        <f t="shared" si="752"/>
        <v>0.38069763179416299</v>
      </c>
      <c r="M2121" s="45">
        <v>8</v>
      </c>
      <c r="N2121" s="45">
        <f t="shared" si="753"/>
        <v>396.62865642042635</v>
      </c>
      <c r="O2121" s="18">
        <f t="shared" si="754"/>
        <v>0.31487221621617756</v>
      </c>
      <c r="P2121" s="37">
        <f t="shared" si="755"/>
        <v>0</v>
      </c>
      <c r="Q2121" s="37">
        <f t="shared" si="756"/>
        <v>0</v>
      </c>
      <c r="R2121" s="37">
        <f t="shared" si="757"/>
        <v>-100</v>
      </c>
    </row>
    <row r="2122" spans="1:18" ht="15" customHeight="1" x14ac:dyDescent="0.25">
      <c r="A2122" s="143" t="s">
        <v>1204</v>
      </c>
      <c r="B2122" s="1" t="str">
        <f>VLOOKUP(A2122,'[2]Catálogo MUNICIPIOS'!$1:$1048576,5,FALSE)</f>
        <v>Santa María Lachixío</v>
      </c>
      <c r="C2122" s="130">
        <f>VLOOKUP(A2122,[3]PROY_COVID!$1:$1048576,7,FALSE)</f>
        <v>2010</v>
      </c>
      <c r="D2122" s="43">
        <v>1</v>
      </c>
      <c r="E2122" s="43">
        <f t="shared" si="747"/>
        <v>49.75124378109453</v>
      </c>
      <c r="F2122" s="6">
        <f t="shared" si="748"/>
        <v>0.45732511214982902</v>
      </c>
      <c r="G2122" s="44"/>
      <c r="H2122" s="44">
        <f t="shared" si="749"/>
        <v>0</v>
      </c>
      <c r="I2122" s="14">
        <f t="shared" si="750"/>
        <v>0</v>
      </c>
      <c r="J2122" s="49">
        <v>1</v>
      </c>
      <c r="K2122" s="49">
        <f t="shared" si="751"/>
        <v>49.75124378109453</v>
      </c>
      <c r="L2122" s="50">
        <f t="shared" si="752"/>
        <v>4.7752930555275297E-2</v>
      </c>
      <c r="M2122" s="45">
        <v>2</v>
      </c>
      <c r="N2122" s="45">
        <f t="shared" si="753"/>
        <v>99.50248756218906</v>
      </c>
      <c r="O2122" s="18">
        <f t="shared" si="754"/>
        <v>7.8992196530849518E-2</v>
      </c>
      <c r="P2122" s="37">
        <f t="shared" si="755"/>
        <v>50</v>
      </c>
      <c r="Q2122" s="37">
        <f t="shared" si="756"/>
        <v>5.7894973457438397</v>
      </c>
      <c r="R2122" s="37">
        <f t="shared" si="757"/>
        <v>478.94973457438397</v>
      </c>
    </row>
    <row r="2123" spans="1:18" ht="15" customHeight="1" x14ac:dyDescent="0.25">
      <c r="A2123" s="143" t="s">
        <v>1175</v>
      </c>
      <c r="B2123" s="1" t="str">
        <f>VLOOKUP(A2123,'[2]Catálogo MUNICIPIOS'!$1:$1048576,5,FALSE)</f>
        <v>Santa Catarina Quiané</v>
      </c>
      <c r="C2123" s="130">
        <f>VLOOKUP(A2123,[3]PROY_COVID!$1:$1048576,7,FALSE)</f>
        <v>2006</v>
      </c>
      <c r="D2123" s="43">
        <v>1</v>
      </c>
      <c r="E2123" s="43">
        <f t="shared" si="747"/>
        <v>49.850448654037884</v>
      </c>
      <c r="F2123" s="6">
        <f t="shared" si="748"/>
        <v>0.45823702663068611</v>
      </c>
      <c r="G2123" s="44">
        <v>1</v>
      </c>
      <c r="H2123" s="44">
        <f t="shared" si="749"/>
        <v>49.850448654037884</v>
      </c>
      <c r="I2123" s="14">
        <f t="shared" si="750"/>
        <v>0.45727985124325254</v>
      </c>
      <c r="J2123" s="49">
        <v>9</v>
      </c>
      <c r="K2123" s="49">
        <f t="shared" si="751"/>
        <v>448.65403788634097</v>
      </c>
      <c r="L2123" s="50">
        <f t="shared" si="752"/>
        <v>0.43063335680205894</v>
      </c>
      <c r="M2123" s="45">
        <v>11</v>
      </c>
      <c r="N2123" s="45">
        <f t="shared" si="753"/>
        <v>548.35493519441673</v>
      </c>
      <c r="O2123" s="18">
        <f t="shared" si="754"/>
        <v>0.43532339613586313</v>
      </c>
      <c r="P2123" s="37">
        <f t="shared" si="755"/>
        <v>9.0909090909090917</v>
      </c>
      <c r="Q2123" s="37">
        <f t="shared" si="756"/>
        <v>1.0526358810443346</v>
      </c>
      <c r="R2123" s="37">
        <f t="shared" si="757"/>
        <v>5.2635881044334587</v>
      </c>
    </row>
    <row r="2124" spans="1:18" ht="15" customHeight="1" x14ac:dyDescent="0.25">
      <c r="A2124" s="143" t="s">
        <v>2468</v>
      </c>
      <c r="B2124" s="1" t="str">
        <f>VLOOKUP(A2124,'[2]Catálogo MUNICIPIOS'!$1:$1048576,5,FALSE)</f>
        <v>San Jerónimo Taviche</v>
      </c>
      <c r="C2124" s="130">
        <f>VLOOKUP(A2124,[3]PROY_COVID!$1:$1048576,7,FALSE)</f>
        <v>2002</v>
      </c>
      <c r="D2124" s="43"/>
      <c r="E2124" s="43">
        <f t="shared" si="747"/>
        <v>0</v>
      </c>
      <c r="F2124" s="6">
        <f t="shared" si="748"/>
        <v>0</v>
      </c>
      <c r="G2124" s="44"/>
      <c r="H2124" s="44">
        <f t="shared" si="749"/>
        <v>0</v>
      </c>
      <c r="I2124" s="14">
        <f t="shared" si="750"/>
        <v>0</v>
      </c>
      <c r="J2124" s="49">
        <v>3</v>
      </c>
      <c r="K2124" s="49">
        <f t="shared" si="751"/>
        <v>149.85014985014985</v>
      </c>
      <c r="L2124" s="50">
        <f t="shared" si="752"/>
        <v>0.14383125436978525</v>
      </c>
      <c r="M2124" s="45">
        <v>3</v>
      </c>
      <c r="N2124" s="45">
        <f t="shared" si="753"/>
        <v>149.85014985014985</v>
      </c>
      <c r="O2124" s="18">
        <f t="shared" si="754"/>
        <v>0.1189617744957599</v>
      </c>
      <c r="P2124" s="37">
        <f t="shared" si="755"/>
        <v>0</v>
      </c>
      <c r="Q2124" s="37">
        <f t="shared" si="756"/>
        <v>0</v>
      </c>
      <c r="R2124" s="37">
        <f t="shared" si="757"/>
        <v>-100</v>
      </c>
    </row>
    <row r="2125" spans="1:18" ht="15" customHeight="1" x14ac:dyDescent="0.25">
      <c r="A2125" s="143" t="s">
        <v>938</v>
      </c>
      <c r="B2125" s="1" t="str">
        <f>VLOOKUP(A2125,'[2]Catálogo MUNICIPIOS'!$1:$1048576,5,FALSE)</f>
        <v>Los Herreras</v>
      </c>
      <c r="C2125" s="130">
        <f>VLOOKUP(A2125,[3]PROY_COVID!$1:$1048576,7,FALSE)</f>
        <v>1998</v>
      </c>
      <c r="D2125" s="43">
        <v>1</v>
      </c>
      <c r="E2125" s="43">
        <f t="shared" si="747"/>
        <v>50.050050050050046</v>
      </c>
      <c r="F2125" s="6">
        <f t="shared" si="748"/>
        <v>0.4600718095200983</v>
      </c>
      <c r="G2125" s="44">
        <v>4</v>
      </c>
      <c r="H2125" s="44">
        <f t="shared" si="749"/>
        <v>200.20020020020019</v>
      </c>
      <c r="I2125" s="14">
        <f t="shared" si="750"/>
        <v>1.8364432063943237</v>
      </c>
      <c r="J2125" s="49">
        <v>19</v>
      </c>
      <c r="K2125" s="49">
        <f t="shared" si="751"/>
        <v>950.95095095095087</v>
      </c>
      <c r="L2125" s="50">
        <f t="shared" si="752"/>
        <v>0.91275496391689881</v>
      </c>
      <c r="M2125" s="45">
        <v>24</v>
      </c>
      <c r="N2125" s="45">
        <f t="shared" si="753"/>
        <v>1201.2012012012012</v>
      </c>
      <c r="O2125" s="18">
        <f t="shared" si="754"/>
        <v>0.95359948965169694</v>
      </c>
      <c r="P2125" s="37">
        <f t="shared" si="755"/>
        <v>4.1666666666666661</v>
      </c>
      <c r="Q2125" s="37">
        <f t="shared" si="756"/>
        <v>0.48245811214531992</v>
      </c>
      <c r="R2125" s="37">
        <f t="shared" si="757"/>
        <v>-51.754188785468003</v>
      </c>
    </row>
    <row r="2126" spans="1:18" ht="15" customHeight="1" x14ac:dyDescent="0.25">
      <c r="A2126" s="143" t="s">
        <v>1681</v>
      </c>
      <c r="B2126" s="1" t="str">
        <f>VLOOKUP(A2126,'[2]Catálogo MUNICIPIOS'!$1:$1048576,5,FALSE)</f>
        <v>Cruillas</v>
      </c>
      <c r="C2126" s="130">
        <f>VLOOKUP(A2126,[3]PROY_COVID!$1:$1048576,7,FALSE)</f>
        <v>1998</v>
      </c>
      <c r="D2126" s="43"/>
      <c r="E2126" s="43">
        <f t="shared" si="747"/>
        <v>0</v>
      </c>
      <c r="F2126" s="6">
        <f t="shared" si="748"/>
        <v>0</v>
      </c>
      <c r="G2126" s="44"/>
      <c r="H2126" s="44">
        <f t="shared" si="749"/>
        <v>0</v>
      </c>
      <c r="I2126" s="14">
        <f t="shared" si="750"/>
        <v>0</v>
      </c>
      <c r="J2126" s="49">
        <v>2</v>
      </c>
      <c r="K2126" s="49">
        <f t="shared" si="751"/>
        <v>100.10010010010009</v>
      </c>
      <c r="L2126" s="50">
        <f t="shared" si="752"/>
        <v>9.6079469885989338E-2</v>
      </c>
      <c r="M2126" s="45">
        <v>2</v>
      </c>
      <c r="N2126" s="45">
        <f t="shared" si="753"/>
        <v>100.10010010010009</v>
      </c>
      <c r="O2126" s="18">
        <f t="shared" si="754"/>
        <v>7.9466624137641412E-2</v>
      </c>
      <c r="P2126" s="37">
        <f t="shared" si="755"/>
        <v>0</v>
      </c>
      <c r="Q2126" s="37">
        <f t="shared" si="756"/>
        <v>0</v>
      </c>
      <c r="R2126" s="37">
        <f t="shared" si="757"/>
        <v>-100</v>
      </c>
    </row>
    <row r="2127" spans="1:18" ht="15" customHeight="1" x14ac:dyDescent="0.25">
      <c r="A2127" s="143" t="s">
        <v>2541</v>
      </c>
      <c r="B2127" s="1" t="str">
        <f>VLOOKUP(A2127,'[2]Catálogo MUNICIPIOS'!$1:$1048576,5,FALSE)</f>
        <v>Santa María Quiegolani</v>
      </c>
      <c r="C2127" s="130">
        <f>VLOOKUP(A2127,[3]PROY_COVID!$1:$1048576,7,FALSE)</f>
        <v>1997</v>
      </c>
      <c r="D2127" s="43"/>
      <c r="E2127" s="43">
        <f t="shared" si="747"/>
        <v>0</v>
      </c>
      <c r="F2127" s="6">
        <f t="shared" si="748"/>
        <v>0</v>
      </c>
      <c r="G2127" s="44">
        <v>4</v>
      </c>
      <c r="H2127" s="44">
        <f t="shared" si="749"/>
        <v>200.30045067601401</v>
      </c>
      <c r="I2127" s="14">
        <f t="shared" si="750"/>
        <v>1.8373628073990278</v>
      </c>
      <c r="J2127" s="49"/>
      <c r="K2127" s="49">
        <f t="shared" si="751"/>
        <v>0</v>
      </c>
      <c r="L2127" s="50">
        <f t="shared" si="752"/>
        <v>0</v>
      </c>
      <c r="M2127" s="45">
        <v>4</v>
      </c>
      <c r="N2127" s="45">
        <f t="shared" si="753"/>
        <v>200.30045067601401</v>
      </c>
      <c r="O2127" s="18">
        <f t="shared" si="754"/>
        <v>0.15901283427842516</v>
      </c>
      <c r="P2127" s="37">
        <f t="shared" si="755"/>
        <v>0</v>
      </c>
      <c r="Q2127" s="37">
        <f t="shared" si="756"/>
        <v>0</v>
      </c>
      <c r="R2127" s="37">
        <f t="shared" si="757"/>
        <v>-100</v>
      </c>
    </row>
    <row r="2128" spans="1:18" ht="15" customHeight="1" x14ac:dyDescent="0.25">
      <c r="A2128" s="143" t="s">
        <v>1157</v>
      </c>
      <c r="B2128" s="1" t="str">
        <f>VLOOKUP(A2128,'[2]Catálogo MUNICIPIOS'!$1:$1048576,5,FALSE)</f>
        <v>San Sebastián Abasolo</v>
      </c>
      <c r="C2128" s="130">
        <f>VLOOKUP(A2128,[3]PROY_COVID!$1:$1048576,7,FALSE)</f>
        <v>1988</v>
      </c>
      <c r="D2128" s="43"/>
      <c r="E2128" s="43">
        <f t="shared" si="747"/>
        <v>0</v>
      </c>
      <c r="F2128" s="6">
        <f t="shared" si="748"/>
        <v>0</v>
      </c>
      <c r="G2128" s="44"/>
      <c r="H2128" s="44">
        <f t="shared" si="749"/>
        <v>0</v>
      </c>
      <c r="I2128" s="14">
        <f t="shared" si="750"/>
        <v>0</v>
      </c>
      <c r="J2128" s="49">
        <v>20</v>
      </c>
      <c r="K2128" s="49">
        <f t="shared" si="751"/>
        <v>1006.036217303823</v>
      </c>
      <c r="L2128" s="50">
        <f t="shared" si="752"/>
        <v>0.96562767018212625</v>
      </c>
      <c r="M2128" s="45">
        <v>20</v>
      </c>
      <c r="N2128" s="45">
        <f t="shared" si="753"/>
        <v>1006.036217303823</v>
      </c>
      <c r="O2128" s="18">
        <f t="shared" si="754"/>
        <v>0.79866355647388099</v>
      </c>
      <c r="P2128" s="37">
        <f t="shared" si="755"/>
        <v>0</v>
      </c>
      <c r="Q2128" s="37">
        <f t="shared" si="756"/>
        <v>0</v>
      </c>
      <c r="R2128" s="37">
        <f t="shared" si="757"/>
        <v>-100</v>
      </c>
    </row>
    <row r="2129" spans="1:18" ht="15" customHeight="1" x14ac:dyDescent="0.25">
      <c r="A2129" s="143" t="s">
        <v>43</v>
      </c>
      <c r="B2129" s="1" t="str">
        <f>VLOOKUP(A2129,'[2]Catálogo MUNICIPIOS'!$1:$1048576,5,FALSE)</f>
        <v>Lamadrid</v>
      </c>
      <c r="C2129" s="130">
        <f>VLOOKUP(A2129,[3]PROY_COVID!$1:$1048576,7,FALSE)</f>
        <v>1984</v>
      </c>
      <c r="D2129" s="43">
        <v>4</v>
      </c>
      <c r="E2129" s="43">
        <f t="shared" si="747"/>
        <v>201.61290322580646</v>
      </c>
      <c r="F2129" s="6">
        <f t="shared" si="748"/>
        <v>1.8532731359297507</v>
      </c>
      <c r="G2129" s="44">
        <v>7</v>
      </c>
      <c r="H2129" s="44">
        <f t="shared" si="749"/>
        <v>352.82258064516128</v>
      </c>
      <c r="I2129" s="14">
        <f t="shared" si="750"/>
        <v>3.2364534632851578</v>
      </c>
      <c r="J2129" s="49">
        <v>59</v>
      </c>
      <c r="K2129" s="49">
        <f t="shared" si="751"/>
        <v>2973.7903225806454</v>
      </c>
      <c r="L2129" s="50">
        <f t="shared" si="752"/>
        <v>2.85434477547888</v>
      </c>
      <c r="M2129" s="45">
        <v>70</v>
      </c>
      <c r="N2129" s="45">
        <f t="shared" si="753"/>
        <v>3528.2258064516127</v>
      </c>
      <c r="O2129" s="18">
        <f t="shared" si="754"/>
        <v>2.800958178399831</v>
      </c>
      <c r="P2129" s="37">
        <f t="shared" si="755"/>
        <v>5.7142857142857144</v>
      </c>
      <c r="Q2129" s="37">
        <f t="shared" si="756"/>
        <v>0.66165683951358167</v>
      </c>
      <c r="R2129" s="37">
        <f t="shared" si="757"/>
        <v>-33.834316048641831</v>
      </c>
    </row>
    <row r="2130" spans="1:18" ht="15" customHeight="1" x14ac:dyDescent="0.25">
      <c r="A2130" s="143" t="s">
        <v>1790</v>
      </c>
      <c r="B2130" s="1" t="str">
        <f>VLOOKUP(A2130,'[2]Catálogo MUNICIPIOS'!$1:$1048576,5,FALSE)</f>
        <v>Aquila</v>
      </c>
      <c r="C2130" s="130">
        <f>VLOOKUP(A2130,[3]PROY_COVID!$1:$1048576,7,FALSE)</f>
        <v>1969</v>
      </c>
      <c r="D2130" s="43"/>
      <c r="E2130" s="43">
        <f t="shared" si="747"/>
        <v>0</v>
      </c>
      <c r="F2130" s="6">
        <f t="shared" si="748"/>
        <v>0</v>
      </c>
      <c r="G2130" s="44"/>
      <c r="H2130" s="44">
        <f t="shared" si="749"/>
        <v>0</v>
      </c>
      <c r="I2130" s="14">
        <f t="shared" si="750"/>
        <v>0</v>
      </c>
      <c r="J2130" s="49">
        <v>1</v>
      </c>
      <c r="K2130" s="49">
        <f t="shared" si="751"/>
        <v>50.787201625190455</v>
      </c>
      <c r="L2130" s="50">
        <f t="shared" si="752"/>
        <v>4.8747278017320129E-2</v>
      </c>
      <c r="M2130" s="45">
        <v>1</v>
      </c>
      <c r="N2130" s="45">
        <f t="shared" si="753"/>
        <v>50.787201625190455</v>
      </c>
      <c r="O2130" s="18">
        <f t="shared" si="754"/>
        <v>4.0318515750890689E-2</v>
      </c>
      <c r="P2130" s="37">
        <f t="shared" si="755"/>
        <v>0</v>
      </c>
      <c r="Q2130" s="37">
        <f t="shared" si="756"/>
        <v>0</v>
      </c>
      <c r="R2130" s="37">
        <f t="shared" si="757"/>
        <v>-100</v>
      </c>
    </row>
    <row r="2131" spans="1:18" ht="15" customHeight="1" x14ac:dyDescent="0.25">
      <c r="A2131" s="143" t="s">
        <v>40</v>
      </c>
      <c r="B2131" s="1" t="str">
        <f>VLOOKUP(A2131,'[2]Catálogo MUNICIPIOS'!$1:$1048576,5,FALSE)</f>
        <v>Guerrero</v>
      </c>
      <c r="C2131" s="130">
        <f>VLOOKUP(A2131,[3]PROY_COVID!$1:$1048576,7,FALSE)</f>
        <v>1964</v>
      </c>
      <c r="D2131" s="43">
        <v>2</v>
      </c>
      <c r="E2131" s="43">
        <f t="shared" si="747"/>
        <v>101.83299389002036</v>
      </c>
      <c r="F2131" s="6">
        <f t="shared" si="748"/>
        <v>0.93607278556125895</v>
      </c>
      <c r="G2131" s="44"/>
      <c r="H2131" s="44">
        <f t="shared" si="749"/>
        <v>0</v>
      </c>
      <c r="I2131" s="14">
        <f t="shared" si="750"/>
        <v>0</v>
      </c>
      <c r="J2131" s="49">
        <v>17</v>
      </c>
      <c r="K2131" s="49">
        <f t="shared" si="751"/>
        <v>865.58044806517307</v>
      </c>
      <c r="L2131" s="50">
        <f t="shared" si="752"/>
        <v>0.83081346083185181</v>
      </c>
      <c r="M2131" s="45">
        <v>19</v>
      </c>
      <c r="N2131" s="45">
        <f t="shared" si="753"/>
        <v>967.41344195519343</v>
      </c>
      <c r="O2131" s="18">
        <f t="shared" si="754"/>
        <v>0.76800203297177783</v>
      </c>
      <c r="P2131" s="37">
        <f t="shared" si="755"/>
        <v>10.526315789473683</v>
      </c>
      <c r="Q2131" s="37">
        <f t="shared" si="756"/>
        <v>1.2188415464723872</v>
      </c>
      <c r="R2131" s="37">
        <f t="shared" si="757"/>
        <v>21.884154647238717</v>
      </c>
    </row>
    <row r="2132" spans="1:18" ht="15" customHeight="1" x14ac:dyDescent="0.25">
      <c r="A2132" s="143" t="s">
        <v>2041</v>
      </c>
      <c r="B2132" s="1" t="str">
        <f>VLOOKUP(A2132,'[2]Catálogo MUNICIPIOS'!$1:$1048576,5,FALSE)</f>
        <v>Suma</v>
      </c>
      <c r="C2132" s="130">
        <f>VLOOKUP(A2132,[3]PROY_COVID!$1:$1048576,7,FALSE)</f>
        <v>1963</v>
      </c>
      <c r="D2132" s="43">
        <v>5</v>
      </c>
      <c r="E2132" s="43">
        <f t="shared" si="747"/>
        <v>254.71217524197655</v>
      </c>
      <c r="F2132" s="6">
        <f t="shared" si="748"/>
        <v>2.3413741095801233</v>
      </c>
      <c r="G2132" s="44"/>
      <c r="H2132" s="44">
        <f t="shared" si="749"/>
        <v>0</v>
      </c>
      <c r="I2132" s="14">
        <f t="shared" si="750"/>
        <v>0</v>
      </c>
      <c r="J2132" s="49">
        <v>9</v>
      </c>
      <c r="K2132" s="49">
        <f t="shared" si="751"/>
        <v>458.48191543555777</v>
      </c>
      <c r="L2132" s="50">
        <f t="shared" si="752"/>
        <v>0.44006648687974026</v>
      </c>
      <c r="M2132" s="45">
        <v>14</v>
      </c>
      <c r="N2132" s="45">
        <f t="shared" si="753"/>
        <v>713.19409067753429</v>
      </c>
      <c r="O2132" s="18">
        <f t="shared" si="754"/>
        <v>0.56618451614317511</v>
      </c>
      <c r="P2132" s="37">
        <f t="shared" si="755"/>
        <v>35.714285714285715</v>
      </c>
      <c r="Q2132" s="37">
        <f t="shared" si="756"/>
        <v>4.135355246959886</v>
      </c>
      <c r="R2132" s="37">
        <f t="shared" si="757"/>
        <v>313.53552469598861</v>
      </c>
    </row>
    <row r="2133" spans="1:18" ht="15" customHeight="1" x14ac:dyDescent="0.25">
      <c r="A2133" s="143" t="s">
        <v>33</v>
      </c>
      <c r="B2133" s="1" t="str">
        <f>VLOOKUP(A2133,'[2]Catálogo MUNICIPIOS'!$1:$1048576,5,FALSE)</f>
        <v>Candela</v>
      </c>
      <c r="C2133" s="130">
        <f>VLOOKUP(A2133,[3]PROY_COVID!$1:$1048576,7,FALSE)</f>
        <v>1945</v>
      </c>
      <c r="D2133" s="43">
        <v>2</v>
      </c>
      <c r="E2133" s="43">
        <f t="shared" si="747"/>
        <v>102.82776349614397</v>
      </c>
      <c r="F2133" s="6">
        <f t="shared" si="748"/>
        <v>0.94521694130710165</v>
      </c>
      <c r="G2133" s="44">
        <v>4</v>
      </c>
      <c r="H2133" s="44">
        <f t="shared" si="749"/>
        <v>205.65552699228795</v>
      </c>
      <c r="I2133" s="14">
        <f t="shared" si="750"/>
        <v>1.8864851035351458</v>
      </c>
      <c r="J2133" s="49">
        <v>6</v>
      </c>
      <c r="K2133" s="49">
        <f t="shared" si="751"/>
        <v>308.48329048843192</v>
      </c>
      <c r="L2133" s="50">
        <f t="shared" si="752"/>
        <v>0.29609272107795381</v>
      </c>
      <c r="M2133" s="45">
        <v>12</v>
      </c>
      <c r="N2133" s="45">
        <f t="shared" si="753"/>
        <v>616.96658097686384</v>
      </c>
      <c r="O2133" s="18">
        <f t="shared" si="754"/>
        <v>0.48979223144578166</v>
      </c>
      <c r="P2133" s="37">
        <f t="shared" si="755"/>
        <v>16.666666666666664</v>
      </c>
      <c r="Q2133" s="37">
        <f t="shared" si="756"/>
        <v>1.9298324485812797</v>
      </c>
      <c r="R2133" s="37">
        <f t="shared" si="757"/>
        <v>92.983244858127961</v>
      </c>
    </row>
    <row r="2134" spans="1:18" ht="15" customHeight="1" x14ac:dyDescent="0.25">
      <c r="A2134" s="143" t="s">
        <v>961</v>
      </c>
      <c r="B2134" s="1" t="str">
        <f>VLOOKUP(A2134,'[2]Catálogo MUNICIPIOS'!$1:$1048576,5,FALSE)</f>
        <v>Vallecillo</v>
      </c>
      <c r="C2134" s="130">
        <f>VLOOKUP(A2134,[3]PROY_COVID!$1:$1048576,7,FALSE)</f>
        <v>1942</v>
      </c>
      <c r="D2134" s="43"/>
      <c r="E2134" s="43">
        <f t="shared" si="747"/>
        <v>0</v>
      </c>
      <c r="F2134" s="6">
        <f t="shared" si="748"/>
        <v>0</v>
      </c>
      <c r="G2134" s="44">
        <v>1</v>
      </c>
      <c r="H2134" s="44">
        <f t="shared" si="749"/>
        <v>51.493305870236867</v>
      </c>
      <c r="I2134" s="14">
        <f t="shared" si="750"/>
        <v>0.47234983604220632</v>
      </c>
      <c r="J2134" s="49">
        <v>10</v>
      </c>
      <c r="K2134" s="49">
        <f t="shared" si="751"/>
        <v>514.93305870236873</v>
      </c>
      <c r="L2134" s="50">
        <f t="shared" si="752"/>
        <v>0.49425020811587722</v>
      </c>
      <c r="M2134" s="45">
        <v>11</v>
      </c>
      <c r="N2134" s="45">
        <f t="shared" si="753"/>
        <v>566.42636457260562</v>
      </c>
      <c r="O2134" s="18">
        <f t="shared" si="754"/>
        <v>0.44966979024126746</v>
      </c>
      <c r="P2134" s="37">
        <f t="shared" si="755"/>
        <v>0</v>
      </c>
      <c r="Q2134" s="37">
        <f t="shared" si="756"/>
        <v>0</v>
      </c>
      <c r="R2134" s="37">
        <f t="shared" si="757"/>
        <v>-100</v>
      </c>
    </row>
    <row r="2135" spans="1:18" ht="15" customHeight="1" x14ac:dyDescent="0.25">
      <c r="A2135" s="143" t="s">
        <v>2051</v>
      </c>
      <c r="B2135" s="1" t="str">
        <f>VLOOKUP(A2135,'[2]Catálogo MUNICIPIOS'!$1:$1048576,5,FALSE)</f>
        <v>Telchac Puerto</v>
      </c>
      <c r="C2135" s="130">
        <f>VLOOKUP(A2135,[3]PROY_COVID!$1:$1048576,7,FALSE)</f>
        <v>1912</v>
      </c>
      <c r="D2135" s="43">
        <v>2</v>
      </c>
      <c r="E2135" s="43">
        <f t="shared" si="747"/>
        <v>104.60251046025104</v>
      </c>
      <c r="F2135" s="6">
        <f t="shared" si="748"/>
        <v>0.96153083203049827</v>
      </c>
      <c r="G2135" s="44"/>
      <c r="H2135" s="44">
        <f t="shared" si="749"/>
        <v>0</v>
      </c>
      <c r="I2135" s="14">
        <f t="shared" si="750"/>
        <v>0</v>
      </c>
      <c r="J2135" s="49">
        <v>7</v>
      </c>
      <c r="K2135" s="49">
        <f t="shared" si="751"/>
        <v>366.10878661087861</v>
      </c>
      <c r="L2135" s="50">
        <f t="shared" si="752"/>
        <v>0.35140362600037839</v>
      </c>
      <c r="M2135" s="45">
        <v>9</v>
      </c>
      <c r="N2135" s="45">
        <f t="shared" si="753"/>
        <v>470.71129707112965</v>
      </c>
      <c r="O2135" s="18">
        <f t="shared" si="754"/>
        <v>0.37368431883971442</v>
      </c>
      <c r="P2135" s="37">
        <f t="shared" si="755"/>
        <v>22.222222222222221</v>
      </c>
      <c r="Q2135" s="37">
        <f t="shared" si="756"/>
        <v>2.5731099314417065</v>
      </c>
      <c r="R2135" s="37">
        <f t="shared" si="757"/>
        <v>157.31099314417065</v>
      </c>
    </row>
    <row r="2136" spans="1:18" ht="15" customHeight="1" x14ac:dyDescent="0.25">
      <c r="A2136" s="143" t="s">
        <v>1290</v>
      </c>
      <c r="B2136" s="1" t="str">
        <f>VLOOKUP(A2136,'[2]Catálogo MUNICIPIOS'!$1:$1048576,5,FALSE)</f>
        <v>Albino Zertuche</v>
      </c>
      <c r="C2136" s="130">
        <f>VLOOKUP(A2136,[3]PROY_COVID!$1:$1048576,7,FALSE)</f>
        <v>1907</v>
      </c>
      <c r="D2136" s="43"/>
      <c r="E2136" s="43">
        <f t="shared" si="747"/>
        <v>0</v>
      </c>
      <c r="F2136" s="6">
        <f t="shared" si="748"/>
        <v>0</v>
      </c>
      <c r="G2136" s="44"/>
      <c r="H2136" s="44">
        <f t="shared" si="749"/>
        <v>0</v>
      </c>
      <c r="I2136" s="14">
        <f t="shared" si="750"/>
        <v>0</v>
      </c>
      <c r="J2136" s="49">
        <v>10</v>
      </c>
      <c r="K2136" s="49">
        <f t="shared" si="751"/>
        <v>524.38384897745152</v>
      </c>
      <c r="L2136" s="50">
        <f t="shared" si="752"/>
        <v>0.50332139704301704</v>
      </c>
      <c r="M2136" s="45">
        <v>10</v>
      </c>
      <c r="N2136" s="45">
        <f t="shared" si="753"/>
        <v>524.38384897745152</v>
      </c>
      <c r="O2136" s="18">
        <f t="shared" si="754"/>
        <v>0.41629343216310316</v>
      </c>
      <c r="P2136" s="37">
        <f t="shared" si="755"/>
        <v>0</v>
      </c>
      <c r="Q2136" s="37">
        <f t="shared" si="756"/>
        <v>0</v>
      </c>
      <c r="R2136" s="37">
        <f t="shared" si="757"/>
        <v>-100</v>
      </c>
    </row>
    <row r="2137" spans="1:18" ht="15" customHeight="1" x14ac:dyDescent="0.25">
      <c r="A2137" s="143" t="s">
        <v>1288</v>
      </c>
      <c r="B2137" s="1" t="str">
        <f>VLOOKUP(A2137,'[2]Catálogo MUNICIPIOS'!$1:$1048576,5,FALSE)</f>
        <v>Ahuehuetitla</v>
      </c>
      <c r="C2137" s="130">
        <f>VLOOKUP(A2137,[3]PROY_COVID!$1:$1048576,7,FALSE)</f>
        <v>1893</v>
      </c>
      <c r="D2137" s="43">
        <v>1</v>
      </c>
      <c r="E2137" s="43">
        <f t="shared" si="747"/>
        <v>52.826201796090864</v>
      </c>
      <c r="F2137" s="6">
        <f t="shared" si="748"/>
        <v>0.48559084808301978</v>
      </c>
      <c r="G2137" s="44"/>
      <c r="H2137" s="44">
        <f t="shared" si="749"/>
        <v>0</v>
      </c>
      <c r="I2137" s="14">
        <f t="shared" si="750"/>
        <v>0</v>
      </c>
      <c r="J2137" s="49">
        <v>2</v>
      </c>
      <c r="K2137" s="49">
        <f t="shared" si="751"/>
        <v>105.65240359218173</v>
      </c>
      <c r="L2137" s="50">
        <f t="shared" si="752"/>
        <v>0.10140875902388098</v>
      </c>
      <c r="M2137" s="45">
        <v>3</v>
      </c>
      <c r="N2137" s="45">
        <f t="shared" si="753"/>
        <v>158.4786053882726</v>
      </c>
      <c r="O2137" s="18">
        <f t="shared" si="754"/>
        <v>0.12581166008479203</v>
      </c>
      <c r="P2137" s="37">
        <f t="shared" si="755"/>
        <v>33.333333333333329</v>
      </c>
      <c r="Q2137" s="37">
        <f t="shared" si="756"/>
        <v>3.8596648971625593</v>
      </c>
      <c r="R2137" s="37">
        <f t="shared" si="757"/>
        <v>285.96648971625592</v>
      </c>
    </row>
    <row r="2138" spans="1:18" ht="15" customHeight="1" x14ac:dyDescent="0.25">
      <c r="A2138" s="143" t="s">
        <v>2384</v>
      </c>
      <c r="B2138" s="1" t="str">
        <f>VLOOKUP(A2138,'[2]Catálogo MUNICIPIOS'!$1:$1048576,5,FALSE)</f>
        <v>Hidalgo</v>
      </c>
      <c r="C2138" s="130">
        <f>VLOOKUP(A2138,[3]PROY_COVID!$1:$1048576,7,FALSE)</f>
        <v>1888</v>
      </c>
      <c r="D2138" s="43"/>
      <c r="E2138" s="43">
        <f t="shared" si="747"/>
        <v>0</v>
      </c>
      <c r="F2138" s="6">
        <f t="shared" si="748"/>
        <v>0</v>
      </c>
      <c r="G2138" s="44">
        <v>8</v>
      </c>
      <c r="H2138" s="44">
        <f t="shared" si="749"/>
        <v>423.72881355932202</v>
      </c>
      <c r="I2138" s="14">
        <f t="shared" si="750"/>
        <v>3.8868787355676471</v>
      </c>
      <c r="J2138" s="49">
        <v>7</v>
      </c>
      <c r="K2138" s="49">
        <f t="shared" si="751"/>
        <v>370.76271186440675</v>
      </c>
      <c r="L2138" s="50">
        <f t="shared" si="752"/>
        <v>0.35587062124614588</v>
      </c>
      <c r="M2138" s="45">
        <v>15</v>
      </c>
      <c r="N2138" s="45">
        <f t="shared" si="753"/>
        <v>794.49152542372872</v>
      </c>
      <c r="O2138" s="18">
        <f t="shared" si="754"/>
        <v>0.63072423871957439</v>
      </c>
      <c r="P2138" s="37">
        <f t="shared" si="755"/>
        <v>0</v>
      </c>
      <c r="Q2138" s="37">
        <f t="shared" si="756"/>
        <v>0</v>
      </c>
      <c r="R2138" s="37">
        <f t="shared" si="757"/>
        <v>-100</v>
      </c>
    </row>
    <row r="2139" spans="1:18" ht="15" customHeight="1" x14ac:dyDescent="0.25">
      <c r="A2139" s="143" t="s">
        <v>1097</v>
      </c>
      <c r="B2139" s="1" t="str">
        <f>VLOOKUP(A2139,'[2]Catálogo MUNICIPIOS'!$1:$1048576,5,FALSE)</f>
        <v>San Martín Tilcajete</v>
      </c>
      <c r="C2139" s="130">
        <f>VLOOKUP(A2139,[3]PROY_COVID!$1:$1048576,7,FALSE)</f>
        <v>1885</v>
      </c>
      <c r="D2139" s="43">
        <v>1</v>
      </c>
      <c r="E2139" s="43">
        <f t="shared" si="747"/>
        <v>53.050397877984089</v>
      </c>
      <c r="F2139" s="6">
        <f t="shared" si="748"/>
        <v>0.48765171109875666</v>
      </c>
      <c r="G2139" s="44"/>
      <c r="H2139" s="44">
        <f t="shared" si="749"/>
        <v>0</v>
      </c>
      <c r="I2139" s="14">
        <f t="shared" si="750"/>
        <v>0</v>
      </c>
      <c r="J2139" s="49">
        <v>7</v>
      </c>
      <c r="K2139" s="49">
        <f t="shared" si="751"/>
        <v>371.35278514588862</v>
      </c>
      <c r="L2139" s="50">
        <f t="shared" si="752"/>
        <v>0.35643699358765168</v>
      </c>
      <c r="M2139" s="45">
        <v>8</v>
      </c>
      <c r="N2139" s="45">
        <f t="shared" si="753"/>
        <v>424.40318302387271</v>
      </c>
      <c r="O2139" s="18">
        <f t="shared" si="754"/>
        <v>0.3369216233994855</v>
      </c>
      <c r="P2139" s="37">
        <f t="shared" si="755"/>
        <v>12.5</v>
      </c>
      <c r="Q2139" s="37">
        <f t="shared" si="756"/>
        <v>1.4473743364359599</v>
      </c>
      <c r="R2139" s="37">
        <f t="shared" si="757"/>
        <v>44.737433643595992</v>
      </c>
    </row>
    <row r="2140" spans="1:18" ht="15" customHeight="1" x14ac:dyDescent="0.25">
      <c r="A2140" s="143" t="s">
        <v>926</v>
      </c>
      <c r="B2140" s="1" t="str">
        <f>VLOOKUP(A2140,'[2]Catálogo MUNICIPIOS'!$1:$1048576,5,FALSE)</f>
        <v>Dr. Coss</v>
      </c>
      <c r="C2140" s="130">
        <f>VLOOKUP(A2140,[3]PROY_COVID!$1:$1048576,7,FALSE)</f>
        <v>1845</v>
      </c>
      <c r="D2140" s="43"/>
      <c r="E2140" s="43">
        <f t="shared" si="747"/>
        <v>0</v>
      </c>
      <c r="F2140" s="6">
        <f t="shared" si="748"/>
        <v>0</v>
      </c>
      <c r="G2140" s="44">
        <v>2</v>
      </c>
      <c r="H2140" s="44">
        <f t="shared" si="749"/>
        <v>108.40108401084011</v>
      </c>
      <c r="I2140" s="14">
        <f t="shared" si="750"/>
        <v>0.99436680931595089</v>
      </c>
      <c r="J2140" s="49">
        <v>5</v>
      </c>
      <c r="K2140" s="49">
        <f t="shared" si="751"/>
        <v>271.00271002710025</v>
      </c>
      <c r="L2140" s="50">
        <f t="shared" si="752"/>
        <v>0.26011758920353212</v>
      </c>
      <c r="M2140" s="45">
        <v>7</v>
      </c>
      <c r="N2140" s="45">
        <f t="shared" si="753"/>
        <v>379.40379403794037</v>
      </c>
      <c r="O2140" s="18">
        <f t="shared" si="754"/>
        <v>0.30119788758510918</v>
      </c>
      <c r="P2140" s="37">
        <f t="shared" si="755"/>
        <v>0</v>
      </c>
      <c r="Q2140" s="37">
        <f t="shared" si="756"/>
        <v>0</v>
      </c>
      <c r="R2140" s="37">
        <f t="shared" si="757"/>
        <v>-100</v>
      </c>
    </row>
    <row r="2141" spans="1:18" ht="15" customHeight="1" x14ac:dyDescent="0.25">
      <c r="A2141" s="143" t="s">
        <v>2533</v>
      </c>
      <c r="B2141" s="1" t="str">
        <f>VLOOKUP(A2141,'[2]Catálogo MUNICIPIOS'!$1:$1048576,5,FALSE)</f>
        <v>Palmillas</v>
      </c>
      <c r="C2141" s="130">
        <f>VLOOKUP(A2141,[3]PROY_COVID!$1:$1048576,7,FALSE)</f>
        <v>1840</v>
      </c>
      <c r="D2141" s="43">
        <v>1</v>
      </c>
      <c r="E2141" s="43">
        <f t="shared" si="747"/>
        <v>54.347826086956523</v>
      </c>
      <c r="F2141" s="6">
        <f t="shared" si="748"/>
        <v>0.49957797577236762</v>
      </c>
      <c r="G2141" s="44">
        <v>3</v>
      </c>
      <c r="H2141" s="44">
        <f t="shared" si="749"/>
        <v>163.04347826086956</v>
      </c>
      <c r="I2141" s="14">
        <f t="shared" si="750"/>
        <v>1.4956033395553772</v>
      </c>
      <c r="J2141" s="49"/>
      <c r="K2141" s="49">
        <f t="shared" si="751"/>
        <v>0</v>
      </c>
      <c r="L2141" s="50">
        <f t="shared" si="752"/>
        <v>0</v>
      </c>
      <c r="M2141" s="45">
        <v>4</v>
      </c>
      <c r="N2141" s="45">
        <f t="shared" si="753"/>
        <v>217.39130434782609</v>
      </c>
      <c r="O2141" s="18">
        <f t="shared" si="754"/>
        <v>0.17258077720326909</v>
      </c>
      <c r="P2141" s="37">
        <f t="shared" si="755"/>
        <v>25</v>
      </c>
      <c r="Q2141" s="37">
        <f t="shared" si="756"/>
        <v>2.8947486728719198</v>
      </c>
      <c r="R2141" s="37">
        <f t="shared" si="757"/>
        <v>189.47486728719198</v>
      </c>
    </row>
    <row r="2142" spans="1:18" ht="15" customHeight="1" x14ac:dyDescent="0.25">
      <c r="A2142" s="143" t="s">
        <v>2398</v>
      </c>
      <c r="B2142" s="1" t="str">
        <f>VLOOKUP(A2142,'[2]Catálogo MUNICIPIOS'!$1:$1048576,5,FALSE)</f>
        <v>El Tule</v>
      </c>
      <c r="C2142" s="130">
        <f>VLOOKUP(A2142,[3]PROY_COVID!$1:$1048576,7,FALSE)</f>
        <v>1830</v>
      </c>
      <c r="D2142" s="43">
        <v>1</v>
      </c>
      <c r="E2142" s="43">
        <f t="shared" si="747"/>
        <v>54.644808743169399</v>
      </c>
      <c r="F2142" s="6">
        <f t="shared" si="748"/>
        <v>0.50230791006620568</v>
      </c>
      <c r="G2142" s="44">
        <v>1</v>
      </c>
      <c r="H2142" s="44">
        <f t="shared" si="749"/>
        <v>54.644808743169399</v>
      </c>
      <c r="I2142" s="14">
        <f t="shared" si="750"/>
        <v>0.5012586784666474</v>
      </c>
      <c r="J2142" s="49">
        <v>4</v>
      </c>
      <c r="K2142" s="49">
        <f t="shared" si="751"/>
        <v>218.5792349726776</v>
      </c>
      <c r="L2142" s="50">
        <f t="shared" si="752"/>
        <v>0.20979976047235704</v>
      </c>
      <c r="M2142" s="45">
        <v>6</v>
      </c>
      <c r="N2142" s="45">
        <f t="shared" si="753"/>
        <v>327.86885245901641</v>
      </c>
      <c r="O2142" s="18">
        <f t="shared" si="754"/>
        <v>0.26028576233935663</v>
      </c>
      <c r="P2142" s="37">
        <f t="shared" si="755"/>
        <v>16.666666666666664</v>
      </c>
      <c r="Q2142" s="37">
        <f t="shared" si="756"/>
        <v>1.9298324485812797</v>
      </c>
      <c r="R2142" s="37">
        <f t="shared" si="757"/>
        <v>92.983244858127961</v>
      </c>
    </row>
    <row r="2143" spans="1:18" ht="15" customHeight="1" x14ac:dyDescent="0.25">
      <c r="A2143" s="143" t="s">
        <v>2033</v>
      </c>
      <c r="B2143" s="1" t="str">
        <f>VLOOKUP(A2143,'[2]Catálogo MUNICIPIOS'!$1:$1048576,5,FALSE)</f>
        <v>Sanahcat</v>
      </c>
      <c r="C2143" s="130">
        <f>VLOOKUP(A2143,[3]PROY_COVID!$1:$1048576,7,FALSE)</f>
        <v>1829</v>
      </c>
      <c r="D2143" s="43">
        <v>4</v>
      </c>
      <c r="E2143" s="43">
        <f t="shared" si="747"/>
        <v>218.69874248223073</v>
      </c>
      <c r="F2143" s="6">
        <f t="shared" si="748"/>
        <v>2.0103301813475261</v>
      </c>
      <c r="G2143" s="44"/>
      <c r="H2143" s="44">
        <f t="shared" si="749"/>
        <v>0</v>
      </c>
      <c r="I2143" s="14">
        <f t="shared" si="750"/>
        <v>0</v>
      </c>
      <c r="J2143" s="49">
        <v>2</v>
      </c>
      <c r="K2143" s="49">
        <f t="shared" si="751"/>
        <v>109.34937124111536</v>
      </c>
      <c r="L2143" s="50">
        <f t="shared" si="752"/>
        <v>0.10495723391591399</v>
      </c>
      <c r="M2143" s="45">
        <v>6</v>
      </c>
      <c r="N2143" s="45">
        <f t="shared" si="753"/>
        <v>328.04811372334609</v>
      </c>
      <c r="O2143" s="18">
        <f t="shared" si="754"/>
        <v>0.26042807276163071</v>
      </c>
      <c r="P2143" s="37">
        <f t="shared" si="755"/>
        <v>66.666666666666657</v>
      </c>
      <c r="Q2143" s="37">
        <f t="shared" si="756"/>
        <v>7.7193297943251187</v>
      </c>
      <c r="R2143" s="37">
        <f t="shared" si="757"/>
        <v>671.93297943251184</v>
      </c>
    </row>
    <row r="2144" spans="1:18" ht="15" customHeight="1" x14ac:dyDescent="0.25">
      <c r="A2144" s="143" t="s">
        <v>2040</v>
      </c>
      <c r="B2144" s="1" t="str">
        <f>VLOOKUP(A2144,'[2]Catálogo MUNICIPIOS'!$1:$1048576,5,FALSE)</f>
        <v>Sudzal</v>
      </c>
      <c r="C2144" s="130">
        <f>VLOOKUP(A2144,[3]PROY_COVID!$1:$1048576,7,FALSE)</f>
        <v>1825</v>
      </c>
      <c r="D2144" s="43">
        <v>3</v>
      </c>
      <c r="E2144" s="43">
        <f t="shared" si="747"/>
        <v>164.38356164383563</v>
      </c>
      <c r="F2144" s="6">
        <f t="shared" si="748"/>
        <v>1.5110522883635449</v>
      </c>
      <c r="G2144" s="44"/>
      <c r="H2144" s="44">
        <f t="shared" si="749"/>
        <v>0</v>
      </c>
      <c r="I2144" s="14">
        <f t="shared" si="750"/>
        <v>0</v>
      </c>
      <c r="J2144" s="49">
        <v>10</v>
      </c>
      <c r="K2144" s="49">
        <f t="shared" si="751"/>
        <v>547.94520547945206</v>
      </c>
      <c r="L2144" s="50">
        <f t="shared" si="752"/>
        <v>0.52593638584166225</v>
      </c>
      <c r="M2144" s="45">
        <v>13</v>
      </c>
      <c r="N2144" s="45">
        <f t="shared" si="753"/>
        <v>712.32876712328766</v>
      </c>
      <c r="O2144" s="18">
        <f t="shared" si="754"/>
        <v>0.56549756037016385</v>
      </c>
      <c r="P2144" s="37">
        <f t="shared" si="755"/>
        <v>23.076923076923077</v>
      </c>
      <c r="Q2144" s="37">
        <f t="shared" si="756"/>
        <v>2.6720756980356182</v>
      </c>
      <c r="R2144" s="37">
        <f t="shared" si="757"/>
        <v>167.20756980356182</v>
      </c>
    </row>
    <row r="2145" spans="1:18" ht="15" customHeight="1" x14ac:dyDescent="0.25">
      <c r="A2145" s="143" t="s">
        <v>2458</v>
      </c>
      <c r="B2145" s="1" t="str">
        <f>VLOOKUP(A2145,'[2]Catálogo MUNICIPIOS'!$1:$1048576,5,FALSE)</f>
        <v>Coyame del Sotol</v>
      </c>
      <c r="C2145" s="130">
        <f>VLOOKUP(A2145,[3]PROY_COVID!$1:$1048576,7,FALSE)</f>
        <v>1819</v>
      </c>
      <c r="D2145" s="43">
        <v>4</v>
      </c>
      <c r="E2145" s="43">
        <f t="shared" si="747"/>
        <v>219.9010445299615</v>
      </c>
      <c r="F2145" s="6">
        <f t="shared" si="748"/>
        <v>2.021382024015737</v>
      </c>
      <c r="G2145" s="44"/>
      <c r="H2145" s="44">
        <f t="shared" si="749"/>
        <v>0</v>
      </c>
      <c r="I2145" s="14">
        <f t="shared" si="750"/>
        <v>0</v>
      </c>
      <c r="J2145" s="49">
        <v>9</v>
      </c>
      <c r="K2145" s="49">
        <f t="shared" si="751"/>
        <v>494.77735019241339</v>
      </c>
      <c r="L2145" s="50">
        <f t="shared" si="752"/>
        <v>0.47490407572563503</v>
      </c>
      <c r="M2145" s="45">
        <v>13</v>
      </c>
      <c r="N2145" s="45">
        <f t="shared" si="753"/>
        <v>714.67839472237483</v>
      </c>
      <c r="O2145" s="18">
        <f t="shared" si="754"/>
        <v>0.56736286293323202</v>
      </c>
      <c r="P2145" s="37">
        <f t="shared" si="755"/>
        <v>30.76923076923077</v>
      </c>
      <c r="Q2145" s="37">
        <f t="shared" si="756"/>
        <v>3.5627675973808244</v>
      </c>
      <c r="R2145" s="37">
        <f t="shared" si="757"/>
        <v>256.27675973808243</v>
      </c>
    </row>
    <row r="2146" spans="1:18" ht="15" customHeight="1" x14ac:dyDescent="0.25">
      <c r="A2146" s="143" t="s">
        <v>1029</v>
      </c>
      <c r="B2146" s="1" t="str">
        <f>VLOOKUP(A2146,'[2]Catálogo MUNICIPIOS'!$1:$1048576,5,FALSE)</f>
        <v>San Andrés Nuxiño</v>
      </c>
      <c r="C2146" s="130">
        <f>VLOOKUP(A2146,[3]PROY_COVID!$1:$1048576,7,FALSE)</f>
        <v>1814</v>
      </c>
      <c r="D2146" s="43"/>
      <c r="E2146" s="43">
        <f t="shared" si="747"/>
        <v>0</v>
      </c>
      <c r="F2146" s="6">
        <f t="shared" si="748"/>
        <v>0</v>
      </c>
      <c r="G2146" s="44"/>
      <c r="H2146" s="44">
        <f t="shared" si="749"/>
        <v>0</v>
      </c>
      <c r="I2146" s="14">
        <f t="shared" si="750"/>
        <v>0</v>
      </c>
      <c r="J2146" s="49">
        <v>3</v>
      </c>
      <c r="K2146" s="49">
        <f t="shared" si="751"/>
        <v>165.38037486218303</v>
      </c>
      <c r="L2146" s="50">
        <f t="shared" si="752"/>
        <v>0.15873769087558437</v>
      </c>
      <c r="M2146" s="45">
        <v>3</v>
      </c>
      <c r="N2146" s="45">
        <f t="shared" si="753"/>
        <v>165.38037486218303</v>
      </c>
      <c r="O2146" s="18">
        <f t="shared" si="754"/>
        <v>0.13129077868826425</v>
      </c>
      <c r="P2146" s="37">
        <f t="shared" si="755"/>
        <v>0</v>
      </c>
      <c r="Q2146" s="37">
        <f t="shared" si="756"/>
        <v>0</v>
      </c>
      <c r="R2146" s="37">
        <f t="shared" si="757"/>
        <v>-100</v>
      </c>
    </row>
    <row r="2147" spans="1:18" ht="15" customHeight="1" x14ac:dyDescent="0.25">
      <c r="A2147" s="143" t="s">
        <v>2478</v>
      </c>
      <c r="B2147" s="1" t="str">
        <f>VLOOKUP(A2147,'[2]Catálogo MUNICIPIOS'!$1:$1048576,5,FALSE)</f>
        <v>Santiago Nuyoó</v>
      </c>
      <c r="C2147" s="130">
        <f>VLOOKUP(A2147,[3]PROY_COVID!$1:$1048576,7,FALSE)</f>
        <v>1805</v>
      </c>
      <c r="D2147" s="43"/>
      <c r="E2147" s="43">
        <f t="shared" ref="E2147:E2178" si="758">((D2147/($C2147/100000)))</f>
        <v>0</v>
      </c>
      <c r="F2147" s="6">
        <f t="shared" ref="F2147:F2178" si="759">((D2147/$C2147)/(D$2345/$C$2345))</f>
        <v>0</v>
      </c>
      <c r="G2147" s="44"/>
      <c r="H2147" s="44">
        <f t="shared" ref="H2147:H2178" si="760">((G2147/($C2147/100000)))</f>
        <v>0</v>
      </c>
      <c r="I2147" s="14">
        <f t="shared" ref="I2147:I2178" si="761">((G2147/$C2147)/(G$2345/$C$2345))</f>
        <v>0</v>
      </c>
      <c r="J2147" s="49">
        <v>1</v>
      </c>
      <c r="K2147" s="49">
        <f t="shared" ref="K2147:K2178" si="762">((J2147/($C2147/100000)))</f>
        <v>55.401662049861493</v>
      </c>
      <c r="L2147" s="50">
        <f t="shared" ref="L2147:L2178" si="763">((J2147/$C2147)/(J$2345/$C$2345))</f>
        <v>5.3176393582328729E-2</v>
      </c>
      <c r="M2147" s="45">
        <v>1</v>
      </c>
      <c r="N2147" s="45">
        <f t="shared" ref="N2147:N2178" si="764">((M2147/($C2147/100000)))</f>
        <v>55.401662049861493</v>
      </c>
      <c r="O2147" s="18">
        <f t="shared" ref="O2147:O2178" si="765">((M2147/$C2147)/(M$2345/$C$2345))</f>
        <v>4.3981804716622594E-2</v>
      </c>
      <c r="P2147" s="37">
        <f t="shared" si="755"/>
        <v>0</v>
      </c>
      <c r="Q2147" s="37">
        <f t="shared" si="756"/>
        <v>0</v>
      </c>
      <c r="R2147" s="37">
        <f t="shared" si="757"/>
        <v>-100</v>
      </c>
    </row>
    <row r="2148" spans="1:18" ht="15" customHeight="1" x14ac:dyDescent="0.25">
      <c r="A2148" s="143" t="s">
        <v>2492</v>
      </c>
      <c r="B2148" s="1" t="str">
        <f>VLOOKUP(A2148,'[2]Catálogo MUNICIPIOS'!$1:$1048576,5,FALSE)</f>
        <v>San Agustín Atenango</v>
      </c>
      <c r="C2148" s="130">
        <f>VLOOKUP(A2148,[3]PROY_COVID!$1:$1048576,7,FALSE)</f>
        <v>1800</v>
      </c>
      <c r="D2148" s="43"/>
      <c r="E2148" s="43">
        <f t="shared" si="758"/>
        <v>0</v>
      </c>
      <c r="F2148" s="6">
        <f t="shared" si="759"/>
        <v>0</v>
      </c>
      <c r="G2148" s="44">
        <v>2</v>
      </c>
      <c r="H2148" s="44">
        <f t="shared" si="760"/>
        <v>111.11111111111111</v>
      </c>
      <c r="I2148" s="14">
        <f t="shared" si="761"/>
        <v>1.0192259795488496</v>
      </c>
      <c r="J2148" s="49">
        <v>1</v>
      </c>
      <c r="K2148" s="49">
        <f t="shared" si="762"/>
        <v>55.555555555555557</v>
      </c>
      <c r="L2148" s="50">
        <f t="shared" si="763"/>
        <v>5.3324105786724085E-2</v>
      </c>
      <c r="M2148" s="45">
        <v>3</v>
      </c>
      <c r="N2148" s="45">
        <f t="shared" si="764"/>
        <v>166.66666666666669</v>
      </c>
      <c r="O2148" s="18">
        <f t="shared" si="765"/>
        <v>0.13231192918917295</v>
      </c>
      <c r="P2148" s="37">
        <f t="shared" si="755"/>
        <v>0</v>
      </c>
      <c r="Q2148" s="37">
        <f t="shared" si="756"/>
        <v>0</v>
      </c>
      <c r="R2148" s="37">
        <f t="shared" si="757"/>
        <v>-100</v>
      </c>
    </row>
    <row r="2149" spans="1:18" ht="15" customHeight="1" x14ac:dyDescent="0.25">
      <c r="A2149" s="143" t="s">
        <v>1596</v>
      </c>
      <c r="B2149" s="1" t="str">
        <f>VLOOKUP(A2149,'[2]Catálogo MUNICIPIOS'!$1:$1048576,5,FALSE)</f>
        <v>Banámichi</v>
      </c>
      <c r="C2149" s="130">
        <f>VLOOKUP(A2149,[3]PROY_COVID!$1:$1048576,7,FALSE)</f>
        <v>1797</v>
      </c>
      <c r="D2149" s="43">
        <v>1</v>
      </c>
      <c r="E2149" s="43">
        <f t="shared" si="758"/>
        <v>55.648302726766836</v>
      </c>
      <c r="F2149" s="6">
        <f t="shared" si="759"/>
        <v>0.51153226233787219</v>
      </c>
      <c r="G2149" s="44">
        <v>3</v>
      </c>
      <c r="H2149" s="44">
        <f t="shared" si="760"/>
        <v>166.9449081803005</v>
      </c>
      <c r="I2149" s="14">
        <f t="shared" si="761"/>
        <v>1.5313912881368359</v>
      </c>
      <c r="J2149" s="49">
        <v>7</v>
      </c>
      <c r="K2149" s="49">
        <f t="shared" si="762"/>
        <v>389.53811908736782</v>
      </c>
      <c r="L2149" s="50">
        <f t="shared" si="763"/>
        <v>0.37389189366317388</v>
      </c>
      <c r="M2149" s="45">
        <v>11</v>
      </c>
      <c r="N2149" s="45">
        <f t="shared" si="764"/>
        <v>612.13132999443519</v>
      </c>
      <c r="O2149" s="18">
        <f t="shared" si="765"/>
        <v>0.48595366313218785</v>
      </c>
      <c r="P2149" s="37">
        <f t="shared" si="755"/>
        <v>9.0909090909090917</v>
      </c>
      <c r="Q2149" s="37">
        <f t="shared" si="756"/>
        <v>1.0526358810443346</v>
      </c>
      <c r="R2149" s="37">
        <f t="shared" si="757"/>
        <v>5.2635881044334587</v>
      </c>
    </row>
    <row r="2150" spans="1:18" ht="15" customHeight="1" x14ac:dyDescent="0.25">
      <c r="A2150" s="143" t="s">
        <v>1155</v>
      </c>
      <c r="B2150" s="1" t="str">
        <f>VLOOKUP(A2150,'[2]Catálogo MUNICIPIOS'!$1:$1048576,5,FALSE)</f>
        <v>San Pedro y San Pablo Tequixtepec</v>
      </c>
      <c r="C2150" s="130">
        <f>VLOOKUP(A2150,[3]PROY_COVID!$1:$1048576,7,FALSE)</f>
        <v>1778</v>
      </c>
      <c r="D2150" s="43">
        <v>2</v>
      </c>
      <c r="E2150" s="43">
        <f t="shared" si="758"/>
        <v>112.48593925759279</v>
      </c>
      <c r="F2150" s="6">
        <f t="shared" si="759"/>
        <v>1.0339971602037756</v>
      </c>
      <c r="G2150" s="44"/>
      <c r="H2150" s="44">
        <f t="shared" si="760"/>
        <v>0</v>
      </c>
      <c r="I2150" s="14">
        <f t="shared" si="761"/>
        <v>0</v>
      </c>
      <c r="J2150" s="49">
        <v>4</v>
      </c>
      <c r="K2150" s="49">
        <f t="shared" si="762"/>
        <v>224.97187851518558</v>
      </c>
      <c r="L2150" s="50">
        <f t="shared" si="763"/>
        <v>0.21593563648167236</v>
      </c>
      <c r="M2150" s="45">
        <v>6</v>
      </c>
      <c r="N2150" s="45">
        <f t="shared" si="764"/>
        <v>337.45781777277841</v>
      </c>
      <c r="O2150" s="18">
        <f t="shared" si="765"/>
        <v>0.26789816933690813</v>
      </c>
      <c r="P2150" s="37">
        <f t="shared" si="755"/>
        <v>33.333333333333329</v>
      </c>
      <c r="Q2150" s="37">
        <f t="shared" si="756"/>
        <v>3.8596648971625593</v>
      </c>
      <c r="R2150" s="37">
        <f t="shared" si="757"/>
        <v>285.96648971625592</v>
      </c>
    </row>
    <row r="2151" spans="1:18" ht="15" customHeight="1" x14ac:dyDescent="0.25">
      <c r="A2151" s="143" t="s">
        <v>1051</v>
      </c>
      <c r="B2151" s="1" t="str">
        <f>VLOOKUP(A2151,'[2]Catálogo MUNICIPIOS'!$1:$1048576,5,FALSE)</f>
        <v>San Francisco Sola</v>
      </c>
      <c r="C2151" s="130">
        <f>VLOOKUP(A2151,[3]PROY_COVID!$1:$1048576,7,FALSE)</f>
        <v>1773</v>
      </c>
      <c r="D2151" s="43">
        <v>1</v>
      </c>
      <c r="E2151" s="43">
        <f t="shared" si="758"/>
        <v>56.401579244218837</v>
      </c>
      <c r="F2151" s="6">
        <f t="shared" si="759"/>
        <v>0.51845655692112602</v>
      </c>
      <c r="G2151" s="44">
        <v>1</v>
      </c>
      <c r="H2151" s="44">
        <f t="shared" si="760"/>
        <v>56.401579244218837</v>
      </c>
      <c r="I2151" s="14">
        <f t="shared" si="761"/>
        <v>0.51737359367961921</v>
      </c>
      <c r="J2151" s="49">
        <v>3</v>
      </c>
      <c r="K2151" s="49">
        <f t="shared" si="762"/>
        <v>169.20473773265653</v>
      </c>
      <c r="L2151" s="50">
        <f t="shared" si="763"/>
        <v>0.16240844402047944</v>
      </c>
      <c r="M2151" s="45">
        <v>5</v>
      </c>
      <c r="N2151" s="45">
        <f t="shared" si="764"/>
        <v>282.0078962210942</v>
      </c>
      <c r="O2151" s="18">
        <f t="shared" si="765"/>
        <v>0.22387805277355829</v>
      </c>
      <c r="P2151" s="37">
        <f t="shared" si="755"/>
        <v>20</v>
      </c>
      <c r="Q2151" s="37">
        <f t="shared" si="756"/>
        <v>2.3157989382975357</v>
      </c>
      <c r="R2151" s="37">
        <f t="shared" si="757"/>
        <v>131.57989382975356</v>
      </c>
    </row>
    <row r="2152" spans="1:18" ht="15" customHeight="1" x14ac:dyDescent="0.25">
      <c r="A2152" s="143" t="s">
        <v>1645</v>
      </c>
      <c r="B2152" s="1" t="str">
        <f>VLOOKUP(A2152,'[2]Catálogo MUNICIPIOS'!$1:$1048576,5,FALSE)</f>
        <v>Trincheras</v>
      </c>
      <c r="C2152" s="130">
        <f>VLOOKUP(A2152,[3]PROY_COVID!$1:$1048576,7,FALSE)</f>
        <v>1763</v>
      </c>
      <c r="D2152" s="43"/>
      <c r="E2152" s="43">
        <f t="shared" si="758"/>
        <v>0</v>
      </c>
      <c r="F2152" s="6">
        <f t="shared" si="759"/>
        <v>0</v>
      </c>
      <c r="G2152" s="44"/>
      <c r="H2152" s="44">
        <f t="shared" si="760"/>
        <v>0</v>
      </c>
      <c r="I2152" s="14">
        <f t="shared" si="761"/>
        <v>0</v>
      </c>
      <c r="J2152" s="49">
        <v>14</v>
      </c>
      <c r="K2152" s="49">
        <f t="shared" si="762"/>
        <v>794.10096426545658</v>
      </c>
      <c r="L2152" s="50">
        <f t="shared" si="763"/>
        <v>0.76220502882895447</v>
      </c>
      <c r="M2152" s="45">
        <v>14</v>
      </c>
      <c r="N2152" s="45">
        <f t="shared" si="764"/>
        <v>794.10096426545658</v>
      </c>
      <c r="O2152" s="18">
        <f t="shared" si="765"/>
        <v>0.6304141833176703</v>
      </c>
      <c r="P2152" s="37">
        <f t="shared" si="755"/>
        <v>0</v>
      </c>
      <c r="Q2152" s="37">
        <f t="shared" si="756"/>
        <v>0</v>
      </c>
      <c r="R2152" s="37">
        <f t="shared" si="757"/>
        <v>-100</v>
      </c>
    </row>
    <row r="2153" spans="1:18" ht="15" customHeight="1" x14ac:dyDescent="0.25">
      <c r="A2153" s="143" t="s">
        <v>2476</v>
      </c>
      <c r="B2153" s="1" t="str">
        <f>VLOOKUP(A2153,'[2]Catálogo MUNICIPIOS'!$1:$1048576,5,FALSE)</f>
        <v>Santa María Tlalixtac</v>
      </c>
      <c r="C2153" s="130">
        <f>VLOOKUP(A2153,[3]PROY_COVID!$1:$1048576,7,FALSE)</f>
        <v>1760</v>
      </c>
      <c r="D2153" s="43"/>
      <c r="E2153" s="43">
        <f t="shared" si="758"/>
        <v>0</v>
      </c>
      <c r="F2153" s="6">
        <f t="shared" si="759"/>
        <v>0</v>
      </c>
      <c r="G2153" s="44"/>
      <c r="H2153" s="44">
        <f t="shared" si="760"/>
        <v>0</v>
      </c>
      <c r="I2153" s="14">
        <f t="shared" si="761"/>
        <v>0</v>
      </c>
      <c r="J2153" s="49">
        <v>1</v>
      </c>
      <c r="K2153" s="49">
        <f t="shared" si="762"/>
        <v>56.818181818181813</v>
      </c>
      <c r="L2153" s="50">
        <f t="shared" si="763"/>
        <v>5.4536017281876903E-2</v>
      </c>
      <c r="M2153" s="45">
        <v>1</v>
      </c>
      <c r="N2153" s="45">
        <f t="shared" si="764"/>
        <v>56.818181818181813</v>
      </c>
      <c r="O2153" s="18">
        <f t="shared" si="765"/>
        <v>4.5106339496308961E-2</v>
      </c>
      <c r="P2153" s="37">
        <f t="shared" si="755"/>
        <v>0</v>
      </c>
      <c r="Q2153" s="37">
        <f t="shared" si="756"/>
        <v>0</v>
      </c>
      <c r="R2153" s="37">
        <f t="shared" si="757"/>
        <v>-100</v>
      </c>
    </row>
    <row r="2154" spans="1:18" s="131" customFormat="1" ht="15" customHeight="1" x14ac:dyDescent="0.25">
      <c r="A2154" s="143" t="s">
        <v>1208</v>
      </c>
      <c r="B2154" s="1" t="str">
        <f>VLOOKUP(A2154,'[2]Catálogo MUNICIPIOS'!$1:$1048576,5,FALSE)</f>
        <v>Santa María Tecomavaca</v>
      </c>
      <c r="C2154" s="130">
        <f>VLOOKUP(A2154,[3]PROY_COVID!$1:$1048576,7,FALSE)</f>
        <v>1744</v>
      </c>
      <c r="D2154" s="43">
        <v>1</v>
      </c>
      <c r="E2154" s="43">
        <f t="shared" si="758"/>
        <v>57.339449541284402</v>
      </c>
      <c r="F2154" s="6">
        <f t="shared" si="759"/>
        <v>0.52707768086075479</v>
      </c>
      <c r="G2154" s="44"/>
      <c r="H2154" s="44">
        <f t="shared" si="760"/>
        <v>0</v>
      </c>
      <c r="I2154" s="14">
        <f t="shared" si="761"/>
        <v>0</v>
      </c>
      <c r="J2154" s="49">
        <v>6</v>
      </c>
      <c r="K2154" s="49">
        <f t="shared" si="762"/>
        <v>344.0366972477064</v>
      </c>
      <c r="L2154" s="50">
        <f t="shared" si="763"/>
        <v>0.33021808629393357</v>
      </c>
      <c r="M2154" s="45">
        <v>7</v>
      </c>
      <c r="N2154" s="45">
        <f t="shared" si="764"/>
        <v>401.37614678899081</v>
      </c>
      <c r="O2154" s="18">
        <f t="shared" si="765"/>
        <v>0.31864111387300825</v>
      </c>
      <c r="P2154" s="37">
        <f t="shared" si="755"/>
        <v>14.285714285714285</v>
      </c>
      <c r="Q2154" s="37">
        <f t="shared" si="756"/>
        <v>1.6541420987839541</v>
      </c>
      <c r="R2154" s="37">
        <f t="shared" si="757"/>
        <v>65.414209878395411</v>
      </c>
    </row>
    <row r="2155" spans="1:18" s="131" customFormat="1" ht="15" customHeight="1" x14ac:dyDescent="0.25">
      <c r="A2155" s="143" t="s">
        <v>2498</v>
      </c>
      <c r="B2155" s="1" t="str">
        <f>VLOOKUP(A2155,'[2]Catálogo MUNICIPIOS'!$1:$1048576,5,FALSE)</f>
        <v>Santa Catarina Yosonotú</v>
      </c>
      <c r="C2155" s="130">
        <f>VLOOKUP(A2155,[3]PROY_COVID!$1:$1048576,7,FALSE)</f>
        <v>1741</v>
      </c>
      <c r="D2155" s="43">
        <v>1</v>
      </c>
      <c r="E2155" s="43">
        <f t="shared" si="758"/>
        <v>57.43825387708214</v>
      </c>
      <c r="F2155" s="6">
        <f t="shared" si="759"/>
        <v>0.52798591351014157</v>
      </c>
      <c r="G2155" s="44"/>
      <c r="H2155" s="44">
        <f t="shared" si="760"/>
        <v>0</v>
      </c>
      <c r="I2155" s="14">
        <f t="shared" si="761"/>
        <v>0</v>
      </c>
      <c r="J2155" s="49">
        <v>1</v>
      </c>
      <c r="K2155" s="49">
        <f t="shared" si="762"/>
        <v>57.43825387708214</v>
      </c>
      <c r="L2155" s="50">
        <f t="shared" si="763"/>
        <v>5.5131183467032364E-2</v>
      </c>
      <c r="M2155" s="45">
        <v>2</v>
      </c>
      <c r="N2155" s="45">
        <f t="shared" si="764"/>
        <v>114.87650775416428</v>
      </c>
      <c r="O2155" s="18">
        <f t="shared" si="765"/>
        <v>9.1197194156810768E-2</v>
      </c>
      <c r="P2155" s="37">
        <f t="shared" si="755"/>
        <v>50</v>
      </c>
      <c r="Q2155" s="37">
        <f t="shared" si="756"/>
        <v>5.7894973457438397</v>
      </c>
      <c r="R2155" s="37">
        <f t="shared" si="757"/>
        <v>478.94973457438397</v>
      </c>
    </row>
    <row r="2156" spans="1:18" s="131" customFormat="1" ht="15" customHeight="1" x14ac:dyDescent="0.25">
      <c r="A2156" s="143" t="s">
        <v>1594</v>
      </c>
      <c r="B2156" s="1" t="str">
        <f>VLOOKUP(A2156,'[2]Catálogo MUNICIPIOS'!$1:$1048576,5,FALSE)</f>
        <v>Bacoachi</v>
      </c>
      <c r="C2156" s="130">
        <f>VLOOKUP(A2156,[3]PROY_COVID!$1:$1048576,7,FALSE)</f>
        <v>1736</v>
      </c>
      <c r="D2156" s="43">
        <v>3</v>
      </c>
      <c r="E2156" s="43">
        <f t="shared" si="758"/>
        <v>172.81105990783411</v>
      </c>
      <c r="F2156" s="6">
        <f t="shared" si="759"/>
        <v>1.5885198307969293</v>
      </c>
      <c r="G2156" s="44">
        <v>3</v>
      </c>
      <c r="H2156" s="44">
        <f t="shared" si="760"/>
        <v>172.81105990783411</v>
      </c>
      <c r="I2156" s="14">
        <f t="shared" si="761"/>
        <v>1.5852016963029345</v>
      </c>
      <c r="J2156" s="49">
        <v>33</v>
      </c>
      <c r="K2156" s="49">
        <f t="shared" si="762"/>
        <v>1900.9216589861751</v>
      </c>
      <c r="L2156" s="50">
        <f t="shared" si="763"/>
        <v>1.8245690574489692</v>
      </c>
      <c r="M2156" s="45">
        <v>39</v>
      </c>
      <c r="N2156" s="45">
        <f t="shared" si="764"/>
        <v>2246.5437788018435</v>
      </c>
      <c r="O2156" s="18">
        <f t="shared" si="765"/>
        <v>1.7834672482872391</v>
      </c>
      <c r="P2156" s="37">
        <f t="shared" si="755"/>
        <v>7.6923076923076925</v>
      </c>
      <c r="Q2156" s="37">
        <f t="shared" si="756"/>
        <v>0.8906918993452061</v>
      </c>
      <c r="R2156" s="37">
        <f t="shared" si="757"/>
        <v>-10.93081006547939</v>
      </c>
    </row>
    <row r="2157" spans="1:18" s="131" customFormat="1" ht="15" customHeight="1" x14ac:dyDescent="0.25">
      <c r="A2157" s="143" t="s">
        <v>1642</v>
      </c>
      <c r="B2157" s="1" t="str">
        <f>VLOOKUP(A2157,'[2]Catálogo MUNICIPIOS'!$1:$1048576,5,FALSE)</f>
        <v>Sáric</v>
      </c>
      <c r="C2157" s="130">
        <f>VLOOKUP(A2157,[3]PROY_COVID!$1:$1048576,7,FALSE)</f>
        <v>1736</v>
      </c>
      <c r="D2157" s="43">
        <v>2</v>
      </c>
      <c r="E2157" s="43">
        <f t="shared" si="758"/>
        <v>115.2073732718894</v>
      </c>
      <c r="F2157" s="6">
        <f t="shared" si="759"/>
        <v>1.0590132205312861</v>
      </c>
      <c r="G2157" s="44"/>
      <c r="H2157" s="44">
        <f t="shared" si="760"/>
        <v>0</v>
      </c>
      <c r="I2157" s="14">
        <f t="shared" si="761"/>
        <v>0</v>
      </c>
      <c r="J2157" s="49">
        <v>20</v>
      </c>
      <c r="K2157" s="49">
        <f t="shared" si="762"/>
        <v>1152.073732718894</v>
      </c>
      <c r="L2157" s="50">
        <f t="shared" si="763"/>
        <v>1.105799428756951</v>
      </c>
      <c r="M2157" s="45">
        <v>22</v>
      </c>
      <c r="N2157" s="45">
        <f t="shared" si="764"/>
        <v>1267.2811059907833</v>
      </c>
      <c r="O2157" s="18">
        <f t="shared" si="765"/>
        <v>1.006058447751776</v>
      </c>
      <c r="P2157" s="37">
        <f t="shared" si="755"/>
        <v>9.0909090909090917</v>
      </c>
      <c r="Q2157" s="37">
        <f t="shared" si="756"/>
        <v>1.0526358810443346</v>
      </c>
      <c r="R2157" s="37">
        <f t="shared" si="757"/>
        <v>5.2635881044334587</v>
      </c>
    </row>
    <row r="2158" spans="1:18" s="131" customFormat="1" ht="15" customHeight="1" x14ac:dyDescent="0.25">
      <c r="A2158" s="143" t="s">
        <v>2394</v>
      </c>
      <c r="B2158" s="1" t="str">
        <f>VLOOKUP(A2158,'[2]Catálogo MUNICIPIOS'!$1:$1048576,5,FALSE)</f>
        <v>Maguarichi</v>
      </c>
      <c r="C2158" s="130">
        <f>VLOOKUP(A2158,[3]PROY_COVID!$1:$1048576,7,FALSE)</f>
        <v>1731</v>
      </c>
      <c r="D2158" s="43"/>
      <c r="E2158" s="43">
        <f t="shared" si="758"/>
        <v>0</v>
      </c>
      <c r="F2158" s="6">
        <f t="shared" si="759"/>
        <v>0</v>
      </c>
      <c r="G2158" s="44"/>
      <c r="H2158" s="44">
        <f t="shared" si="760"/>
        <v>0</v>
      </c>
      <c r="I2158" s="14">
        <f t="shared" si="761"/>
        <v>0</v>
      </c>
      <c r="J2158" s="49">
        <v>1</v>
      </c>
      <c r="K2158" s="49">
        <f t="shared" si="762"/>
        <v>57.770075101097632</v>
      </c>
      <c r="L2158" s="50">
        <f t="shared" si="763"/>
        <v>5.5449676727962645E-2</v>
      </c>
      <c r="M2158" s="45">
        <v>1</v>
      </c>
      <c r="N2158" s="45">
        <f t="shared" si="764"/>
        <v>57.770075101097632</v>
      </c>
      <c r="O2158" s="18">
        <f t="shared" si="765"/>
        <v>4.5862020516177798E-2</v>
      </c>
      <c r="P2158" s="37">
        <f t="shared" si="755"/>
        <v>0</v>
      </c>
      <c r="Q2158" s="37">
        <f t="shared" si="756"/>
        <v>0</v>
      </c>
      <c r="R2158" s="37">
        <f t="shared" si="757"/>
        <v>-100</v>
      </c>
    </row>
    <row r="2159" spans="1:18" s="131" customFormat="1" ht="15" customHeight="1" x14ac:dyDescent="0.25">
      <c r="A2159" s="143" t="s">
        <v>1142</v>
      </c>
      <c r="B2159" s="1" t="str">
        <f>VLOOKUP(A2159,'[2]Catálogo MUNICIPIOS'!$1:$1048576,5,FALSE)</f>
        <v>San Pedro Mártir</v>
      </c>
      <c r="C2159" s="130">
        <f>VLOOKUP(A2159,[3]PROY_COVID!$1:$1048576,7,FALSE)</f>
        <v>1727</v>
      </c>
      <c r="D2159" s="43">
        <v>1</v>
      </c>
      <c r="E2159" s="43">
        <f t="shared" si="758"/>
        <v>57.903879559930516</v>
      </c>
      <c r="F2159" s="6">
        <f t="shared" si="759"/>
        <v>0.53226605409447381</v>
      </c>
      <c r="G2159" s="44"/>
      <c r="H2159" s="44">
        <f t="shared" si="760"/>
        <v>0</v>
      </c>
      <c r="I2159" s="14">
        <f t="shared" si="761"/>
        <v>0</v>
      </c>
      <c r="J2159" s="49">
        <v>13</v>
      </c>
      <c r="K2159" s="49">
        <f t="shared" si="762"/>
        <v>752.75043427909668</v>
      </c>
      <c r="L2159" s="50">
        <f t="shared" si="763"/>
        <v>0.72251538819301875</v>
      </c>
      <c r="M2159" s="45">
        <v>14</v>
      </c>
      <c r="N2159" s="45">
        <f t="shared" si="764"/>
        <v>810.65431383902717</v>
      </c>
      <c r="O2159" s="18">
        <f t="shared" si="765"/>
        <v>0.64355541701740171</v>
      </c>
      <c r="P2159" s="37">
        <f t="shared" si="755"/>
        <v>7.1428571428571423</v>
      </c>
      <c r="Q2159" s="37">
        <f t="shared" si="756"/>
        <v>0.82707104939197706</v>
      </c>
      <c r="R2159" s="37">
        <f t="shared" si="757"/>
        <v>-17.292895060802294</v>
      </c>
    </row>
    <row r="2160" spans="1:18" s="131" customFormat="1" ht="15" customHeight="1" x14ac:dyDescent="0.25">
      <c r="A2160" s="143" t="s">
        <v>1984</v>
      </c>
      <c r="B2160" s="1" t="str">
        <f>VLOOKUP(A2160,'[2]Catálogo MUNICIPIOS'!$1:$1048576,5,FALSE)</f>
        <v>Cuncunul</v>
      </c>
      <c r="C2160" s="130">
        <f>VLOOKUP(A2160,[3]PROY_COVID!$1:$1048576,7,FALSE)</f>
        <v>1724</v>
      </c>
      <c r="D2160" s="43">
        <v>1</v>
      </c>
      <c r="E2160" s="43">
        <f t="shared" si="758"/>
        <v>58.004640371229705</v>
      </c>
      <c r="F2160" s="6">
        <f t="shared" si="759"/>
        <v>0.53319227112596079</v>
      </c>
      <c r="G2160" s="44">
        <v>1</v>
      </c>
      <c r="H2160" s="44">
        <f t="shared" si="760"/>
        <v>58.004640371229705</v>
      </c>
      <c r="I2160" s="14">
        <f t="shared" si="761"/>
        <v>0.53207852760670804</v>
      </c>
      <c r="J2160" s="49">
        <v>34</v>
      </c>
      <c r="K2160" s="49">
        <f t="shared" si="762"/>
        <v>1972.15777262181</v>
      </c>
      <c r="L2160" s="50">
        <f t="shared" si="763"/>
        <v>1.8929438945171193</v>
      </c>
      <c r="M2160" s="45">
        <v>36</v>
      </c>
      <c r="N2160" s="45">
        <f t="shared" si="764"/>
        <v>2088.1670533642691</v>
      </c>
      <c r="O2160" s="18">
        <f t="shared" si="765"/>
        <v>1.6577364677993827</v>
      </c>
      <c r="P2160" s="37">
        <f t="shared" si="755"/>
        <v>2.7777777777777777</v>
      </c>
      <c r="Q2160" s="37">
        <f t="shared" si="756"/>
        <v>0.32163874143021332</v>
      </c>
      <c r="R2160" s="37">
        <f t="shared" si="757"/>
        <v>-67.836125856978668</v>
      </c>
    </row>
    <row r="2161" spans="1:18" s="131" customFormat="1" ht="15" customHeight="1" x14ac:dyDescent="0.25">
      <c r="A2161" s="143" t="s">
        <v>42</v>
      </c>
      <c r="B2161" s="1" t="str">
        <f>VLOOKUP(A2161,'[2]Catálogo MUNICIPIOS'!$1:$1048576,5,FALSE)</f>
        <v>Juárez</v>
      </c>
      <c r="C2161" s="130">
        <f>VLOOKUP(A2161,[3]PROY_COVID!$1:$1048576,7,FALSE)</f>
        <v>1722</v>
      </c>
      <c r="D2161" s="43">
        <v>1</v>
      </c>
      <c r="E2161" s="43">
        <f t="shared" si="758"/>
        <v>58.072009291521489</v>
      </c>
      <c r="F2161" s="6">
        <f t="shared" si="759"/>
        <v>0.53381154205642067</v>
      </c>
      <c r="G2161" s="44"/>
      <c r="H2161" s="44">
        <f t="shared" si="760"/>
        <v>0</v>
      </c>
      <c r="I2161" s="14">
        <f t="shared" si="761"/>
        <v>0</v>
      </c>
      <c r="J2161" s="49">
        <v>15</v>
      </c>
      <c r="K2161" s="49">
        <f t="shared" si="762"/>
        <v>871.08013937282237</v>
      </c>
      <c r="L2161" s="50">
        <f t="shared" si="763"/>
        <v>0.8360922510113532</v>
      </c>
      <c r="M2161" s="45">
        <v>16</v>
      </c>
      <c r="N2161" s="45">
        <f t="shared" si="764"/>
        <v>929.15214866434383</v>
      </c>
      <c r="O2161" s="18">
        <f t="shared" si="765"/>
        <v>0.73762747980026733</v>
      </c>
      <c r="P2161" s="37">
        <f t="shared" si="755"/>
        <v>6.25</v>
      </c>
      <c r="Q2161" s="37">
        <f t="shared" si="756"/>
        <v>0.72368716821797996</v>
      </c>
      <c r="R2161" s="37">
        <f t="shared" si="757"/>
        <v>-27.631283178202004</v>
      </c>
    </row>
    <row r="2162" spans="1:18" s="131" customFormat="1" ht="15" customHeight="1" x14ac:dyDescent="0.25">
      <c r="A2162" s="143" t="s">
        <v>939</v>
      </c>
      <c r="B2162" s="1" t="str">
        <f>VLOOKUP(A2162,'[2]Catálogo MUNICIPIOS'!$1:$1048576,5,FALSE)</f>
        <v>Higueras</v>
      </c>
      <c r="C2162" s="130">
        <f>VLOOKUP(A2162,[3]PROY_COVID!$1:$1048576,7,FALSE)</f>
        <v>1712</v>
      </c>
      <c r="D2162" s="43">
        <v>3</v>
      </c>
      <c r="E2162" s="43">
        <f t="shared" si="758"/>
        <v>175.2336448598131</v>
      </c>
      <c r="F2162" s="6">
        <f t="shared" si="759"/>
        <v>1.6107888003875404</v>
      </c>
      <c r="G2162" s="44">
        <v>4</v>
      </c>
      <c r="H2162" s="44">
        <f t="shared" si="760"/>
        <v>233.64485981308411</v>
      </c>
      <c r="I2162" s="14">
        <f t="shared" si="761"/>
        <v>2.1432321999858988</v>
      </c>
      <c r="J2162" s="49">
        <v>9</v>
      </c>
      <c r="K2162" s="49">
        <f t="shared" si="762"/>
        <v>525.70093457943926</v>
      </c>
      <c r="L2162" s="50">
        <f t="shared" si="763"/>
        <v>0.50458558045848723</v>
      </c>
      <c r="M2162" s="45">
        <v>16</v>
      </c>
      <c r="N2162" s="45">
        <f t="shared" si="764"/>
        <v>934.57943925233644</v>
      </c>
      <c r="O2162" s="18">
        <f t="shared" si="765"/>
        <v>0.74193605152807263</v>
      </c>
      <c r="P2162" s="37">
        <f t="shared" si="755"/>
        <v>18.75</v>
      </c>
      <c r="Q2162" s="37">
        <f t="shared" si="756"/>
        <v>2.1710615046539399</v>
      </c>
      <c r="R2162" s="37">
        <f t="shared" si="757"/>
        <v>117.10615046539399</v>
      </c>
    </row>
    <row r="2163" spans="1:18" s="131" customFormat="1" ht="15" customHeight="1" x14ac:dyDescent="0.25">
      <c r="A2163" s="143" t="s">
        <v>1265</v>
      </c>
      <c r="B2163" s="1" t="str">
        <f>VLOOKUP(A2163,'[2]Catálogo MUNICIPIOS'!$1:$1048576,5,FALSE)</f>
        <v>Tepelmeme Villa de Morelos</v>
      </c>
      <c r="C2163" s="130">
        <f>VLOOKUP(A2163,[3]PROY_COVID!$1:$1048576,7,FALSE)</f>
        <v>1700</v>
      </c>
      <c r="D2163" s="43">
        <v>2</v>
      </c>
      <c r="E2163" s="43">
        <f t="shared" si="758"/>
        <v>117.64705882352941</v>
      </c>
      <c r="F2163" s="6">
        <f t="shared" si="759"/>
        <v>1.0814393828484192</v>
      </c>
      <c r="G2163" s="44"/>
      <c r="H2163" s="44">
        <f t="shared" si="760"/>
        <v>0</v>
      </c>
      <c r="I2163" s="14">
        <f t="shared" si="761"/>
        <v>0</v>
      </c>
      <c r="J2163" s="49">
        <v>12</v>
      </c>
      <c r="K2163" s="49">
        <f t="shared" si="762"/>
        <v>705.88235294117646</v>
      </c>
      <c r="L2163" s="50">
        <f t="shared" si="763"/>
        <v>0.67752981470190599</v>
      </c>
      <c r="M2163" s="45">
        <v>14</v>
      </c>
      <c r="N2163" s="45">
        <f t="shared" si="764"/>
        <v>823.52941176470586</v>
      </c>
      <c r="O2163" s="18">
        <f t="shared" si="765"/>
        <v>0.65377659128767818</v>
      </c>
      <c r="P2163" s="37">
        <f t="shared" si="755"/>
        <v>14.285714285714285</v>
      </c>
      <c r="Q2163" s="37">
        <f t="shared" si="756"/>
        <v>1.6541420987839541</v>
      </c>
      <c r="R2163" s="37">
        <f t="shared" si="757"/>
        <v>65.414209878395411</v>
      </c>
    </row>
    <row r="2164" spans="1:18" s="131" customFormat="1" ht="15" customHeight="1" x14ac:dyDescent="0.25">
      <c r="A2164" s="143" t="s">
        <v>1213</v>
      </c>
      <c r="B2164" s="1" t="str">
        <f>VLOOKUP(A2164,'[2]Catálogo MUNICIPIOS'!$1:$1048576,5,FALSE)</f>
        <v>Santa María Yosoyúa</v>
      </c>
      <c r="C2164" s="130">
        <f>VLOOKUP(A2164,[3]PROY_COVID!$1:$1048576,7,FALSE)</f>
        <v>1699</v>
      </c>
      <c r="D2164" s="43"/>
      <c r="E2164" s="43">
        <f t="shared" si="758"/>
        <v>0</v>
      </c>
      <c r="F2164" s="6">
        <f t="shared" si="759"/>
        <v>0</v>
      </c>
      <c r="G2164" s="44"/>
      <c r="H2164" s="44">
        <f t="shared" si="760"/>
        <v>0</v>
      </c>
      <c r="I2164" s="14">
        <f t="shared" si="761"/>
        <v>0</v>
      </c>
      <c r="J2164" s="49">
        <v>4</v>
      </c>
      <c r="K2164" s="49">
        <f t="shared" si="762"/>
        <v>235.4326074161271</v>
      </c>
      <c r="L2164" s="50">
        <f t="shared" si="763"/>
        <v>0.22597619874303318</v>
      </c>
      <c r="M2164" s="45">
        <v>4</v>
      </c>
      <c r="N2164" s="45">
        <f t="shared" si="764"/>
        <v>235.4326074161271</v>
      </c>
      <c r="O2164" s="18">
        <f t="shared" si="765"/>
        <v>0.1869032548875898</v>
      </c>
      <c r="P2164" s="37">
        <f t="shared" si="755"/>
        <v>0</v>
      </c>
      <c r="Q2164" s="37">
        <f t="shared" si="756"/>
        <v>0</v>
      </c>
      <c r="R2164" s="37">
        <f t="shared" si="757"/>
        <v>-100</v>
      </c>
    </row>
    <row r="2165" spans="1:18" s="131" customFormat="1" ht="15" customHeight="1" x14ac:dyDescent="0.25">
      <c r="A2165" s="143" t="s">
        <v>1648</v>
      </c>
      <c r="B2165" s="1" t="str">
        <f>VLOOKUP(A2165,'[2]Catálogo MUNICIPIOS'!$1:$1048576,5,FALSE)</f>
        <v>Villa Hidalgo</v>
      </c>
      <c r="C2165" s="130">
        <f>VLOOKUP(A2165,[3]PROY_COVID!$1:$1048576,7,FALSE)</f>
        <v>1693</v>
      </c>
      <c r="D2165" s="43">
        <v>4</v>
      </c>
      <c r="E2165" s="43">
        <f t="shared" si="758"/>
        <v>236.26698168930892</v>
      </c>
      <c r="F2165" s="6">
        <f t="shared" si="759"/>
        <v>2.1718215603571327</v>
      </c>
      <c r="G2165" s="44"/>
      <c r="H2165" s="44">
        <f t="shared" si="760"/>
        <v>0</v>
      </c>
      <c r="I2165" s="14">
        <f t="shared" si="761"/>
        <v>0</v>
      </c>
      <c r="J2165" s="49">
        <v>6</v>
      </c>
      <c r="K2165" s="49">
        <f t="shared" si="762"/>
        <v>354.40047253396335</v>
      </c>
      <c r="L2165" s="50">
        <f t="shared" si="763"/>
        <v>0.3401655891887892</v>
      </c>
      <c r="M2165" s="45">
        <v>10</v>
      </c>
      <c r="N2165" s="45">
        <f t="shared" si="764"/>
        <v>590.66745422327233</v>
      </c>
      <c r="O2165" s="18">
        <f t="shared" si="765"/>
        <v>0.46891410226523195</v>
      </c>
      <c r="P2165" s="37">
        <f t="shared" si="755"/>
        <v>40</v>
      </c>
      <c r="Q2165" s="37">
        <f t="shared" si="756"/>
        <v>4.6315978765950714</v>
      </c>
      <c r="R2165" s="37">
        <f t="shared" si="757"/>
        <v>363.15978765950712</v>
      </c>
    </row>
    <row r="2166" spans="1:18" s="131" customFormat="1" ht="15" customHeight="1" x14ac:dyDescent="0.25">
      <c r="A2166" s="143" t="s">
        <v>1191</v>
      </c>
      <c r="B2166" s="1" t="str">
        <f>VLOOKUP(A2166,'[2]Catálogo MUNICIPIOS'!$1:$1048576,5,FALSE)</f>
        <v>Santa María Camotlán</v>
      </c>
      <c r="C2166" s="130">
        <f>VLOOKUP(A2166,[3]PROY_COVID!$1:$1048576,7,FALSE)</f>
        <v>1683</v>
      </c>
      <c r="D2166" s="43">
        <v>1</v>
      </c>
      <c r="E2166" s="43">
        <f t="shared" si="758"/>
        <v>59.41770647653</v>
      </c>
      <c r="F2166" s="6">
        <f t="shared" si="759"/>
        <v>0.54618150648910069</v>
      </c>
      <c r="G2166" s="44"/>
      <c r="H2166" s="44">
        <f t="shared" si="760"/>
        <v>0</v>
      </c>
      <c r="I2166" s="14">
        <f t="shared" si="761"/>
        <v>0</v>
      </c>
      <c r="J2166" s="49">
        <v>7</v>
      </c>
      <c r="K2166" s="49">
        <f t="shared" si="762"/>
        <v>415.92394533571002</v>
      </c>
      <c r="L2166" s="50">
        <f t="shared" si="763"/>
        <v>0.39921790428563486</v>
      </c>
      <c r="M2166" s="45">
        <v>8</v>
      </c>
      <c r="N2166" s="45">
        <f t="shared" si="764"/>
        <v>475.34165181224</v>
      </c>
      <c r="O2166" s="18">
        <f t="shared" si="765"/>
        <v>0.37736022585147372</v>
      </c>
      <c r="P2166" s="37">
        <f t="shared" si="755"/>
        <v>12.5</v>
      </c>
      <c r="Q2166" s="37">
        <f t="shared" si="756"/>
        <v>1.4473743364359599</v>
      </c>
      <c r="R2166" s="37">
        <f t="shared" si="757"/>
        <v>44.737433643595992</v>
      </c>
    </row>
    <row r="2167" spans="1:18" s="131" customFormat="1" ht="15" customHeight="1" x14ac:dyDescent="0.25">
      <c r="A2167" s="143" t="s">
        <v>1223</v>
      </c>
      <c r="B2167" s="1" t="str">
        <f>VLOOKUP(A2167,'[2]Catálogo MUNICIPIOS'!$1:$1048576,5,FALSE)</f>
        <v>Santiago Ixcuintepec</v>
      </c>
      <c r="C2167" s="130">
        <f>VLOOKUP(A2167,[3]PROY_COVID!$1:$1048576,7,FALSE)</f>
        <v>1675</v>
      </c>
      <c r="D2167" s="43">
        <v>1</v>
      </c>
      <c r="E2167" s="43">
        <f t="shared" si="758"/>
        <v>59.701492537313428</v>
      </c>
      <c r="F2167" s="6">
        <f t="shared" si="759"/>
        <v>0.54879013457979486</v>
      </c>
      <c r="G2167" s="44"/>
      <c r="H2167" s="44">
        <f t="shared" si="760"/>
        <v>0</v>
      </c>
      <c r="I2167" s="14">
        <f t="shared" si="761"/>
        <v>0</v>
      </c>
      <c r="J2167" s="49"/>
      <c r="K2167" s="49">
        <f t="shared" si="762"/>
        <v>0</v>
      </c>
      <c r="L2167" s="50">
        <f t="shared" si="763"/>
        <v>0</v>
      </c>
      <c r="M2167" s="45">
        <v>1</v>
      </c>
      <c r="N2167" s="45">
        <f t="shared" si="764"/>
        <v>59.701492537313428</v>
      </c>
      <c r="O2167" s="18">
        <f t="shared" si="765"/>
        <v>4.7395317918509719E-2</v>
      </c>
      <c r="P2167" s="37">
        <f t="shared" si="755"/>
        <v>100</v>
      </c>
      <c r="Q2167" s="37">
        <f t="shared" si="756"/>
        <v>11.578994691487679</v>
      </c>
      <c r="R2167" s="37">
        <f t="shared" si="757"/>
        <v>1057.8994691487678</v>
      </c>
    </row>
    <row r="2168" spans="1:18" s="131" customFormat="1" ht="15" customHeight="1" x14ac:dyDescent="0.25">
      <c r="A2168" s="143" t="s">
        <v>1218</v>
      </c>
      <c r="B2168" s="1" t="str">
        <f>VLOOKUP(A2168,'[2]Catálogo MUNICIPIOS'!$1:$1048576,5,FALSE)</f>
        <v>Santiago Cacaloxtepec</v>
      </c>
      <c r="C2168" s="130">
        <f>VLOOKUP(A2168,[3]PROY_COVID!$1:$1048576,7,FALSE)</f>
        <v>1674</v>
      </c>
      <c r="D2168" s="43"/>
      <c r="E2168" s="43">
        <f t="shared" si="758"/>
        <v>0</v>
      </c>
      <c r="F2168" s="6">
        <f t="shared" si="759"/>
        <v>0</v>
      </c>
      <c r="G2168" s="44"/>
      <c r="H2168" s="44">
        <f t="shared" si="760"/>
        <v>0</v>
      </c>
      <c r="I2168" s="14">
        <f t="shared" si="761"/>
        <v>0</v>
      </c>
      <c r="J2168" s="49">
        <v>9</v>
      </c>
      <c r="K2168" s="49">
        <f t="shared" si="762"/>
        <v>537.63440860215053</v>
      </c>
      <c r="L2168" s="50">
        <f t="shared" si="763"/>
        <v>0.5160397334199105</v>
      </c>
      <c r="M2168" s="45">
        <v>9</v>
      </c>
      <c r="N2168" s="45">
        <f t="shared" si="764"/>
        <v>537.63440860215053</v>
      </c>
      <c r="O2168" s="18">
        <f t="shared" si="765"/>
        <v>0.42681267480378376</v>
      </c>
      <c r="P2168" s="37">
        <f t="shared" si="755"/>
        <v>0</v>
      </c>
      <c r="Q2168" s="37">
        <f t="shared" si="756"/>
        <v>0</v>
      </c>
      <c r="R2168" s="37">
        <f t="shared" si="757"/>
        <v>-100</v>
      </c>
    </row>
    <row r="2169" spans="1:18" s="131" customFormat="1" ht="15" customHeight="1" x14ac:dyDescent="0.25">
      <c r="A2169" s="143" t="s">
        <v>1278</v>
      </c>
      <c r="B2169" s="1" t="str">
        <f>VLOOKUP(A2169,'[2]Catálogo MUNICIPIOS'!$1:$1048576,5,FALSE)</f>
        <v>Santa Inés de Zaragoza</v>
      </c>
      <c r="C2169" s="130">
        <f>VLOOKUP(A2169,[3]PROY_COVID!$1:$1048576,7,FALSE)</f>
        <v>1672</v>
      </c>
      <c r="D2169" s="43"/>
      <c r="E2169" s="43">
        <f t="shared" si="758"/>
        <v>0</v>
      </c>
      <c r="F2169" s="6">
        <f t="shared" si="759"/>
        <v>0</v>
      </c>
      <c r="G2169" s="44"/>
      <c r="H2169" s="44">
        <f t="shared" si="760"/>
        <v>0</v>
      </c>
      <c r="I2169" s="14">
        <f t="shared" si="761"/>
        <v>0</v>
      </c>
      <c r="J2169" s="49">
        <v>1</v>
      </c>
      <c r="K2169" s="49">
        <f t="shared" si="762"/>
        <v>59.808612440191389</v>
      </c>
      <c r="L2169" s="50">
        <f t="shared" si="763"/>
        <v>5.7406333980923055E-2</v>
      </c>
      <c r="M2169" s="45">
        <v>1</v>
      </c>
      <c r="N2169" s="45">
        <f t="shared" si="764"/>
        <v>59.808612440191389</v>
      </c>
      <c r="O2169" s="18">
        <f t="shared" si="765"/>
        <v>4.748035736453575E-2</v>
      </c>
      <c r="P2169" s="37">
        <f t="shared" si="755"/>
        <v>0</v>
      </c>
      <c r="Q2169" s="37">
        <f t="shared" si="756"/>
        <v>0</v>
      </c>
      <c r="R2169" s="37">
        <f t="shared" si="757"/>
        <v>-100</v>
      </c>
    </row>
    <row r="2170" spans="1:18" s="131" customFormat="1" ht="15" customHeight="1" x14ac:dyDescent="0.25">
      <c r="A2170" s="143" t="s">
        <v>1865</v>
      </c>
      <c r="B2170" s="1" t="str">
        <f>VLOOKUP(A2170,'[2]Catálogo MUNICIPIOS'!$1:$1048576,5,FALSE)</f>
        <v>Landero y Coss</v>
      </c>
      <c r="C2170" s="130">
        <f>VLOOKUP(A2170,[3]PROY_COVID!$1:$1048576,7,FALSE)</f>
        <v>1671</v>
      </c>
      <c r="D2170" s="43"/>
      <c r="E2170" s="43">
        <f t="shared" si="758"/>
        <v>0</v>
      </c>
      <c r="F2170" s="6">
        <f t="shared" si="759"/>
        <v>0</v>
      </c>
      <c r="G2170" s="44"/>
      <c r="H2170" s="44">
        <f t="shared" si="760"/>
        <v>0</v>
      </c>
      <c r="I2170" s="14">
        <f t="shared" si="761"/>
        <v>0</v>
      </c>
      <c r="J2170" s="49">
        <v>3</v>
      </c>
      <c r="K2170" s="49">
        <f t="shared" si="762"/>
        <v>179.53321364452424</v>
      </c>
      <c r="L2170" s="50">
        <f t="shared" si="763"/>
        <v>0.17232206537900063</v>
      </c>
      <c r="M2170" s="45">
        <v>3</v>
      </c>
      <c r="N2170" s="45">
        <f t="shared" si="764"/>
        <v>179.53321364452424</v>
      </c>
      <c r="O2170" s="18">
        <f t="shared" si="765"/>
        <v>0.14252631510503372</v>
      </c>
      <c r="P2170" s="37">
        <f t="shared" si="755"/>
        <v>0</v>
      </c>
      <c r="Q2170" s="37">
        <f t="shared" si="756"/>
        <v>0</v>
      </c>
      <c r="R2170" s="37">
        <f t="shared" si="757"/>
        <v>-100</v>
      </c>
    </row>
    <row r="2171" spans="1:18" s="131" customFormat="1" ht="15" customHeight="1" x14ac:dyDescent="0.25">
      <c r="A2171" s="143" t="s">
        <v>1059</v>
      </c>
      <c r="B2171" s="1" t="str">
        <f>VLOOKUP(A2171,'[2]Catálogo MUNICIPIOS'!$1:$1048576,5,FALSE)</f>
        <v>San Jerónimo Tecóatl</v>
      </c>
      <c r="C2171" s="130">
        <f>VLOOKUP(A2171,[3]PROY_COVID!$1:$1048576,7,FALSE)</f>
        <v>1669</v>
      </c>
      <c r="D2171" s="43"/>
      <c r="E2171" s="43">
        <f t="shared" si="758"/>
        <v>0</v>
      </c>
      <c r="F2171" s="6">
        <f t="shared" si="759"/>
        <v>0</v>
      </c>
      <c r="G2171" s="44"/>
      <c r="H2171" s="44">
        <f t="shared" si="760"/>
        <v>0</v>
      </c>
      <c r="I2171" s="14">
        <f t="shared" si="761"/>
        <v>0</v>
      </c>
      <c r="J2171" s="49">
        <v>4</v>
      </c>
      <c r="K2171" s="49">
        <f t="shared" si="762"/>
        <v>239.66446974236069</v>
      </c>
      <c r="L2171" s="50">
        <f t="shared" si="763"/>
        <v>0.23003808368149395</v>
      </c>
      <c r="M2171" s="45">
        <v>4</v>
      </c>
      <c r="N2171" s="45">
        <f t="shared" si="764"/>
        <v>239.66446974236069</v>
      </c>
      <c r="O2171" s="18">
        <f t="shared" si="765"/>
        <v>0.19026281009827148</v>
      </c>
      <c r="P2171" s="37">
        <f t="shared" si="755"/>
        <v>0</v>
      </c>
      <c r="Q2171" s="37">
        <f t="shared" si="756"/>
        <v>0</v>
      </c>
      <c r="R2171" s="37">
        <f t="shared" si="757"/>
        <v>-100</v>
      </c>
    </row>
    <row r="2172" spans="1:18" s="131" customFormat="1" ht="15" customHeight="1" x14ac:dyDescent="0.25">
      <c r="A2172" s="143" t="s">
        <v>2422</v>
      </c>
      <c r="B2172" s="1" t="str">
        <f>VLOOKUP(A2172,'[2]Catálogo MUNICIPIOS'!$1:$1048576,5,FALSE)</f>
        <v>San Pedro Juchatengo</v>
      </c>
      <c r="C2172" s="130">
        <f>VLOOKUP(A2172,[3]PROY_COVID!$1:$1048576,7,FALSE)</f>
        <v>1668</v>
      </c>
      <c r="D2172" s="43"/>
      <c r="E2172" s="43">
        <f t="shared" si="758"/>
        <v>0</v>
      </c>
      <c r="F2172" s="6">
        <f t="shared" si="759"/>
        <v>0</v>
      </c>
      <c r="G2172" s="44"/>
      <c r="H2172" s="44">
        <f t="shared" si="760"/>
        <v>0</v>
      </c>
      <c r="I2172" s="14">
        <f t="shared" si="761"/>
        <v>0</v>
      </c>
      <c r="J2172" s="49">
        <v>1</v>
      </c>
      <c r="K2172" s="49">
        <f t="shared" si="762"/>
        <v>59.952038369304553</v>
      </c>
      <c r="L2172" s="50">
        <f t="shared" si="763"/>
        <v>5.7543999050421665E-2</v>
      </c>
      <c r="M2172" s="45">
        <v>1</v>
      </c>
      <c r="N2172" s="45">
        <f t="shared" si="764"/>
        <v>59.952038369304553</v>
      </c>
      <c r="O2172" s="18">
        <f t="shared" si="765"/>
        <v>4.7594219132796024E-2</v>
      </c>
      <c r="P2172" s="37">
        <f t="shared" si="755"/>
        <v>0</v>
      </c>
      <c r="Q2172" s="37">
        <f t="shared" si="756"/>
        <v>0</v>
      </c>
      <c r="R2172" s="37">
        <f t="shared" si="757"/>
        <v>-100</v>
      </c>
    </row>
    <row r="2173" spans="1:18" s="131" customFormat="1" ht="15" customHeight="1" x14ac:dyDescent="0.25">
      <c r="A2173" s="143" t="s">
        <v>1028</v>
      </c>
      <c r="B2173" s="1" t="str">
        <f>VLOOKUP(A2173,'[2]Catálogo MUNICIPIOS'!$1:$1048576,5,FALSE)</f>
        <v>San Andrés Ixtlahuaca</v>
      </c>
      <c r="C2173" s="130">
        <f>VLOOKUP(A2173,[3]PROY_COVID!$1:$1048576,7,FALSE)</f>
        <v>1666</v>
      </c>
      <c r="D2173" s="43">
        <v>3</v>
      </c>
      <c r="E2173" s="43">
        <f t="shared" si="758"/>
        <v>180.0720288115246</v>
      </c>
      <c r="F2173" s="6">
        <f t="shared" si="759"/>
        <v>1.6552643615026825</v>
      </c>
      <c r="G2173" s="44"/>
      <c r="H2173" s="44">
        <f t="shared" si="760"/>
        <v>0</v>
      </c>
      <c r="I2173" s="14">
        <f t="shared" si="761"/>
        <v>0</v>
      </c>
      <c r="J2173" s="49">
        <v>20</v>
      </c>
      <c r="K2173" s="49">
        <f t="shared" si="762"/>
        <v>1200.4801920768307</v>
      </c>
      <c r="L2173" s="50">
        <f t="shared" si="763"/>
        <v>1.152261589629092</v>
      </c>
      <c r="M2173" s="45">
        <v>23</v>
      </c>
      <c r="N2173" s="45">
        <f t="shared" si="764"/>
        <v>1380.5522208883554</v>
      </c>
      <c r="O2173" s="18">
        <f t="shared" si="765"/>
        <v>1.0959811661528132</v>
      </c>
      <c r="P2173" s="37">
        <f t="shared" si="755"/>
        <v>13.043478260869565</v>
      </c>
      <c r="Q2173" s="37">
        <f t="shared" si="756"/>
        <v>1.5103036554114364</v>
      </c>
      <c r="R2173" s="37">
        <f t="shared" si="757"/>
        <v>51.030365541143638</v>
      </c>
    </row>
    <row r="2174" spans="1:18" s="131" customFormat="1" ht="15" customHeight="1" x14ac:dyDescent="0.25">
      <c r="A2174" s="143" t="s">
        <v>2385</v>
      </c>
      <c r="B2174" s="1" t="str">
        <f>VLOOKUP(A2174,'[2]Catálogo MUNICIPIOS'!$1:$1048576,5,FALSE)</f>
        <v>Xayacatlán de Bravo</v>
      </c>
      <c r="C2174" s="130">
        <f>VLOOKUP(A2174,[3]PROY_COVID!$1:$1048576,7,FALSE)</f>
        <v>1665</v>
      </c>
      <c r="D2174" s="43">
        <v>1</v>
      </c>
      <c r="E2174" s="43">
        <f t="shared" si="758"/>
        <v>60.060060060060053</v>
      </c>
      <c r="F2174" s="6">
        <f t="shared" si="759"/>
        <v>0.55208617142411798</v>
      </c>
      <c r="G2174" s="44">
        <v>1</v>
      </c>
      <c r="H2174" s="44">
        <f t="shared" si="760"/>
        <v>60.060060060060053</v>
      </c>
      <c r="I2174" s="14">
        <f t="shared" si="761"/>
        <v>0.5509329619182971</v>
      </c>
      <c r="J2174" s="49">
        <v>5</v>
      </c>
      <c r="K2174" s="49">
        <f t="shared" si="762"/>
        <v>300.30030030030025</v>
      </c>
      <c r="L2174" s="50">
        <f t="shared" si="763"/>
        <v>0.28823840965796799</v>
      </c>
      <c r="M2174" s="45">
        <v>7</v>
      </c>
      <c r="N2174" s="45">
        <f t="shared" si="764"/>
        <v>420.42042042042038</v>
      </c>
      <c r="O2174" s="18">
        <f t="shared" si="765"/>
        <v>0.33375982137809396</v>
      </c>
      <c r="P2174" s="37">
        <f t="shared" si="755"/>
        <v>14.285714285714285</v>
      </c>
      <c r="Q2174" s="37">
        <f t="shared" si="756"/>
        <v>1.6541420987839541</v>
      </c>
      <c r="R2174" s="37">
        <f t="shared" si="757"/>
        <v>65.414209878395411</v>
      </c>
    </row>
    <row r="2175" spans="1:18" s="131" customFormat="1" ht="15" customHeight="1" x14ac:dyDescent="0.25">
      <c r="A2175" s="143" t="s">
        <v>1633</v>
      </c>
      <c r="B2175" s="1" t="str">
        <f>VLOOKUP(A2175,'[2]Catálogo MUNICIPIOS'!$1:$1048576,5,FALSE)</f>
        <v>Rayón</v>
      </c>
      <c r="C2175" s="130">
        <f>VLOOKUP(A2175,[3]PROY_COVID!$1:$1048576,7,FALSE)</f>
        <v>1653</v>
      </c>
      <c r="D2175" s="43">
        <v>2</v>
      </c>
      <c r="E2175" s="43">
        <f t="shared" si="758"/>
        <v>120.99213551119178</v>
      </c>
      <c r="F2175" s="6">
        <f t="shared" si="759"/>
        <v>1.1121881130322522</v>
      </c>
      <c r="G2175" s="44">
        <v>1</v>
      </c>
      <c r="H2175" s="44">
        <f t="shared" si="760"/>
        <v>60.496067755595888</v>
      </c>
      <c r="I2175" s="14">
        <f t="shared" si="761"/>
        <v>0.55493247525345724</v>
      </c>
      <c r="J2175" s="49">
        <v>5</v>
      </c>
      <c r="K2175" s="49">
        <f t="shared" si="762"/>
        <v>302.48033877797945</v>
      </c>
      <c r="L2175" s="50">
        <f t="shared" si="763"/>
        <v>0.29033088450122008</v>
      </c>
      <c r="M2175" s="45">
        <v>8</v>
      </c>
      <c r="N2175" s="45">
        <f t="shared" si="764"/>
        <v>483.9685420447671</v>
      </c>
      <c r="O2175" s="18">
        <f t="shared" si="765"/>
        <v>0.38420886878888699</v>
      </c>
      <c r="P2175" s="37">
        <f t="shared" si="755"/>
        <v>25</v>
      </c>
      <c r="Q2175" s="37">
        <f t="shared" si="756"/>
        <v>2.8947486728719198</v>
      </c>
      <c r="R2175" s="37">
        <f t="shared" si="757"/>
        <v>189.47486728719198</v>
      </c>
    </row>
    <row r="2176" spans="1:18" s="131" customFormat="1" ht="15" customHeight="1" x14ac:dyDescent="0.25">
      <c r="A2176" s="143" t="s">
        <v>1064</v>
      </c>
      <c r="B2176" s="1" t="str">
        <f>VLOOKUP(A2176,'[2]Catálogo MUNICIPIOS'!$1:$1048576,5,FALSE)</f>
        <v>San Juan Bautista Atatlahuca</v>
      </c>
      <c r="C2176" s="130">
        <f>VLOOKUP(A2176,[3]PROY_COVID!$1:$1048576,7,FALSE)</f>
        <v>1652</v>
      </c>
      <c r="D2176" s="43">
        <v>4</v>
      </c>
      <c r="E2176" s="43">
        <f t="shared" si="758"/>
        <v>242.13075060532688</v>
      </c>
      <c r="F2176" s="6">
        <f t="shared" si="759"/>
        <v>2.2257227007776184</v>
      </c>
      <c r="G2176" s="44"/>
      <c r="H2176" s="44">
        <f t="shared" si="760"/>
        <v>0</v>
      </c>
      <c r="I2176" s="14">
        <f t="shared" si="761"/>
        <v>0</v>
      </c>
      <c r="J2176" s="49">
        <v>2</v>
      </c>
      <c r="K2176" s="49">
        <f t="shared" si="762"/>
        <v>121.06537530266344</v>
      </c>
      <c r="L2176" s="50">
        <f t="shared" si="763"/>
        <v>0.11620265183547622</v>
      </c>
      <c r="M2176" s="45">
        <v>6</v>
      </c>
      <c r="N2176" s="45">
        <f t="shared" si="764"/>
        <v>363.19612590799034</v>
      </c>
      <c r="O2176" s="18">
        <f t="shared" si="765"/>
        <v>0.28833108055751977</v>
      </c>
      <c r="P2176" s="37">
        <f t="shared" si="755"/>
        <v>66.666666666666657</v>
      </c>
      <c r="Q2176" s="37">
        <f t="shared" si="756"/>
        <v>7.7193297943251187</v>
      </c>
      <c r="R2176" s="37">
        <f t="shared" si="757"/>
        <v>671.93297943251184</v>
      </c>
    </row>
    <row r="2177" spans="1:18" s="131" customFormat="1" ht="15" customHeight="1" x14ac:dyDescent="0.25">
      <c r="A2177" s="143" t="s">
        <v>2532</v>
      </c>
      <c r="B2177" s="1" t="str">
        <f>VLOOKUP(A2177,'[2]Catálogo MUNICIPIOS'!$1:$1048576,5,FALSE)</f>
        <v>San Pedro de la Cueva</v>
      </c>
      <c r="C2177" s="130">
        <f>VLOOKUP(A2177,[3]PROY_COVID!$1:$1048576,7,FALSE)</f>
        <v>1648</v>
      </c>
      <c r="D2177" s="43"/>
      <c r="E2177" s="43">
        <f t="shared" si="758"/>
        <v>0</v>
      </c>
      <c r="F2177" s="6">
        <f t="shared" si="759"/>
        <v>0</v>
      </c>
      <c r="G2177" s="44">
        <v>9</v>
      </c>
      <c r="H2177" s="44">
        <f t="shared" si="760"/>
        <v>546.11650485436883</v>
      </c>
      <c r="I2177" s="14">
        <f t="shared" si="761"/>
        <v>5.0095451664718951</v>
      </c>
      <c r="J2177" s="49"/>
      <c r="K2177" s="49">
        <f t="shared" si="762"/>
        <v>0</v>
      </c>
      <c r="L2177" s="50">
        <f t="shared" si="763"/>
        <v>0</v>
      </c>
      <c r="M2177" s="45">
        <v>9</v>
      </c>
      <c r="N2177" s="45">
        <f t="shared" si="764"/>
        <v>546.11650485436883</v>
      </c>
      <c r="O2177" s="18">
        <f t="shared" si="765"/>
        <v>0.43354636991597933</v>
      </c>
      <c r="P2177" s="37">
        <f t="shared" si="755"/>
        <v>0</v>
      </c>
      <c r="Q2177" s="37">
        <f t="shared" si="756"/>
        <v>0</v>
      </c>
      <c r="R2177" s="37">
        <f t="shared" si="757"/>
        <v>-100</v>
      </c>
    </row>
    <row r="2178" spans="1:18" s="131" customFormat="1" ht="15" customHeight="1" x14ac:dyDescent="0.25">
      <c r="A2178" s="143" t="s">
        <v>1598</v>
      </c>
      <c r="B2178" s="1" t="str">
        <f>VLOOKUP(A2178,'[2]Catálogo MUNICIPIOS'!$1:$1048576,5,FALSE)</f>
        <v>Bavispe</v>
      </c>
      <c r="C2178" s="130">
        <f>VLOOKUP(A2178,[3]PROY_COVID!$1:$1048576,7,FALSE)</f>
        <v>1629</v>
      </c>
      <c r="D2178" s="43">
        <v>2</v>
      </c>
      <c r="E2178" s="43">
        <f t="shared" si="758"/>
        <v>122.77470841006753</v>
      </c>
      <c r="F2178" s="6">
        <f t="shared" si="759"/>
        <v>1.1285739415852134</v>
      </c>
      <c r="G2178" s="44"/>
      <c r="H2178" s="44">
        <f t="shared" si="760"/>
        <v>0</v>
      </c>
      <c r="I2178" s="14">
        <f t="shared" si="761"/>
        <v>0</v>
      </c>
      <c r="J2178" s="49">
        <v>5</v>
      </c>
      <c r="K2178" s="49">
        <f t="shared" si="762"/>
        <v>306.93677102516881</v>
      </c>
      <c r="L2178" s="50">
        <f t="shared" si="763"/>
        <v>0.29460831926366898</v>
      </c>
      <c r="M2178" s="45">
        <v>7</v>
      </c>
      <c r="N2178" s="45">
        <f t="shared" si="764"/>
        <v>429.71147943523636</v>
      </c>
      <c r="O2178" s="18">
        <f t="shared" si="765"/>
        <v>0.34113572903285849</v>
      </c>
      <c r="P2178" s="37">
        <f t="shared" si="755"/>
        <v>28.571428571428569</v>
      </c>
      <c r="Q2178" s="37">
        <f t="shared" si="756"/>
        <v>3.3082841975679083</v>
      </c>
      <c r="R2178" s="37">
        <f t="shared" si="757"/>
        <v>230.82841975679082</v>
      </c>
    </row>
    <row r="2179" spans="1:18" s="131" customFormat="1" ht="15" customHeight="1" x14ac:dyDescent="0.25">
      <c r="A2179" s="143" t="s">
        <v>1176</v>
      </c>
      <c r="B2179" s="1" t="str">
        <f>VLOOKUP(A2179,'[2]Catálogo MUNICIPIOS'!$1:$1048576,5,FALSE)</f>
        <v>Santa Cruz Acatepec</v>
      </c>
      <c r="C2179" s="130">
        <f>VLOOKUP(A2179,[3]PROY_COVID!$1:$1048576,7,FALSE)</f>
        <v>1625</v>
      </c>
      <c r="D2179" s="43"/>
      <c r="E2179" s="43">
        <f t="shared" ref="E2179:E2210" si="766">((D2179/($C2179/100000)))</f>
        <v>0</v>
      </c>
      <c r="F2179" s="6">
        <f t="shared" ref="F2179:F2210" si="767">((D2179/$C2179)/(D$2345/$C$2345))</f>
        <v>0</v>
      </c>
      <c r="G2179" s="44"/>
      <c r="H2179" s="44">
        <f t="shared" ref="H2179:H2210" si="768">((G2179/($C2179/100000)))</f>
        <v>0</v>
      </c>
      <c r="I2179" s="14">
        <f t="shared" ref="I2179:I2210" si="769">((G2179/$C2179)/(G$2345/$C$2345))</f>
        <v>0</v>
      </c>
      <c r="J2179" s="49">
        <v>1</v>
      </c>
      <c r="K2179" s="49">
        <f t="shared" ref="K2179:K2210" si="770">((J2179/($C2179/100000)))</f>
        <v>61.538461538461533</v>
      </c>
      <c r="L2179" s="50">
        <f t="shared" ref="L2179:L2210" si="771">((J2179/$C2179)/(J$2345/$C$2345))</f>
        <v>5.9066701794525139E-2</v>
      </c>
      <c r="M2179" s="45">
        <v>1</v>
      </c>
      <c r="N2179" s="45">
        <f t="shared" ref="N2179:N2210" si="772">((M2179/($C2179/100000)))</f>
        <v>61.538461538461533</v>
      </c>
      <c r="O2179" s="18">
        <f t="shared" ref="O2179:O2210" si="773">((M2179/$C2179)/(M$2345/$C$2345))</f>
        <v>4.88536353929254E-2</v>
      </c>
      <c r="P2179" s="37">
        <f t="shared" ref="P2179:P2242" si="774">D2179/M2179*100</f>
        <v>0</v>
      </c>
      <c r="Q2179" s="37">
        <f t="shared" ref="Q2179:Q2242" si="775">P2179/P$2345</f>
        <v>0</v>
      </c>
      <c r="R2179" s="37">
        <f t="shared" ref="R2179:R2242" si="776">(Q2179-1)*100</f>
        <v>-100</v>
      </c>
    </row>
    <row r="2180" spans="1:18" s="131" customFormat="1" ht="15" customHeight="1" x14ac:dyDescent="0.25">
      <c r="A2180" s="143" t="s">
        <v>1099</v>
      </c>
      <c r="B2180" s="1" t="str">
        <f>VLOOKUP(A2180,'[2]Catálogo MUNICIPIOS'!$1:$1048576,5,FALSE)</f>
        <v>Capulálpam de Méndez</v>
      </c>
      <c r="C2180" s="130">
        <f>VLOOKUP(A2180,[3]PROY_COVID!$1:$1048576,7,FALSE)</f>
        <v>1622</v>
      </c>
      <c r="D2180" s="43">
        <v>2</v>
      </c>
      <c r="E2180" s="43">
        <f t="shared" si="766"/>
        <v>123.30456226880396</v>
      </c>
      <c r="F2180" s="6">
        <f t="shared" si="767"/>
        <v>1.1334444826401435</v>
      </c>
      <c r="G2180" s="44"/>
      <c r="H2180" s="44">
        <f t="shared" si="768"/>
        <v>0</v>
      </c>
      <c r="I2180" s="14">
        <f t="shared" si="769"/>
        <v>0</v>
      </c>
      <c r="J2180" s="49">
        <v>17</v>
      </c>
      <c r="K2180" s="49">
        <f t="shared" si="770"/>
        <v>1048.0887792848337</v>
      </c>
      <c r="L2180" s="50">
        <f t="shared" si="771"/>
        <v>1.0059911449283334</v>
      </c>
      <c r="M2180" s="45">
        <v>19</v>
      </c>
      <c r="N2180" s="45">
        <f t="shared" si="772"/>
        <v>1171.3933415536376</v>
      </c>
      <c r="O2180" s="18">
        <f t="shared" si="773"/>
        <v>0.92993587716188153</v>
      </c>
      <c r="P2180" s="37">
        <f t="shared" si="774"/>
        <v>10.526315789473683</v>
      </c>
      <c r="Q2180" s="37">
        <f t="shared" si="775"/>
        <v>1.2188415464723872</v>
      </c>
      <c r="R2180" s="37">
        <f t="shared" si="776"/>
        <v>21.884154647238717</v>
      </c>
    </row>
    <row r="2181" spans="1:18" s="131" customFormat="1" ht="15" customHeight="1" x14ac:dyDescent="0.25">
      <c r="A2181" s="143" t="s">
        <v>1249</v>
      </c>
      <c r="B2181" s="1" t="str">
        <f>VLOOKUP(A2181,'[2]Catálogo MUNICIPIOS'!$1:$1048576,5,FALSE)</f>
        <v>Santo Domingo Yanhuitlán</v>
      </c>
      <c r="C2181" s="130">
        <f>VLOOKUP(A2181,[3]PROY_COVID!$1:$1048576,7,FALSE)</f>
        <v>1618</v>
      </c>
      <c r="D2181" s="43"/>
      <c r="E2181" s="43">
        <f t="shared" si="766"/>
        <v>0</v>
      </c>
      <c r="F2181" s="6">
        <f t="shared" si="767"/>
        <v>0</v>
      </c>
      <c r="G2181" s="44"/>
      <c r="H2181" s="44">
        <f t="shared" si="768"/>
        <v>0</v>
      </c>
      <c r="I2181" s="14">
        <f t="shared" si="769"/>
        <v>0</v>
      </c>
      <c r="J2181" s="49">
        <v>5</v>
      </c>
      <c r="K2181" s="49">
        <f t="shared" si="770"/>
        <v>309.02348578491967</v>
      </c>
      <c r="L2181" s="50">
        <f t="shared" si="771"/>
        <v>0.29661121883839109</v>
      </c>
      <c r="M2181" s="45">
        <v>5</v>
      </c>
      <c r="N2181" s="45">
        <f t="shared" si="772"/>
        <v>309.02348578491967</v>
      </c>
      <c r="O2181" s="18">
        <f t="shared" si="773"/>
        <v>0.24532496141379409</v>
      </c>
      <c r="P2181" s="37">
        <f t="shared" si="774"/>
        <v>0</v>
      </c>
      <c r="Q2181" s="37">
        <f t="shared" si="775"/>
        <v>0</v>
      </c>
      <c r="R2181" s="37">
        <f t="shared" si="776"/>
        <v>-100</v>
      </c>
    </row>
    <row r="2182" spans="1:18" s="131" customFormat="1" ht="15" customHeight="1" x14ac:dyDescent="0.25">
      <c r="A2182" s="143" t="s">
        <v>1131</v>
      </c>
      <c r="B2182" s="1" t="str">
        <f>VLOOKUP(A2182,'[2]Catálogo MUNICIPIOS'!$1:$1048576,5,FALSE)</f>
        <v>San Pedro Apóstol</v>
      </c>
      <c r="C2182" s="130">
        <f>VLOOKUP(A2182,[3]PROY_COVID!$1:$1048576,7,FALSE)</f>
        <v>1594</v>
      </c>
      <c r="D2182" s="43">
        <v>2</v>
      </c>
      <c r="E2182" s="43">
        <f t="shared" si="766"/>
        <v>125.47051442910916</v>
      </c>
      <c r="F2182" s="6">
        <f t="shared" si="767"/>
        <v>1.1533544233640607</v>
      </c>
      <c r="G2182" s="44">
        <v>1</v>
      </c>
      <c r="H2182" s="44">
        <f t="shared" si="768"/>
        <v>62.735257214554579</v>
      </c>
      <c r="I2182" s="14">
        <f t="shared" si="769"/>
        <v>0.57547263588078079</v>
      </c>
      <c r="J2182" s="49">
        <v>13</v>
      </c>
      <c r="K2182" s="49">
        <f t="shared" si="770"/>
        <v>815.55834378920952</v>
      </c>
      <c r="L2182" s="50">
        <f t="shared" si="771"/>
        <v>0.78280054919030329</v>
      </c>
      <c r="M2182" s="45">
        <v>16</v>
      </c>
      <c r="N2182" s="45">
        <f t="shared" si="772"/>
        <v>1003.7641154328733</v>
      </c>
      <c r="O2182" s="18">
        <f t="shared" si="773"/>
        <v>0.79685979938272289</v>
      </c>
      <c r="P2182" s="37">
        <f t="shared" si="774"/>
        <v>12.5</v>
      </c>
      <c r="Q2182" s="37">
        <f t="shared" si="775"/>
        <v>1.4473743364359599</v>
      </c>
      <c r="R2182" s="37">
        <f t="shared" si="776"/>
        <v>44.737433643595992</v>
      </c>
    </row>
    <row r="2183" spans="1:18" s="131" customFormat="1" ht="15" customHeight="1" x14ac:dyDescent="0.25">
      <c r="A2183" s="143" t="s">
        <v>1074</v>
      </c>
      <c r="B2183" s="1" t="str">
        <f>VLOOKUP(A2183,'[2]Catálogo MUNICIPIOS'!$1:$1048576,5,FALSE)</f>
        <v>San Juan Chilateca</v>
      </c>
      <c r="C2183" s="130">
        <f>VLOOKUP(A2183,[3]PROY_COVID!$1:$1048576,7,FALSE)</f>
        <v>1585</v>
      </c>
      <c r="D2183" s="43">
        <v>2</v>
      </c>
      <c r="E2183" s="43">
        <f t="shared" si="766"/>
        <v>126.18296529968454</v>
      </c>
      <c r="F2183" s="6">
        <f t="shared" si="767"/>
        <v>1.159903439017232</v>
      </c>
      <c r="G2183" s="44">
        <v>2</v>
      </c>
      <c r="H2183" s="44">
        <f t="shared" si="768"/>
        <v>126.18296529968454</v>
      </c>
      <c r="I2183" s="14">
        <f t="shared" si="769"/>
        <v>1.1574806076895454</v>
      </c>
      <c r="J2183" s="49">
        <v>6</v>
      </c>
      <c r="K2183" s="49">
        <f t="shared" si="770"/>
        <v>378.54889589905366</v>
      </c>
      <c r="L2183" s="50">
        <f t="shared" si="771"/>
        <v>0.36334406466663727</v>
      </c>
      <c r="M2183" s="45">
        <v>10</v>
      </c>
      <c r="N2183" s="45">
        <f t="shared" si="772"/>
        <v>630.91482649842271</v>
      </c>
      <c r="O2183" s="18">
        <f t="shared" si="773"/>
        <v>0.50086534708835184</v>
      </c>
      <c r="P2183" s="37">
        <f t="shared" si="774"/>
        <v>20</v>
      </c>
      <c r="Q2183" s="37">
        <f t="shared" si="775"/>
        <v>2.3157989382975357</v>
      </c>
      <c r="R2183" s="37">
        <f t="shared" si="776"/>
        <v>131.57989382975356</v>
      </c>
    </row>
    <row r="2184" spans="1:18" s="131" customFormat="1" ht="15" customHeight="1" x14ac:dyDescent="0.25">
      <c r="A2184" s="143" t="s">
        <v>1242</v>
      </c>
      <c r="B2184" s="1" t="str">
        <f>VLOOKUP(A2184,'[2]Catálogo MUNICIPIOS'!$1:$1048576,5,FALSE)</f>
        <v>Santo Domingo Chihuitán</v>
      </c>
      <c r="C2184" s="130">
        <f>VLOOKUP(A2184,[3]PROY_COVID!$1:$1048576,7,FALSE)</f>
        <v>1574</v>
      </c>
      <c r="D2184" s="43">
        <v>1</v>
      </c>
      <c r="E2184" s="43">
        <f t="shared" si="766"/>
        <v>63.532401524777633</v>
      </c>
      <c r="F2184" s="6">
        <f t="shared" si="767"/>
        <v>0.58400474931458479</v>
      </c>
      <c r="G2184" s="44"/>
      <c r="H2184" s="44">
        <f t="shared" si="768"/>
        <v>0</v>
      </c>
      <c r="I2184" s="14">
        <f t="shared" si="769"/>
        <v>0</v>
      </c>
      <c r="J2184" s="49"/>
      <c r="K2184" s="49">
        <f t="shared" si="770"/>
        <v>0</v>
      </c>
      <c r="L2184" s="50">
        <f t="shared" si="771"/>
        <v>0</v>
      </c>
      <c r="M2184" s="45">
        <v>1</v>
      </c>
      <c r="N2184" s="45">
        <f t="shared" si="772"/>
        <v>63.532401524777633</v>
      </c>
      <c r="O2184" s="18">
        <f t="shared" si="773"/>
        <v>5.04365676705869E-2</v>
      </c>
      <c r="P2184" s="37">
        <f t="shared" si="774"/>
        <v>100</v>
      </c>
      <c r="Q2184" s="37">
        <f t="shared" si="775"/>
        <v>11.578994691487679</v>
      </c>
      <c r="R2184" s="37">
        <f t="shared" si="776"/>
        <v>1057.8994691487678</v>
      </c>
    </row>
    <row r="2185" spans="1:18" s="131" customFormat="1" ht="15" customHeight="1" x14ac:dyDescent="0.25">
      <c r="A2185" s="143" t="s">
        <v>221</v>
      </c>
      <c r="B2185" s="1" t="str">
        <f>VLOOKUP(A2185,'[2]Catálogo MUNICIPIOS'!$1:$1048576,5,FALSE)</f>
        <v>Manuel Benavides</v>
      </c>
      <c r="C2185" s="130">
        <f>VLOOKUP(A2185,[3]PROY_COVID!$1:$1048576,7,FALSE)</f>
        <v>1562</v>
      </c>
      <c r="D2185" s="43"/>
      <c r="E2185" s="43">
        <f t="shared" si="766"/>
        <v>0</v>
      </c>
      <c r="F2185" s="6">
        <f t="shared" si="767"/>
        <v>0</v>
      </c>
      <c r="G2185" s="44">
        <v>7</v>
      </c>
      <c r="H2185" s="44">
        <f t="shared" si="768"/>
        <v>448.14340588988478</v>
      </c>
      <c r="I2185" s="14">
        <f t="shared" si="769"/>
        <v>4.1108346166182796</v>
      </c>
      <c r="J2185" s="49">
        <v>26</v>
      </c>
      <c r="K2185" s="49">
        <f t="shared" si="770"/>
        <v>1664.5326504481434</v>
      </c>
      <c r="L2185" s="50">
        <f t="shared" si="771"/>
        <v>1.5976748724831544</v>
      </c>
      <c r="M2185" s="45">
        <v>33</v>
      </c>
      <c r="N2185" s="45">
        <f t="shared" si="772"/>
        <v>2112.676056338028</v>
      </c>
      <c r="O2185" s="18">
        <f t="shared" si="773"/>
        <v>1.6771934685951502</v>
      </c>
      <c r="P2185" s="37">
        <f t="shared" si="774"/>
        <v>0</v>
      </c>
      <c r="Q2185" s="37">
        <f t="shared" si="775"/>
        <v>0</v>
      </c>
      <c r="R2185" s="37">
        <f t="shared" si="776"/>
        <v>-100</v>
      </c>
    </row>
    <row r="2186" spans="1:18" s="131" customFormat="1" ht="15" customHeight="1" x14ac:dyDescent="0.25">
      <c r="A2186" s="143" t="s">
        <v>2415</v>
      </c>
      <c r="B2186" s="1" t="str">
        <f>VLOOKUP(A2186,'[2]Catálogo MUNICIPIOS'!$1:$1048576,5,FALSE)</f>
        <v>San Juan Yaeé</v>
      </c>
      <c r="C2186" s="130">
        <f>VLOOKUP(A2186,[3]PROY_COVID!$1:$1048576,7,FALSE)</f>
        <v>1562</v>
      </c>
      <c r="D2186" s="43">
        <v>1</v>
      </c>
      <c r="E2186" s="43">
        <f t="shared" si="766"/>
        <v>64.020486555697829</v>
      </c>
      <c r="F2186" s="6">
        <f t="shared" si="767"/>
        <v>0.58849134149881965</v>
      </c>
      <c r="G2186" s="44"/>
      <c r="H2186" s="44">
        <f t="shared" si="768"/>
        <v>0</v>
      </c>
      <c r="I2186" s="14">
        <f t="shared" si="769"/>
        <v>0</v>
      </c>
      <c r="J2186" s="49"/>
      <c r="K2186" s="49">
        <f t="shared" si="770"/>
        <v>0</v>
      </c>
      <c r="L2186" s="50">
        <f t="shared" si="771"/>
        <v>0</v>
      </c>
      <c r="M2186" s="45">
        <v>1</v>
      </c>
      <c r="N2186" s="45">
        <f t="shared" si="772"/>
        <v>64.020486555697829</v>
      </c>
      <c r="O2186" s="18">
        <f t="shared" si="773"/>
        <v>5.0824044502883338E-2</v>
      </c>
      <c r="P2186" s="37">
        <f t="shared" si="774"/>
        <v>100</v>
      </c>
      <c r="Q2186" s="37">
        <f t="shared" si="775"/>
        <v>11.578994691487679</v>
      </c>
      <c r="R2186" s="37">
        <f t="shared" si="776"/>
        <v>1057.8994691487678</v>
      </c>
    </row>
    <row r="2187" spans="1:18" s="131" customFormat="1" ht="15" customHeight="1" x14ac:dyDescent="0.25">
      <c r="A2187" s="143" t="s">
        <v>1092</v>
      </c>
      <c r="B2187" s="1" t="str">
        <f>VLOOKUP(A2187,'[2]Catálogo MUNICIPIOS'!$1:$1048576,5,FALSE)</f>
        <v>San Marcial Ozolotepec</v>
      </c>
      <c r="C2187" s="130">
        <f>VLOOKUP(A2187,[3]PROY_COVID!$1:$1048576,7,FALSE)</f>
        <v>1558</v>
      </c>
      <c r="D2187" s="43"/>
      <c r="E2187" s="43">
        <f t="shared" si="766"/>
        <v>0</v>
      </c>
      <c r="F2187" s="6">
        <f t="shared" si="767"/>
        <v>0</v>
      </c>
      <c r="G2187" s="44"/>
      <c r="H2187" s="44">
        <f t="shared" si="768"/>
        <v>0</v>
      </c>
      <c r="I2187" s="14">
        <f t="shared" si="769"/>
        <v>0</v>
      </c>
      <c r="J2187" s="49">
        <v>1</v>
      </c>
      <c r="K2187" s="49">
        <f t="shared" si="770"/>
        <v>64.184852374839537</v>
      </c>
      <c r="L2187" s="50">
        <f t="shared" si="771"/>
        <v>6.1606797442941813E-2</v>
      </c>
      <c r="M2187" s="45">
        <v>1</v>
      </c>
      <c r="N2187" s="45">
        <f t="shared" si="772"/>
        <v>64.184852374839537</v>
      </c>
      <c r="O2187" s="18">
        <f t="shared" si="773"/>
        <v>5.0954529854623724E-2</v>
      </c>
      <c r="P2187" s="37">
        <f t="shared" si="774"/>
        <v>0</v>
      </c>
      <c r="Q2187" s="37">
        <f t="shared" si="775"/>
        <v>0</v>
      </c>
      <c r="R2187" s="37">
        <f t="shared" si="776"/>
        <v>-100</v>
      </c>
    </row>
    <row r="2188" spans="1:18" s="131" customFormat="1" ht="15" customHeight="1" x14ac:dyDescent="0.25">
      <c r="A2188" s="143" t="s">
        <v>2411</v>
      </c>
      <c r="B2188" s="1" t="str">
        <f>VLOOKUP(A2188,'[2]Catálogo MUNICIPIOS'!$1:$1048576,5,FALSE)</f>
        <v>San Juan Bautista Jayacatlán</v>
      </c>
      <c r="C2188" s="130">
        <f>VLOOKUP(A2188,[3]PROY_COVID!$1:$1048576,7,FALSE)</f>
        <v>1550</v>
      </c>
      <c r="D2188" s="43"/>
      <c r="E2188" s="43">
        <f t="shared" si="766"/>
        <v>0</v>
      </c>
      <c r="F2188" s="6">
        <f t="shared" si="767"/>
        <v>0</v>
      </c>
      <c r="G2188" s="44"/>
      <c r="H2188" s="44">
        <f t="shared" si="768"/>
        <v>0</v>
      </c>
      <c r="I2188" s="14">
        <f t="shared" si="769"/>
        <v>0</v>
      </c>
      <c r="J2188" s="49">
        <v>1</v>
      </c>
      <c r="K2188" s="49">
        <f t="shared" si="770"/>
        <v>64.516129032258064</v>
      </c>
      <c r="L2188" s="50">
        <f t="shared" si="771"/>
        <v>6.1924768010389257E-2</v>
      </c>
      <c r="M2188" s="45">
        <v>1</v>
      </c>
      <c r="N2188" s="45">
        <f t="shared" si="772"/>
        <v>64.516129032258064</v>
      </c>
      <c r="O2188" s="18">
        <f t="shared" si="773"/>
        <v>5.1217520976454045E-2</v>
      </c>
      <c r="P2188" s="37">
        <f t="shared" si="774"/>
        <v>0</v>
      </c>
      <c r="Q2188" s="37">
        <f t="shared" si="775"/>
        <v>0</v>
      </c>
      <c r="R2188" s="37">
        <f t="shared" si="776"/>
        <v>-100</v>
      </c>
    </row>
    <row r="2189" spans="1:18" s="131" customFormat="1" ht="15" customHeight="1" x14ac:dyDescent="0.25">
      <c r="A2189" s="143" t="s">
        <v>1593</v>
      </c>
      <c r="B2189" s="1" t="str">
        <f>VLOOKUP(A2189,'[2]Catálogo MUNICIPIOS'!$1:$1048576,5,FALSE)</f>
        <v>Bacerac</v>
      </c>
      <c r="C2189" s="130">
        <f>VLOOKUP(A2189,[3]PROY_COVID!$1:$1048576,7,FALSE)</f>
        <v>1537</v>
      </c>
      <c r="D2189" s="43"/>
      <c r="E2189" s="43">
        <f t="shared" si="766"/>
        <v>0</v>
      </c>
      <c r="F2189" s="6">
        <f t="shared" si="767"/>
        <v>0</v>
      </c>
      <c r="G2189" s="44">
        <v>1</v>
      </c>
      <c r="H2189" s="44">
        <f t="shared" si="768"/>
        <v>65.061808718282364</v>
      </c>
      <c r="I2189" s="14">
        <f t="shared" si="769"/>
        <v>0.59681417149900118</v>
      </c>
      <c r="J2189" s="49">
        <v>4</v>
      </c>
      <c r="K2189" s="49">
        <f t="shared" si="770"/>
        <v>260.24723487312946</v>
      </c>
      <c r="L2189" s="50">
        <f t="shared" si="771"/>
        <v>0.24979411949538935</v>
      </c>
      <c r="M2189" s="45">
        <v>5</v>
      </c>
      <c r="N2189" s="45">
        <f t="shared" si="772"/>
        <v>325.30904359141186</v>
      </c>
      <c r="O2189" s="18">
        <f t="shared" si="773"/>
        <v>0.25825360284158677</v>
      </c>
      <c r="P2189" s="37">
        <f t="shared" si="774"/>
        <v>0</v>
      </c>
      <c r="Q2189" s="37">
        <f t="shared" si="775"/>
        <v>0</v>
      </c>
      <c r="R2189" s="37">
        <f t="shared" si="776"/>
        <v>-100</v>
      </c>
    </row>
    <row r="2190" spans="1:18" s="131" customFormat="1" ht="15" customHeight="1" x14ac:dyDescent="0.25">
      <c r="A2190" s="143" t="s">
        <v>1644</v>
      </c>
      <c r="B2190" s="1" t="str">
        <f>VLOOKUP(A2190,'[2]Catálogo MUNICIPIOS'!$1:$1048576,5,FALSE)</f>
        <v>Tepache</v>
      </c>
      <c r="C2190" s="130">
        <f>VLOOKUP(A2190,[3]PROY_COVID!$1:$1048576,7,FALSE)</f>
        <v>1515</v>
      </c>
      <c r="D2190" s="43"/>
      <c r="E2190" s="43">
        <f t="shared" si="766"/>
        <v>0</v>
      </c>
      <c r="F2190" s="6">
        <f t="shared" si="767"/>
        <v>0</v>
      </c>
      <c r="G2190" s="44">
        <v>3</v>
      </c>
      <c r="H2190" s="44">
        <f t="shared" si="768"/>
        <v>198.01980198019803</v>
      </c>
      <c r="I2190" s="14">
        <f t="shared" si="769"/>
        <v>1.8164423397900291</v>
      </c>
      <c r="J2190" s="49">
        <v>4</v>
      </c>
      <c r="K2190" s="49">
        <f t="shared" si="770"/>
        <v>264.026402640264</v>
      </c>
      <c r="L2190" s="50">
        <f t="shared" si="771"/>
        <v>0.25342149284779764</v>
      </c>
      <c r="M2190" s="45">
        <v>7</v>
      </c>
      <c r="N2190" s="45">
        <f t="shared" si="772"/>
        <v>462.04620462046205</v>
      </c>
      <c r="O2190" s="18">
        <f t="shared" si="773"/>
        <v>0.36680534824721217</v>
      </c>
      <c r="P2190" s="37">
        <f t="shared" si="774"/>
        <v>0</v>
      </c>
      <c r="Q2190" s="37">
        <f t="shared" si="775"/>
        <v>0</v>
      </c>
      <c r="R2190" s="37">
        <f t="shared" si="776"/>
        <v>-100</v>
      </c>
    </row>
    <row r="2191" spans="1:18" s="131" customFormat="1" ht="15" customHeight="1" x14ac:dyDescent="0.25">
      <c r="A2191" s="143" t="s">
        <v>1168</v>
      </c>
      <c r="B2191" s="1" t="str">
        <f>VLOOKUP(A2191,'[2]Catálogo MUNICIPIOS'!$1:$1048576,5,FALSE)</f>
        <v>Santa Catarina Cuixtla</v>
      </c>
      <c r="C2191" s="130">
        <f>VLOOKUP(A2191,[3]PROY_COVID!$1:$1048576,7,FALSE)</f>
        <v>1510</v>
      </c>
      <c r="D2191" s="43"/>
      <c r="E2191" s="43">
        <f t="shared" si="766"/>
        <v>0</v>
      </c>
      <c r="F2191" s="6">
        <f t="shared" si="767"/>
        <v>0</v>
      </c>
      <c r="G2191" s="44"/>
      <c r="H2191" s="44">
        <f t="shared" si="768"/>
        <v>0</v>
      </c>
      <c r="I2191" s="14">
        <f t="shared" si="769"/>
        <v>0</v>
      </c>
      <c r="J2191" s="49">
        <v>8</v>
      </c>
      <c r="K2191" s="49">
        <f t="shared" si="770"/>
        <v>529.80132450331121</v>
      </c>
      <c r="L2191" s="50">
        <f t="shared" si="771"/>
        <v>0.50852127372769984</v>
      </c>
      <c r="M2191" s="45">
        <v>8</v>
      </c>
      <c r="N2191" s="45">
        <f t="shared" si="772"/>
        <v>529.80132450331121</v>
      </c>
      <c r="O2191" s="18">
        <f t="shared" si="773"/>
        <v>0.42059421199207297</v>
      </c>
      <c r="P2191" s="37">
        <f t="shared" si="774"/>
        <v>0</v>
      </c>
      <c r="Q2191" s="37">
        <f t="shared" si="775"/>
        <v>0</v>
      </c>
      <c r="R2191" s="37">
        <f t="shared" si="776"/>
        <v>-100</v>
      </c>
    </row>
    <row r="2192" spans="1:18" s="131" customFormat="1" ht="15" customHeight="1" x14ac:dyDescent="0.25">
      <c r="A2192" s="143" t="s">
        <v>914</v>
      </c>
      <c r="B2192" s="1" t="str">
        <f>VLOOKUP(A2192,'[2]Catálogo MUNICIPIOS'!$1:$1048576,5,FALSE)</f>
        <v>Los Aldamas</v>
      </c>
      <c r="C2192" s="130">
        <f>VLOOKUP(A2192,[3]PROY_COVID!$1:$1048576,7,FALSE)</f>
        <v>1506</v>
      </c>
      <c r="D2192" s="43"/>
      <c r="E2192" s="43">
        <f t="shared" si="766"/>
        <v>0</v>
      </c>
      <c r="F2192" s="6">
        <f t="shared" si="767"/>
        <v>0</v>
      </c>
      <c r="G2192" s="44">
        <v>1</v>
      </c>
      <c r="H2192" s="44">
        <f t="shared" si="768"/>
        <v>66.40106241699867</v>
      </c>
      <c r="I2192" s="14">
        <f t="shared" si="769"/>
        <v>0.60909919096544796</v>
      </c>
      <c r="J2192" s="49">
        <v>4</v>
      </c>
      <c r="K2192" s="49">
        <f t="shared" si="770"/>
        <v>265.60424966799468</v>
      </c>
      <c r="L2192" s="50">
        <f t="shared" si="771"/>
        <v>0.2549359639205932</v>
      </c>
      <c r="M2192" s="45">
        <v>5</v>
      </c>
      <c r="N2192" s="45">
        <f t="shared" si="772"/>
        <v>332.00531208499336</v>
      </c>
      <c r="O2192" s="18">
        <f t="shared" si="773"/>
        <v>0.26356958005811348</v>
      </c>
      <c r="P2192" s="37">
        <f t="shared" si="774"/>
        <v>0</v>
      </c>
      <c r="Q2192" s="37">
        <f t="shared" si="775"/>
        <v>0</v>
      </c>
      <c r="R2192" s="37">
        <f t="shared" si="776"/>
        <v>-100</v>
      </c>
    </row>
    <row r="2193" spans="1:18" s="131" customFormat="1" ht="15" customHeight="1" x14ac:dyDescent="0.25">
      <c r="A2193" s="143" t="s">
        <v>2471</v>
      </c>
      <c r="B2193" s="1" t="str">
        <f>VLOOKUP(A2193,'[2]Catálogo MUNICIPIOS'!$1:$1048576,5,FALSE)</f>
        <v>San Sebastián Nicananduta</v>
      </c>
      <c r="C2193" s="130">
        <f>VLOOKUP(A2193,[3]PROY_COVID!$1:$1048576,7,FALSE)</f>
        <v>1500</v>
      </c>
      <c r="D2193" s="43"/>
      <c r="E2193" s="43">
        <f t="shared" si="766"/>
        <v>0</v>
      </c>
      <c r="F2193" s="6">
        <f t="shared" si="767"/>
        <v>0</v>
      </c>
      <c r="G2193" s="44"/>
      <c r="H2193" s="44">
        <f t="shared" si="768"/>
        <v>0</v>
      </c>
      <c r="I2193" s="14">
        <f t="shared" si="769"/>
        <v>0</v>
      </c>
      <c r="J2193" s="49">
        <v>2</v>
      </c>
      <c r="K2193" s="49">
        <f t="shared" si="770"/>
        <v>133.33333333333334</v>
      </c>
      <c r="L2193" s="50">
        <f t="shared" si="771"/>
        <v>0.12797785388813779</v>
      </c>
      <c r="M2193" s="45">
        <v>2</v>
      </c>
      <c r="N2193" s="45">
        <f t="shared" si="772"/>
        <v>133.33333333333334</v>
      </c>
      <c r="O2193" s="18">
        <f t="shared" si="773"/>
        <v>0.10584954335133837</v>
      </c>
      <c r="P2193" s="37">
        <f t="shared" si="774"/>
        <v>0</v>
      </c>
      <c r="Q2193" s="37">
        <f t="shared" si="775"/>
        <v>0</v>
      </c>
      <c r="R2193" s="37">
        <f t="shared" si="776"/>
        <v>-100</v>
      </c>
    </row>
    <row r="2194" spans="1:18" s="131" customFormat="1" ht="15" customHeight="1" x14ac:dyDescent="0.25">
      <c r="A2194" s="143" t="s">
        <v>1328</v>
      </c>
      <c r="B2194" s="1" t="str">
        <f>VLOOKUP(A2194,'[2]Catálogo MUNICIPIOS'!$1:$1048576,5,FALSE)</f>
        <v>Chila de la Sal</v>
      </c>
      <c r="C2194" s="130">
        <f>VLOOKUP(A2194,[3]PROY_COVID!$1:$1048576,7,FALSE)</f>
        <v>1498</v>
      </c>
      <c r="D2194" s="43">
        <v>1</v>
      </c>
      <c r="E2194" s="43">
        <f t="shared" si="766"/>
        <v>66.755674232309744</v>
      </c>
      <c r="F2194" s="6">
        <f t="shared" si="767"/>
        <v>0.61363382871906302</v>
      </c>
      <c r="G2194" s="44"/>
      <c r="H2194" s="44">
        <f t="shared" si="768"/>
        <v>0</v>
      </c>
      <c r="I2194" s="14">
        <f t="shared" si="769"/>
        <v>0</v>
      </c>
      <c r="J2194" s="49">
        <v>4</v>
      </c>
      <c r="K2194" s="49">
        <f t="shared" si="770"/>
        <v>267.02269692923898</v>
      </c>
      <c r="L2194" s="50">
        <f t="shared" si="771"/>
        <v>0.25629743769319985</v>
      </c>
      <c r="M2194" s="45">
        <v>5</v>
      </c>
      <c r="N2194" s="45">
        <f t="shared" si="772"/>
        <v>333.77837116154871</v>
      </c>
      <c r="O2194" s="18">
        <f t="shared" si="773"/>
        <v>0.26497716126002596</v>
      </c>
      <c r="P2194" s="37">
        <f t="shared" si="774"/>
        <v>20</v>
      </c>
      <c r="Q2194" s="37">
        <f t="shared" si="775"/>
        <v>2.3157989382975357</v>
      </c>
      <c r="R2194" s="37">
        <f t="shared" si="776"/>
        <v>131.57989382975356</v>
      </c>
    </row>
    <row r="2195" spans="1:18" s="131" customFormat="1" ht="15" customHeight="1" x14ac:dyDescent="0.25">
      <c r="A2195" s="143" t="s">
        <v>1004</v>
      </c>
      <c r="B2195" s="1" t="str">
        <f>VLOOKUP(A2195,'[2]Catálogo MUNICIPIOS'!$1:$1048576,5,FALSE)</f>
        <v>Mártires de Tacubaya</v>
      </c>
      <c r="C2195" s="130">
        <f>VLOOKUP(A2195,[3]PROY_COVID!$1:$1048576,7,FALSE)</f>
        <v>1497</v>
      </c>
      <c r="D2195" s="43">
        <v>1</v>
      </c>
      <c r="E2195" s="43">
        <f t="shared" si="766"/>
        <v>66.800267201068806</v>
      </c>
      <c r="F2195" s="6">
        <f t="shared" si="767"/>
        <v>0.61404373775628351</v>
      </c>
      <c r="G2195" s="44"/>
      <c r="H2195" s="44">
        <f t="shared" si="768"/>
        <v>0</v>
      </c>
      <c r="I2195" s="14">
        <f t="shared" si="769"/>
        <v>0</v>
      </c>
      <c r="J2195" s="49">
        <v>2</v>
      </c>
      <c r="K2195" s="49">
        <f t="shared" si="770"/>
        <v>133.60053440213761</v>
      </c>
      <c r="L2195" s="50">
        <f t="shared" si="771"/>
        <v>0.12823432253320421</v>
      </c>
      <c r="M2195" s="45">
        <v>3</v>
      </c>
      <c r="N2195" s="45">
        <f t="shared" si="772"/>
        <v>200.40080160320642</v>
      </c>
      <c r="O2195" s="18">
        <f t="shared" si="773"/>
        <v>0.15909250002706166</v>
      </c>
      <c r="P2195" s="37">
        <f t="shared" si="774"/>
        <v>33.333333333333329</v>
      </c>
      <c r="Q2195" s="37">
        <f t="shared" si="775"/>
        <v>3.8596648971625593</v>
      </c>
      <c r="R2195" s="37">
        <f t="shared" si="776"/>
        <v>285.96648971625592</v>
      </c>
    </row>
    <row r="2196" spans="1:18" s="131" customFormat="1" ht="15" customHeight="1" x14ac:dyDescent="0.25">
      <c r="A2196" s="143" t="s">
        <v>2510</v>
      </c>
      <c r="B2196" s="1" t="str">
        <f>VLOOKUP(A2196,'[2]Catálogo MUNICIPIOS'!$1:$1048576,5,FALSE)</f>
        <v>Zapotitlán Palmas</v>
      </c>
      <c r="C2196" s="130">
        <f>VLOOKUP(A2196,[3]PROY_COVID!$1:$1048576,7,FALSE)</f>
        <v>1494</v>
      </c>
      <c r="D2196" s="43">
        <v>1</v>
      </c>
      <c r="E2196" s="43">
        <f t="shared" si="766"/>
        <v>66.934404283801868</v>
      </c>
      <c r="F2196" s="6">
        <f t="shared" si="767"/>
        <v>0.61527675731001097</v>
      </c>
      <c r="G2196" s="44">
        <v>3</v>
      </c>
      <c r="H2196" s="44">
        <f t="shared" si="768"/>
        <v>200.80321285140562</v>
      </c>
      <c r="I2196" s="14">
        <f t="shared" si="769"/>
        <v>1.8419746618352704</v>
      </c>
      <c r="J2196" s="49">
        <v>2</v>
      </c>
      <c r="K2196" s="49">
        <f t="shared" si="770"/>
        <v>133.86880856760374</v>
      </c>
      <c r="L2196" s="50">
        <f t="shared" si="771"/>
        <v>0.12849182117282912</v>
      </c>
      <c r="M2196" s="45">
        <v>6</v>
      </c>
      <c r="N2196" s="45">
        <f t="shared" si="772"/>
        <v>401.60642570281124</v>
      </c>
      <c r="O2196" s="18">
        <f t="shared" si="773"/>
        <v>0.31882392575704321</v>
      </c>
      <c r="P2196" s="37">
        <f t="shared" si="774"/>
        <v>16.666666666666664</v>
      </c>
      <c r="Q2196" s="37">
        <f t="shared" si="775"/>
        <v>1.9298324485812797</v>
      </c>
      <c r="R2196" s="37">
        <f t="shared" si="776"/>
        <v>92.983244858127961</v>
      </c>
    </row>
    <row r="2197" spans="1:18" s="131" customFormat="1" ht="15" customHeight="1" x14ac:dyDescent="0.25">
      <c r="A2197" s="143" t="s">
        <v>1020</v>
      </c>
      <c r="B2197" s="1" t="str">
        <f>VLOOKUP(A2197,'[2]Catálogo MUNICIPIOS'!$1:$1048576,5,FALSE)</f>
        <v>San Agustín Amatengo</v>
      </c>
      <c r="C2197" s="130">
        <f>VLOOKUP(A2197,[3]PROY_COVID!$1:$1048576,7,FALSE)</f>
        <v>1475</v>
      </c>
      <c r="D2197" s="43"/>
      <c r="E2197" s="43">
        <f t="shared" si="766"/>
        <v>0</v>
      </c>
      <c r="F2197" s="6">
        <f t="shared" si="767"/>
        <v>0</v>
      </c>
      <c r="G2197" s="44"/>
      <c r="H2197" s="44">
        <f t="shared" si="768"/>
        <v>0</v>
      </c>
      <c r="I2197" s="14">
        <f t="shared" si="769"/>
        <v>0</v>
      </c>
      <c r="J2197" s="49">
        <v>1</v>
      </c>
      <c r="K2197" s="49">
        <f t="shared" si="770"/>
        <v>67.79661016949153</v>
      </c>
      <c r="L2197" s="50">
        <f t="shared" si="771"/>
        <v>6.5073485027866682E-2</v>
      </c>
      <c r="M2197" s="45">
        <v>1</v>
      </c>
      <c r="N2197" s="45">
        <f t="shared" si="772"/>
        <v>67.79661016949153</v>
      </c>
      <c r="O2197" s="18">
        <f t="shared" si="773"/>
        <v>5.382180170407036E-2</v>
      </c>
      <c r="P2197" s="37">
        <f t="shared" si="774"/>
        <v>0</v>
      </c>
      <c r="Q2197" s="37">
        <f t="shared" si="775"/>
        <v>0</v>
      </c>
      <c r="R2197" s="37">
        <f t="shared" si="776"/>
        <v>-100</v>
      </c>
    </row>
    <row r="2198" spans="1:18" s="131" customFormat="1" ht="15" customHeight="1" x14ac:dyDescent="0.25">
      <c r="A2198" s="143" t="s">
        <v>2439</v>
      </c>
      <c r="B2198" s="1" t="str">
        <f>VLOOKUP(A2198,'[2]Catálogo MUNICIPIOS'!$1:$1048576,5,FALSE)</f>
        <v>Soyopa</v>
      </c>
      <c r="C2198" s="130">
        <f>VLOOKUP(A2198,[3]PROY_COVID!$1:$1048576,7,FALSE)</f>
        <v>1474</v>
      </c>
      <c r="D2198" s="43"/>
      <c r="E2198" s="43">
        <f t="shared" si="766"/>
        <v>0</v>
      </c>
      <c r="F2198" s="6">
        <f t="shared" si="767"/>
        <v>0</v>
      </c>
      <c r="G2198" s="44"/>
      <c r="H2198" s="44">
        <f t="shared" si="768"/>
        <v>0</v>
      </c>
      <c r="I2198" s="14">
        <f t="shared" si="769"/>
        <v>0</v>
      </c>
      <c r="J2198" s="49">
        <v>1</v>
      </c>
      <c r="K2198" s="49">
        <f t="shared" si="770"/>
        <v>67.84260515603799</v>
      </c>
      <c r="L2198" s="50">
        <f t="shared" si="771"/>
        <v>6.5117632575375395E-2</v>
      </c>
      <c r="M2198" s="45">
        <v>1</v>
      </c>
      <c r="N2198" s="45">
        <f t="shared" si="772"/>
        <v>67.84260515603799</v>
      </c>
      <c r="O2198" s="18">
        <f t="shared" si="773"/>
        <v>5.3858315816488311E-2</v>
      </c>
      <c r="P2198" s="37">
        <f t="shared" si="774"/>
        <v>0</v>
      </c>
      <c r="Q2198" s="37">
        <f t="shared" si="775"/>
        <v>0</v>
      </c>
      <c r="R2198" s="37">
        <f t="shared" si="776"/>
        <v>-100</v>
      </c>
    </row>
    <row r="2199" spans="1:18" s="131" customFormat="1" ht="15" customHeight="1" x14ac:dyDescent="0.25">
      <c r="A2199" s="143" t="s">
        <v>1272</v>
      </c>
      <c r="B2199" s="1" t="str">
        <f>VLOOKUP(A2199,'[2]Catálogo MUNICIPIOS'!$1:$1048576,5,FALSE)</f>
        <v>Valerio Trujano</v>
      </c>
      <c r="C2199" s="130">
        <f>VLOOKUP(A2199,[3]PROY_COVID!$1:$1048576,7,FALSE)</f>
        <v>1464</v>
      </c>
      <c r="D2199" s="43"/>
      <c r="E2199" s="43">
        <f t="shared" si="766"/>
        <v>0</v>
      </c>
      <c r="F2199" s="6">
        <f t="shared" si="767"/>
        <v>0</v>
      </c>
      <c r="G2199" s="44"/>
      <c r="H2199" s="44">
        <f t="shared" si="768"/>
        <v>0</v>
      </c>
      <c r="I2199" s="14">
        <f t="shared" si="769"/>
        <v>0</v>
      </c>
      <c r="J2199" s="49">
        <v>5</v>
      </c>
      <c r="K2199" s="49">
        <f t="shared" si="770"/>
        <v>341.53005464480873</v>
      </c>
      <c r="L2199" s="50">
        <f t="shared" si="771"/>
        <v>0.3278121257380579</v>
      </c>
      <c r="M2199" s="45">
        <v>5</v>
      </c>
      <c r="N2199" s="45">
        <f t="shared" si="772"/>
        <v>341.53005464480873</v>
      </c>
      <c r="O2199" s="18">
        <f t="shared" si="773"/>
        <v>0.2711310024368298</v>
      </c>
      <c r="P2199" s="37">
        <f t="shared" si="774"/>
        <v>0</v>
      </c>
      <c r="Q2199" s="37">
        <f t="shared" si="775"/>
        <v>0</v>
      </c>
      <c r="R2199" s="37">
        <f t="shared" si="776"/>
        <v>-100</v>
      </c>
    </row>
    <row r="2200" spans="1:18" s="131" customFormat="1" ht="15" customHeight="1" x14ac:dyDescent="0.25">
      <c r="A2200" s="143" t="s">
        <v>1123</v>
      </c>
      <c r="B2200" s="1" t="str">
        <f>VLOOKUP(A2200,'[2]Catálogo MUNICIPIOS'!$1:$1048576,5,FALSE)</f>
        <v>San Pablo Cuatro Venados</v>
      </c>
      <c r="C2200" s="130">
        <f>VLOOKUP(A2200,[3]PROY_COVID!$1:$1048576,7,FALSE)</f>
        <v>1448</v>
      </c>
      <c r="D2200" s="43">
        <v>2</v>
      </c>
      <c r="E2200" s="43">
        <f t="shared" si="766"/>
        <v>138.12154696132598</v>
      </c>
      <c r="F2200" s="6">
        <f t="shared" si="767"/>
        <v>1.2696456842833652</v>
      </c>
      <c r="G2200" s="44"/>
      <c r="H2200" s="44">
        <f t="shared" si="768"/>
        <v>0</v>
      </c>
      <c r="I2200" s="14">
        <f t="shared" si="769"/>
        <v>0</v>
      </c>
      <c r="J2200" s="49">
        <v>1</v>
      </c>
      <c r="K2200" s="49">
        <f t="shared" si="770"/>
        <v>69.060773480662988</v>
      </c>
      <c r="L2200" s="50">
        <f t="shared" si="771"/>
        <v>6.6286871834325509E-2</v>
      </c>
      <c r="M2200" s="45">
        <v>3</v>
      </c>
      <c r="N2200" s="45">
        <f t="shared" si="772"/>
        <v>207.18232044198896</v>
      </c>
      <c r="O2200" s="18">
        <f t="shared" si="773"/>
        <v>0.16447615506941388</v>
      </c>
      <c r="P2200" s="37">
        <f t="shared" si="774"/>
        <v>66.666666666666657</v>
      </c>
      <c r="Q2200" s="37">
        <f t="shared" si="775"/>
        <v>7.7193297943251187</v>
      </c>
      <c r="R2200" s="37">
        <f t="shared" si="776"/>
        <v>671.93297943251184</v>
      </c>
    </row>
    <row r="2201" spans="1:18" s="131" customFormat="1" ht="15" customHeight="1" x14ac:dyDescent="0.25">
      <c r="A2201" s="143" t="s">
        <v>2494</v>
      </c>
      <c r="B2201" s="1" t="str">
        <f>VLOOKUP(A2201,'[2]Catálogo MUNICIPIOS'!$1:$1048576,5,FALSE)</f>
        <v>San Juan Bautista Tlachichilco</v>
      </c>
      <c r="C2201" s="130">
        <f>VLOOKUP(A2201,[3]PROY_COVID!$1:$1048576,7,FALSE)</f>
        <v>1440</v>
      </c>
      <c r="D2201" s="43"/>
      <c r="E2201" s="43">
        <f t="shared" si="766"/>
        <v>0</v>
      </c>
      <c r="F2201" s="6">
        <f t="shared" si="767"/>
        <v>0</v>
      </c>
      <c r="G2201" s="44">
        <v>5</v>
      </c>
      <c r="H2201" s="44">
        <f t="shared" si="768"/>
        <v>347.22222222222223</v>
      </c>
      <c r="I2201" s="14">
        <f t="shared" si="769"/>
        <v>3.1850811860901551</v>
      </c>
      <c r="J2201" s="49">
        <v>4</v>
      </c>
      <c r="K2201" s="49">
        <f t="shared" si="770"/>
        <v>277.77777777777777</v>
      </c>
      <c r="L2201" s="50">
        <f t="shared" si="771"/>
        <v>0.26662052893362043</v>
      </c>
      <c r="M2201" s="45">
        <v>9</v>
      </c>
      <c r="N2201" s="45">
        <f t="shared" si="772"/>
        <v>625</v>
      </c>
      <c r="O2201" s="18">
        <f t="shared" si="773"/>
        <v>0.4961697344593986</v>
      </c>
      <c r="P2201" s="37">
        <f t="shared" si="774"/>
        <v>0</v>
      </c>
      <c r="Q2201" s="37">
        <f t="shared" si="775"/>
        <v>0</v>
      </c>
      <c r="R2201" s="37">
        <f t="shared" si="776"/>
        <v>-100</v>
      </c>
    </row>
    <row r="2202" spans="1:18" s="131" customFormat="1" ht="15" customHeight="1" x14ac:dyDescent="0.25">
      <c r="A2202" s="143" t="s">
        <v>2504</v>
      </c>
      <c r="B2202" s="1" t="str">
        <f>VLOOKUP(A2202,'[2]Catálogo MUNICIPIOS'!$1:$1048576,5,FALSE)</f>
        <v>Santiago Minas</v>
      </c>
      <c r="C2202" s="130">
        <f>VLOOKUP(A2202,[3]PROY_COVID!$1:$1048576,7,FALSE)</f>
        <v>1440</v>
      </c>
      <c r="D2202" s="43"/>
      <c r="E2202" s="43">
        <f t="shared" si="766"/>
        <v>0</v>
      </c>
      <c r="F2202" s="6">
        <f t="shared" si="767"/>
        <v>0</v>
      </c>
      <c r="G2202" s="44"/>
      <c r="H2202" s="44">
        <f t="shared" si="768"/>
        <v>0</v>
      </c>
      <c r="I2202" s="14">
        <f t="shared" si="769"/>
        <v>0</v>
      </c>
      <c r="J2202" s="49">
        <v>1</v>
      </c>
      <c r="K2202" s="49">
        <f t="shared" si="770"/>
        <v>69.444444444444443</v>
      </c>
      <c r="L2202" s="50">
        <f t="shared" si="771"/>
        <v>6.6655132233405107E-2</v>
      </c>
      <c r="M2202" s="45">
        <v>1</v>
      </c>
      <c r="N2202" s="45">
        <f t="shared" si="772"/>
        <v>69.444444444444443</v>
      </c>
      <c r="O2202" s="18">
        <f t="shared" si="773"/>
        <v>5.5129970495488734E-2</v>
      </c>
      <c r="P2202" s="37">
        <f t="shared" si="774"/>
        <v>0</v>
      </c>
      <c r="Q2202" s="37">
        <f t="shared" si="775"/>
        <v>0</v>
      </c>
      <c r="R2202" s="37">
        <f t="shared" si="776"/>
        <v>-100</v>
      </c>
    </row>
    <row r="2203" spans="1:18" s="131" customFormat="1" ht="15" customHeight="1" x14ac:dyDescent="0.25">
      <c r="A2203" s="143" t="s">
        <v>2444</v>
      </c>
      <c r="B2203" s="1" t="str">
        <f>VLOOKUP(A2203,'[2]Catálogo MUNICIPIOS'!$1:$1048576,5,FALSE)</f>
        <v>Susticacán</v>
      </c>
      <c r="C2203" s="130">
        <f>VLOOKUP(A2203,[3]PROY_COVID!$1:$1048576,7,FALSE)</f>
        <v>1429</v>
      </c>
      <c r="D2203" s="43">
        <v>2</v>
      </c>
      <c r="E2203" s="43">
        <f t="shared" si="766"/>
        <v>139.95801259622112</v>
      </c>
      <c r="F2203" s="6">
        <f t="shared" si="767"/>
        <v>1.2865269075173635</v>
      </c>
      <c r="G2203" s="44"/>
      <c r="H2203" s="44">
        <f t="shared" si="768"/>
        <v>0</v>
      </c>
      <c r="I2203" s="14">
        <f t="shared" si="769"/>
        <v>0</v>
      </c>
      <c r="J2203" s="49">
        <v>3</v>
      </c>
      <c r="K2203" s="49">
        <f t="shared" si="770"/>
        <v>209.93701889433169</v>
      </c>
      <c r="L2203" s="50">
        <f t="shared" si="771"/>
        <v>0.20150466847327503</v>
      </c>
      <c r="M2203" s="45">
        <v>5</v>
      </c>
      <c r="N2203" s="45">
        <f t="shared" si="772"/>
        <v>349.89503149055281</v>
      </c>
      <c r="O2203" s="18">
        <f t="shared" si="773"/>
        <v>0.27777171978132881</v>
      </c>
      <c r="P2203" s="37">
        <f t="shared" si="774"/>
        <v>40</v>
      </c>
      <c r="Q2203" s="37">
        <f t="shared" si="775"/>
        <v>4.6315978765950714</v>
      </c>
      <c r="R2203" s="37">
        <f t="shared" si="776"/>
        <v>363.15978765950712</v>
      </c>
    </row>
    <row r="2204" spans="1:18" s="131" customFormat="1" ht="15" customHeight="1" x14ac:dyDescent="0.25">
      <c r="A2204" s="143" t="s">
        <v>1308</v>
      </c>
      <c r="B2204" s="1" t="str">
        <f>VLOOKUP(A2204,'[2]Catálogo MUNICIPIOS'!$1:$1048576,5,FALSE)</f>
        <v>Cohetzala</v>
      </c>
      <c r="C2204" s="130">
        <f>VLOOKUP(A2204,[3]PROY_COVID!$1:$1048576,7,FALSE)</f>
        <v>1415</v>
      </c>
      <c r="D2204" s="43">
        <v>5</v>
      </c>
      <c r="E2204" s="43">
        <f t="shared" si="766"/>
        <v>353.35689045936397</v>
      </c>
      <c r="F2204" s="6">
        <f t="shared" si="767"/>
        <v>3.2481394891206938</v>
      </c>
      <c r="G2204" s="44"/>
      <c r="H2204" s="44">
        <f t="shared" si="768"/>
        <v>0</v>
      </c>
      <c r="I2204" s="14">
        <f t="shared" si="769"/>
        <v>0</v>
      </c>
      <c r="J2204" s="49">
        <v>1</v>
      </c>
      <c r="K2204" s="49">
        <f t="shared" si="770"/>
        <v>70.671378091872796</v>
      </c>
      <c r="L2204" s="50">
        <f t="shared" si="771"/>
        <v>6.7832784746362784E-2</v>
      </c>
      <c r="M2204" s="45">
        <v>6</v>
      </c>
      <c r="N2204" s="45">
        <f t="shared" si="772"/>
        <v>424.02826855123675</v>
      </c>
      <c r="O2204" s="18">
        <f t="shared" si="773"/>
        <v>0.33662398945655309</v>
      </c>
      <c r="P2204" s="37">
        <f t="shared" si="774"/>
        <v>83.333333333333343</v>
      </c>
      <c r="Q2204" s="37">
        <f t="shared" si="775"/>
        <v>9.6491622429064012</v>
      </c>
      <c r="R2204" s="37">
        <f t="shared" si="776"/>
        <v>864.91622429064012</v>
      </c>
    </row>
    <row r="2205" spans="1:18" s="131" customFormat="1" ht="15" customHeight="1" x14ac:dyDescent="0.25">
      <c r="A2205" s="143" t="s">
        <v>1057</v>
      </c>
      <c r="B2205" s="1" t="str">
        <f>VLOOKUP(A2205,'[2]Catálogo MUNICIPIOS'!$1:$1048576,5,FALSE)</f>
        <v>San Jerónimo Silacayoapilla</v>
      </c>
      <c r="C2205" s="130">
        <f>VLOOKUP(A2205,[3]PROY_COVID!$1:$1048576,7,FALSE)</f>
        <v>1414</v>
      </c>
      <c r="D2205" s="43">
        <v>1</v>
      </c>
      <c r="E2205" s="43">
        <f t="shared" si="766"/>
        <v>70.721357850070717</v>
      </c>
      <c r="F2205" s="6">
        <f t="shared" si="767"/>
        <v>0.65008732349445286</v>
      </c>
      <c r="G2205" s="44">
        <v>1</v>
      </c>
      <c r="H2205" s="44">
        <f t="shared" si="768"/>
        <v>70.721357850070717</v>
      </c>
      <c r="I2205" s="14">
        <f t="shared" si="769"/>
        <v>0.64872940706786753</v>
      </c>
      <c r="J2205" s="49">
        <v>1</v>
      </c>
      <c r="K2205" s="49">
        <f t="shared" si="770"/>
        <v>70.721357850070717</v>
      </c>
      <c r="L2205" s="50">
        <f t="shared" si="771"/>
        <v>6.7880757012802939E-2</v>
      </c>
      <c r="M2205" s="45">
        <v>3</v>
      </c>
      <c r="N2205" s="45">
        <f t="shared" si="772"/>
        <v>212.16407355021218</v>
      </c>
      <c r="O2205" s="18">
        <f t="shared" si="773"/>
        <v>0.16843102725637293</v>
      </c>
      <c r="P2205" s="37">
        <f t="shared" si="774"/>
        <v>33.333333333333329</v>
      </c>
      <c r="Q2205" s="37">
        <f t="shared" si="775"/>
        <v>3.8596648971625593</v>
      </c>
      <c r="R2205" s="37">
        <f t="shared" si="776"/>
        <v>285.96648971625592</v>
      </c>
    </row>
    <row r="2206" spans="1:18" s="131" customFormat="1" ht="15" customHeight="1" x14ac:dyDescent="0.25">
      <c r="A2206" s="143" t="s">
        <v>1614</v>
      </c>
      <c r="B2206" s="1" t="str">
        <f>VLOOKUP(A2206,'[2]Catálogo MUNICIPIOS'!$1:$1048576,5,FALSE)</f>
        <v>Huachinera</v>
      </c>
      <c r="C2206" s="130">
        <f>VLOOKUP(A2206,[3]PROY_COVID!$1:$1048576,7,FALSE)</f>
        <v>1411</v>
      </c>
      <c r="D2206" s="43"/>
      <c r="E2206" s="43">
        <f t="shared" si="766"/>
        <v>0</v>
      </c>
      <c r="F2206" s="6">
        <f t="shared" si="767"/>
        <v>0</v>
      </c>
      <c r="G2206" s="44">
        <v>2</v>
      </c>
      <c r="H2206" s="44">
        <f t="shared" si="768"/>
        <v>141.74344436569808</v>
      </c>
      <c r="I2206" s="14">
        <f t="shared" si="769"/>
        <v>1.3002174083543085</v>
      </c>
      <c r="J2206" s="49">
        <v>1</v>
      </c>
      <c r="K2206" s="49">
        <f t="shared" si="770"/>
        <v>70.871722182849041</v>
      </c>
      <c r="L2206" s="50">
        <f t="shared" si="771"/>
        <v>6.8025081797380121E-2</v>
      </c>
      <c r="M2206" s="45">
        <v>3</v>
      </c>
      <c r="N2206" s="45">
        <f t="shared" si="772"/>
        <v>212.61516654854714</v>
      </c>
      <c r="O2206" s="18">
        <f t="shared" si="773"/>
        <v>0.16878913716549349</v>
      </c>
      <c r="P2206" s="37">
        <f t="shared" si="774"/>
        <v>0</v>
      </c>
      <c r="Q2206" s="37">
        <f t="shared" si="775"/>
        <v>0</v>
      </c>
      <c r="R2206" s="37">
        <f t="shared" si="776"/>
        <v>-100</v>
      </c>
    </row>
    <row r="2207" spans="1:18" s="131" customFormat="1" ht="15" customHeight="1" x14ac:dyDescent="0.25">
      <c r="A2207" s="143" t="s">
        <v>1093</v>
      </c>
      <c r="B2207" s="1" t="str">
        <f>VLOOKUP(A2207,'[2]Catálogo MUNICIPIOS'!$1:$1048576,5,FALSE)</f>
        <v>San Marcos Arteaga</v>
      </c>
      <c r="C2207" s="130">
        <f>VLOOKUP(A2207,[3]PROY_COVID!$1:$1048576,7,FALSE)</f>
        <v>1402</v>
      </c>
      <c r="D2207" s="43"/>
      <c r="E2207" s="43">
        <f t="shared" si="766"/>
        <v>0</v>
      </c>
      <c r="F2207" s="6">
        <f t="shared" si="767"/>
        <v>0</v>
      </c>
      <c r="G2207" s="44"/>
      <c r="H2207" s="44">
        <f t="shared" si="768"/>
        <v>0</v>
      </c>
      <c r="I2207" s="14">
        <f t="shared" si="769"/>
        <v>0</v>
      </c>
      <c r="J2207" s="49">
        <v>4</v>
      </c>
      <c r="K2207" s="49">
        <f t="shared" si="770"/>
        <v>285.30670470756064</v>
      </c>
      <c r="L2207" s="50">
        <f t="shared" si="771"/>
        <v>0.27384704826277706</v>
      </c>
      <c r="M2207" s="45">
        <v>4</v>
      </c>
      <c r="N2207" s="45">
        <f t="shared" si="772"/>
        <v>285.30670470756064</v>
      </c>
      <c r="O2207" s="18">
        <f t="shared" si="773"/>
        <v>0.22649688306277824</v>
      </c>
      <c r="P2207" s="37">
        <f t="shared" si="774"/>
        <v>0</v>
      </c>
      <c r="Q2207" s="37">
        <f t="shared" si="775"/>
        <v>0</v>
      </c>
      <c r="R2207" s="37">
        <f t="shared" si="776"/>
        <v>-100</v>
      </c>
    </row>
    <row r="2208" spans="1:18" s="131" customFormat="1" ht="15" customHeight="1" x14ac:dyDescent="0.25">
      <c r="A2208" s="143" t="s">
        <v>2490</v>
      </c>
      <c r="B2208" s="1" t="str">
        <f>VLOOKUP(A2208,'[2]Catálogo MUNICIPIOS'!$1:$1048576,5,FALSE)</f>
        <v>Magdalena Mixtepec</v>
      </c>
      <c r="C2208" s="130">
        <f>VLOOKUP(A2208,[3]PROY_COVID!$1:$1048576,7,FALSE)</f>
        <v>1401</v>
      </c>
      <c r="D2208" s="43"/>
      <c r="E2208" s="43">
        <f t="shared" si="766"/>
        <v>0</v>
      </c>
      <c r="F2208" s="6">
        <f t="shared" si="767"/>
        <v>0</v>
      </c>
      <c r="G2208" s="44"/>
      <c r="H2208" s="44">
        <f t="shared" si="768"/>
        <v>0</v>
      </c>
      <c r="I2208" s="14">
        <f t="shared" si="769"/>
        <v>0</v>
      </c>
      <c r="J2208" s="49">
        <v>1</v>
      </c>
      <c r="K2208" s="49">
        <f t="shared" si="770"/>
        <v>71.377587437544605</v>
      </c>
      <c r="L2208" s="50">
        <f t="shared" si="771"/>
        <v>6.8510628419773983E-2</v>
      </c>
      <c r="M2208" s="45">
        <v>1</v>
      </c>
      <c r="N2208" s="45">
        <f t="shared" si="772"/>
        <v>71.377587437544605</v>
      </c>
      <c r="O2208" s="18">
        <f t="shared" si="773"/>
        <v>5.6664637768382424E-2</v>
      </c>
      <c r="P2208" s="37">
        <f t="shared" si="774"/>
        <v>0</v>
      </c>
      <c r="Q2208" s="37">
        <f t="shared" si="775"/>
        <v>0</v>
      </c>
      <c r="R2208" s="37">
        <f t="shared" si="776"/>
        <v>-100</v>
      </c>
    </row>
    <row r="2209" spans="1:18" s="131" customFormat="1" ht="15" customHeight="1" x14ac:dyDescent="0.25">
      <c r="A2209" s="143" t="s">
        <v>1300</v>
      </c>
      <c r="B2209" s="1" t="str">
        <f>VLOOKUP(A2209,'[2]Catálogo MUNICIPIOS'!$1:$1048576,5,FALSE)</f>
        <v>Atzala</v>
      </c>
      <c r="C2209" s="130">
        <f>VLOOKUP(A2209,[3]PROY_COVID!$1:$1048576,7,FALSE)</f>
        <v>1390</v>
      </c>
      <c r="D2209" s="43">
        <v>1</v>
      </c>
      <c r="E2209" s="43">
        <f t="shared" si="766"/>
        <v>71.942446043165475</v>
      </c>
      <c r="F2209" s="6">
        <f t="shared" si="767"/>
        <v>0.66131185282097582</v>
      </c>
      <c r="G2209" s="44"/>
      <c r="H2209" s="44">
        <f t="shared" si="768"/>
        <v>0</v>
      </c>
      <c r="I2209" s="14">
        <f t="shared" si="769"/>
        <v>0</v>
      </c>
      <c r="J2209" s="49">
        <v>1</v>
      </c>
      <c r="K2209" s="49">
        <f t="shared" si="770"/>
        <v>71.942446043165475</v>
      </c>
      <c r="L2209" s="50">
        <f t="shared" si="771"/>
        <v>6.9052798860506012E-2</v>
      </c>
      <c r="M2209" s="45">
        <v>2</v>
      </c>
      <c r="N2209" s="45">
        <f t="shared" si="772"/>
        <v>143.88489208633095</v>
      </c>
      <c r="O2209" s="18">
        <f t="shared" si="773"/>
        <v>0.11422612591871047</v>
      </c>
      <c r="P2209" s="37">
        <f t="shared" si="774"/>
        <v>50</v>
      </c>
      <c r="Q2209" s="37">
        <f t="shared" si="775"/>
        <v>5.7894973457438397</v>
      </c>
      <c r="R2209" s="37">
        <f t="shared" si="776"/>
        <v>478.94973457438397</v>
      </c>
    </row>
    <row r="2210" spans="1:18" s="131" customFormat="1" ht="15" customHeight="1" x14ac:dyDescent="0.25">
      <c r="A2210" s="143" t="s">
        <v>1252</v>
      </c>
      <c r="B2210" s="1" t="str">
        <f>VLOOKUP(A2210,'[2]Catálogo MUNICIPIOS'!$1:$1048576,5,FALSE)</f>
        <v>Santos Reyes Yucuná</v>
      </c>
      <c r="C2210" s="130">
        <f>VLOOKUP(A2210,[3]PROY_COVID!$1:$1048576,7,FALSE)</f>
        <v>1352</v>
      </c>
      <c r="D2210" s="43"/>
      <c r="E2210" s="43">
        <f t="shared" si="766"/>
        <v>0</v>
      </c>
      <c r="F2210" s="6">
        <f t="shared" si="767"/>
        <v>0</v>
      </c>
      <c r="G2210" s="44"/>
      <c r="H2210" s="44">
        <f t="shared" si="768"/>
        <v>0</v>
      </c>
      <c r="I2210" s="14">
        <f t="shared" si="769"/>
        <v>0</v>
      </c>
      <c r="J2210" s="49">
        <v>2</v>
      </c>
      <c r="K2210" s="49">
        <f t="shared" si="770"/>
        <v>147.92899408284023</v>
      </c>
      <c r="L2210" s="50">
        <f t="shared" si="771"/>
        <v>0.14198726392914696</v>
      </c>
      <c r="M2210" s="45">
        <v>2</v>
      </c>
      <c r="N2210" s="45">
        <f t="shared" si="772"/>
        <v>147.92899408284023</v>
      </c>
      <c r="O2210" s="18">
        <f t="shared" si="773"/>
        <v>0.11743662354068606</v>
      </c>
      <c r="P2210" s="37">
        <f t="shared" si="774"/>
        <v>0</v>
      </c>
      <c r="Q2210" s="37">
        <f t="shared" si="775"/>
        <v>0</v>
      </c>
      <c r="R2210" s="37">
        <f t="shared" si="776"/>
        <v>-100</v>
      </c>
    </row>
    <row r="2211" spans="1:18" s="131" customFormat="1" ht="15" customHeight="1" x14ac:dyDescent="0.25">
      <c r="A2211" s="143" t="s">
        <v>2088</v>
      </c>
      <c r="B2211" s="1" t="s">
        <v>2445</v>
      </c>
      <c r="C2211" s="130">
        <f>VLOOKUP(A2211,[3]PROY_COVID!$1:$1048576,7,FALSE)</f>
        <v>1340</v>
      </c>
      <c r="D2211" s="43">
        <v>2</v>
      </c>
      <c r="E2211" s="43"/>
      <c r="F2211" s="6"/>
      <c r="G2211" s="44"/>
      <c r="H2211" s="44"/>
      <c r="I2211" s="14"/>
      <c r="J2211" s="49">
        <v>3</v>
      </c>
      <c r="K2211" s="49"/>
      <c r="L2211" s="50"/>
      <c r="M2211" s="45">
        <v>5</v>
      </c>
      <c r="N2211" s="45"/>
      <c r="O2211" s="18"/>
      <c r="P2211" s="37">
        <f t="shared" si="774"/>
        <v>40</v>
      </c>
      <c r="Q2211" s="37">
        <f t="shared" si="775"/>
        <v>4.6315978765950714</v>
      </c>
      <c r="R2211" s="37">
        <f t="shared" si="776"/>
        <v>363.15978765950712</v>
      </c>
    </row>
    <row r="2212" spans="1:18" s="131" customFormat="1" ht="15" customHeight="1" x14ac:dyDescent="0.25">
      <c r="A2212" s="143" t="s">
        <v>1646</v>
      </c>
      <c r="B2212" s="1" t="str">
        <f>VLOOKUP(A2212,'[2]Catálogo MUNICIPIOS'!$1:$1048576,5,FALSE)</f>
        <v>Tubutama</v>
      </c>
      <c r="C2212" s="130">
        <f>VLOOKUP(A2212,[3]PROY_COVID!$1:$1048576,7,FALSE)</f>
        <v>1329</v>
      </c>
      <c r="D2212" s="43"/>
      <c r="E2212" s="43">
        <f t="shared" ref="E2212:E2243" si="777">((D2212/($C2212/100000)))</f>
        <v>0</v>
      </c>
      <c r="F2212" s="6">
        <f t="shared" ref="F2212:F2243" si="778">((D2212/$C2212)/(D$2345/$C$2345))</f>
        <v>0</v>
      </c>
      <c r="G2212" s="44"/>
      <c r="H2212" s="44">
        <f t="shared" ref="H2212:H2243" si="779">((G2212/($C2212/100000)))</f>
        <v>0</v>
      </c>
      <c r="I2212" s="14">
        <f t="shared" ref="I2212:I2243" si="780">((G2212/$C2212)/(G$2345/$C$2345))</f>
        <v>0</v>
      </c>
      <c r="J2212" s="49">
        <v>5</v>
      </c>
      <c r="K2212" s="49">
        <f t="shared" ref="K2212:K2243" si="781">((J2212/($C2212/100000)))</f>
        <v>376.22272385252069</v>
      </c>
      <c r="L2212" s="50">
        <f t="shared" ref="L2212:L2243" si="782">((J2212/$C2212)/(J$2345/$C$2345))</f>
        <v>0.36111132586946332</v>
      </c>
      <c r="M2212" s="45">
        <v>5</v>
      </c>
      <c r="N2212" s="45">
        <f t="shared" ref="N2212:N2243" si="783">((M2212/($C2212/100000)))</f>
        <v>376.22272385252069</v>
      </c>
      <c r="O2212" s="18">
        <f t="shared" ref="O2212:O2243" si="784">((M2212/$C2212)/(M$2345/$C$2345))</f>
        <v>0.29867252638639491</v>
      </c>
      <c r="P2212" s="37">
        <f t="shared" si="774"/>
        <v>0</v>
      </c>
      <c r="Q2212" s="37">
        <f t="shared" si="775"/>
        <v>0</v>
      </c>
      <c r="R2212" s="37">
        <f t="shared" si="776"/>
        <v>-100</v>
      </c>
    </row>
    <row r="2213" spans="1:18" s="131" customFormat="1" ht="15" customHeight="1" x14ac:dyDescent="0.25">
      <c r="A2213" s="143" t="s">
        <v>1620</v>
      </c>
      <c r="B2213" s="1" t="str">
        <f>VLOOKUP(A2213,'[2]Catálogo MUNICIPIOS'!$1:$1048576,5,FALSE)</f>
        <v>Mazatán</v>
      </c>
      <c r="C2213" s="130">
        <f>VLOOKUP(A2213,[3]PROY_COVID!$1:$1048576,7,FALSE)</f>
        <v>1324</v>
      </c>
      <c r="D2213" s="43"/>
      <c r="E2213" s="43">
        <f t="shared" si="777"/>
        <v>0</v>
      </c>
      <c r="F2213" s="6">
        <f t="shared" si="778"/>
        <v>0</v>
      </c>
      <c r="G2213" s="44"/>
      <c r="H2213" s="44">
        <f t="shared" si="779"/>
        <v>0</v>
      </c>
      <c r="I2213" s="14">
        <f t="shared" si="780"/>
        <v>0</v>
      </c>
      <c r="J2213" s="49">
        <v>1</v>
      </c>
      <c r="K2213" s="49">
        <f t="shared" si="781"/>
        <v>75.528700906344412</v>
      </c>
      <c r="L2213" s="50">
        <f t="shared" si="782"/>
        <v>7.2495007867147548E-2</v>
      </c>
      <c r="M2213" s="45">
        <v>1</v>
      </c>
      <c r="N2213" s="45">
        <f t="shared" si="783"/>
        <v>75.528700906344412</v>
      </c>
      <c r="O2213" s="18">
        <f t="shared" si="784"/>
        <v>5.9960088756422787E-2</v>
      </c>
      <c r="P2213" s="37">
        <f t="shared" si="774"/>
        <v>0</v>
      </c>
      <c r="Q2213" s="37">
        <f t="shared" si="775"/>
        <v>0</v>
      </c>
      <c r="R2213" s="37">
        <f t="shared" si="776"/>
        <v>-100</v>
      </c>
    </row>
    <row r="2214" spans="1:18" s="131" customFormat="1" ht="15" customHeight="1" x14ac:dyDescent="0.25">
      <c r="A2214" s="143" t="s">
        <v>2496</v>
      </c>
      <c r="B2214" s="1" t="str">
        <f>VLOOKUP(A2214,'[2]Catálogo MUNICIPIOS'!$1:$1048576,5,FALSE)</f>
        <v>San Martín Zacatepec</v>
      </c>
      <c r="C2214" s="130">
        <f>VLOOKUP(A2214,[3]PROY_COVID!$1:$1048576,7,FALSE)</f>
        <v>1322</v>
      </c>
      <c r="D2214" s="43"/>
      <c r="E2214" s="43">
        <f t="shared" si="777"/>
        <v>0</v>
      </c>
      <c r="F2214" s="6">
        <f t="shared" si="778"/>
        <v>0</v>
      </c>
      <c r="G2214" s="44"/>
      <c r="H2214" s="44">
        <f t="shared" si="779"/>
        <v>0</v>
      </c>
      <c r="I2214" s="14">
        <f t="shared" si="780"/>
        <v>0</v>
      </c>
      <c r="J2214" s="49">
        <v>1</v>
      </c>
      <c r="K2214" s="49">
        <f t="shared" si="781"/>
        <v>75.642965204236006</v>
      </c>
      <c r="L2214" s="50">
        <f t="shared" si="782"/>
        <v>7.260468261429906E-2</v>
      </c>
      <c r="M2214" s="45">
        <v>1</v>
      </c>
      <c r="N2214" s="45">
        <f t="shared" si="783"/>
        <v>75.642965204236006</v>
      </c>
      <c r="O2214" s="18">
        <f t="shared" si="784"/>
        <v>6.0050799934571693E-2</v>
      </c>
      <c r="P2214" s="37">
        <f t="shared" si="774"/>
        <v>0</v>
      </c>
      <c r="Q2214" s="37">
        <f t="shared" si="775"/>
        <v>0</v>
      </c>
      <c r="R2214" s="37">
        <f t="shared" si="776"/>
        <v>-100</v>
      </c>
    </row>
    <row r="2215" spans="1:18" s="131" customFormat="1" ht="15" customHeight="1" x14ac:dyDescent="0.25">
      <c r="A2215" s="143" t="s">
        <v>2413</v>
      </c>
      <c r="B2215" s="1" t="str">
        <f>VLOOKUP(A2215,'[2]Catálogo MUNICIPIOS'!$1:$1048576,5,FALSE)</f>
        <v>San Juan del Río</v>
      </c>
      <c r="C2215" s="130">
        <f>VLOOKUP(A2215,[3]PROY_COVID!$1:$1048576,7,FALSE)</f>
        <v>1318</v>
      </c>
      <c r="D2215" s="43"/>
      <c r="E2215" s="43">
        <f t="shared" si="777"/>
        <v>0</v>
      </c>
      <c r="F2215" s="6">
        <f t="shared" si="778"/>
        <v>0</v>
      </c>
      <c r="G2215" s="44"/>
      <c r="H2215" s="44">
        <f t="shared" si="779"/>
        <v>0</v>
      </c>
      <c r="I2215" s="14">
        <f t="shared" si="780"/>
        <v>0</v>
      </c>
      <c r="J2215" s="49">
        <v>1</v>
      </c>
      <c r="K2215" s="49">
        <f t="shared" si="781"/>
        <v>75.872534142640362</v>
      </c>
      <c r="L2215" s="50">
        <f t="shared" si="782"/>
        <v>7.2825030664721818E-2</v>
      </c>
      <c r="M2215" s="45">
        <v>1</v>
      </c>
      <c r="N2215" s="45">
        <f t="shared" si="783"/>
        <v>75.872534142640362</v>
      </c>
      <c r="O2215" s="18">
        <f t="shared" si="784"/>
        <v>6.023304818930484E-2</v>
      </c>
      <c r="P2215" s="37">
        <f t="shared" si="774"/>
        <v>0</v>
      </c>
      <c r="Q2215" s="37">
        <f t="shared" si="775"/>
        <v>0</v>
      </c>
      <c r="R2215" s="37">
        <f t="shared" si="776"/>
        <v>-100</v>
      </c>
    </row>
    <row r="2216" spans="1:18" s="131" customFormat="1" ht="15" customHeight="1" x14ac:dyDescent="0.25">
      <c r="A2216" s="143" t="s">
        <v>2400</v>
      </c>
      <c r="B2216" s="1" t="str">
        <f>VLOOKUP(A2216,'[2]Catálogo MUNICIPIOS'!$1:$1048576,5,FALSE)</f>
        <v>Magdalena Tlacotepec</v>
      </c>
      <c r="C2216" s="130">
        <f>VLOOKUP(A2216,[3]PROY_COVID!$1:$1048576,7,FALSE)</f>
        <v>1302</v>
      </c>
      <c r="D2216" s="43"/>
      <c r="E2216" s="43">
        <f t="shared" si="777"/>
        <v>0</v>
      </c>
      <c r="F2216" s="6">
        <f t="shared" si="778"/>
        <v>0</v>
      </c>
      <c r="G2216" s="44"/>
      <c r="H2216" s="44">
        <f t="shared" si="779"/>
        <v>0</v>
      </c>
      <c r="I2216" s="14">
        <f t="shared" si="780"/>
        <v>0</v>
      </c>
      <c r="J2216" s="49">
        <v>1</v>
      </c>
      <c r="K2216" s="49">
        <f t="shared" si="781"/>
        <v>76.804915514592935</v>
      </c>
      <c r="L2216" s="50">
        <f t="shared" si="782"/>
        <v>7.3719961917130067E-2</v>
      </c>
      <c r="M2216" s="45">
        <v>1</v>
      </c>
      <c r="N2216" s="45">
        <f t="shared" si="783"/>
        <v>76.804915514592935</v>
      </c>
      <c r="O2216" s="18">
        <f t="shared" si="784"/>
        <v>6.0973239257683387E-2</v>
      </c>
      <c r="P2216" s="37">
        <f t="shared" si="774"/>
        <v>0</v>
      </c>
      <c r="Q2216" s="37">
        <f t="shared" si="775"/>
        <v>0</v>
      </c>
      <c r="R2216" s="37">
        <f t="shared" si="776"/>
        <v>-100</v>
      </c>
    </row>
    <row r="2217" spans="1:18" s="131" customFormat="1" ht="15" customHeight="1" x14ac:dyDescent="0.25">
      <c r="A2217" s="143" t="s">
        <v>1085</v>
      </c>
      <c r="B2217" s="1" t="str">
        <f>VLOOKUP(A2217,'[2]Catálogo MUNICIPIOS'!$1:$1048576,5,FALSE)</f>
        <v>San Juan Teposcolula</v>
      </c>
      <c r="C2217" s="130">
        <f>VLOOKUP(A2217,[3]PROY_COVID!$1:$1048576,7,FALSE)</f>
        <v>1295</v>
      </c>
      <c r="D2217" s="43"/>
      <c r="E2217" s="43">
        <f t="shared" si="777"/>
        <v>0</v>
      </c>
      <c r="F2217" s="6">
        <f t="shared" si="778"/>
        <v>0</v>
      </c>
      <c r="G2217" s="44"/>
      <c r="H2217" s="44">
        <f t="shared" si="779"/>
        <v>0</v>
      </c>
      <c r="I2217" s="14">
        <f t="shared" si="780"/>
        <v>0</v>
      </c>
      <c r="J2217" s="49">
        <v>2</v>
      </c>
      <c r="K2217" s="49">
        <f t="shared" si="781"/>
        <v>154.44015444015443</v>
      </c>
      <c r="L2217" s="50">
        <f t="shared" si="782"/>
        <v>0.1482368963955264</v>
      </c>
      <c r="M2217" s="45">
        <v>2</v>
      </c>
      <c r="N2217" s="45">
        <f t="shared" si="783"/>
        <v>154.44015444015443</v>
      </c>
      <c r="O2217" s="18">
        <f t="shared" si="784"/>
        <v>0.12260564866950389</v>
      </c>
      <c r="P2217" s="37">
        <f t="shared" si="774"/>
        <v>0</v>
      </c>
      <c r="Q2217" s="37">
        <f t="shared" si="775"/>
        <v>0</v>
      </c>
      <c r="R2217" s="37">
        <f t="shared" si="776"/>
        <v>-100</v>
      </c>
    </row>
    <row r="2218" spans="1:18" s="131" customFormat="1" ht="15" customHeight="1" x14ac:dyDescent="0.25">
      <c r="A2218" s="143" t="s">
        <v>2436</v>
      </c>
      <c r="B2218" s="1" t="str">
        <f>VLOOKUP(A2218,'[2]Catálogo MUNICIPIOS'!$1:$1048576,5,FALSE)</f>
        <v>Yogana</v>
      </c>
      <c r="C2218" s="130">
        <f>VLOOKUP(A2218,[3]PROY_COVID!$1:$1048576,7,FALSE)</f>
        <v>1290</v>
      </c>
      <c r="D2218" s="43"/>
      <c r="E2218" s="43">
        <f t="shared" si="777"/>
        <v>0</v>
      </c>
      <c r="F2218" s="6">
        <f t="shared" si="778"/>
        <v>0</v>
      </c>
      <c r="G2218" s="44"/>
      <c r="H2218" s="44">
        <f t="shared" si="779"/>
        <v>0</v>
      </c>
      <c r="I2218" s="14">
        <f t="shared" si="780"/>
        <v>0</v>
      </c>
      <c r="J2218" s="49">
        <v>2</v>
      </c>
      <c r="K2218" s="49">
        <f t="shared" si="781"/>
        <v>155.03875968992247</v>
      </c>
      <c r="L2218" s="50">
        <f t="shared" si="782"/>
        <v>0.14881145800946255</v>
      </c>
      <c r="M2218" s="45">
        <v>2</v>
      </c>
      <c r="N2218" s="45">
        <f t="shared" si="783"/>
        <v>155.03875968992247</v>
      </c>
      <c r="O2218" s="18">
        <f t="shared" si="784"/>
        <v>0.12308086436202136</v>
      </c>
      <c r="P2218" s="37">
        <f t="shared" si="774"/>
        <v>0</v>
      </c>
      <c r="Q2218" s="37">
        <f t="shared" si="775"/>
        <v>0</v>
      </c>
      <c r="R2218" s="37">
        <f t="shared" si="776"/>
        <v>-100</v>
      </c>
    </row>
    <row r="2219" spans="1:18" s="131" customFormat="1" ht="15" customHeight="1" x14ac:dyDescent="0.25">
      <c r="A2219" s="143" t="s">
        <v>1590</v>
      </c>
      <c r="B2219" s="1" t="str">
        <f>VLOOKUP(A2219,'[2]Catálogo MUNICIPIOS'!$1:$1048576,5,FALSE)</f>
        <v>Arivechi</v>
      </c>
      <c r="C2219" s="130">
        <f>VLOOKUP(A2219,[3]PROY_COVID!$1:$1048576,7,FALSE)</f>
        <v>1284</v>
      </c>
      <c r="D2219" s="43">
        <v>1</v>
      </c>
      <c r="E2219" s="43">
        <f t="shared" si="777"/>
        <v>77.881619937694694</v>
      </c>
      <c r="F2219" s="6">
        <f t="shared" si="778"/>
        <v>0.71590613350557353</v>
      </c>
      <c r="G2219" s="44">
        <v>1</v>
      </c>
      <c r="H2219" s="44">
        <f t="shared" si="779"/>
        <v>77.881619937694694</v>
      </c>
      <c r="I2219" s="14">
        <f t="shared" si="780"/>
        <v>0.71441073332863292</v>
      </c>
      <c r="J2219" s="49">
        <v>13</v>
      </c>
      <c r="K2219" s="49">
        <f t="shared" si="781"/>
        <v>1012.4610591900311</v>
      </c>
      <c r="L2219" s="50">
        <f t="shared" si="782"/>
        <v>0.97179445125338271</v>
      </c>
      <c r="M2219" s="45">
        <v>15</v>
      </c>
      <c r="N2219" s="45">
        <f t="shared" si="783"/>
        <v>1168.2242990654204</v>
      </c>
      <c r="O2219" s="18">
        <f t="shared" si="784"/>
        <v>0.92742006441009073</v>
      </c>
      <c r="P2219" s="37">
        <f t="shared" si="774"/>
        <v>6.666666666666667</v>
      </c>
      <c r="Q2219" s="37">
        <f t="shared" si="775"/>
        <v>0.77193297943251205</v>
      </c>
      <c r="R2219" s="37">
        <f t="shared" si="776"/>
        <v>-22.806702056748797</v>
      </c>
    </row>
    <row r="2220" spans="1:18" s="131" customFormat="1" ht="15" customHeight="1" x14ac:dyDescent="0.25">
      <c r="A2220" s="143" t="s">
        <v>1456</v>
      </c>
      <c r="B2220" s="1" t="str">
        <f>VLOOKUP(A2220,'[2]Catálogo MUNICIPIOS'!$1:$1048576,5,FALSE)</f>
        <v>Totoltepec de Guerrero</v>
      </c>
      <c r="C2220" s="130">
        <f>VLOOKUP(A2220,[3]PROY_COVID!$1:$1048576,7,FALSE)</f>
        <v>1283</v>
      </c>
      <c r="D2220" s="43">
        <v>1</v>
      </c>
      <c r="E2220" s="43">
        <f t="shared" si="777"/>
        <v>77.942322681215899</v>
      </c>
      <c r="F2220" s="6">
        <f t="shared" si="778"/>
        <v>0.71646412737424503</v>
      </c>
      <c r="G2220" s="44"/>
      <c r="H2220" s="44">
        <f t="shared" si="779"/>
        <v>0</v>
      </c>
      <c r="I2220" s="14">
        <f t="shared" si="780"/>
        <v>0</v>
      </c>
      <c r="J2220" s="49">
        <v>1</v>
      </c>
      <c r="K2220" s="49">
        <f t="shared" si="781"/>
        <v>77.942322681215899</v>
      </c>
      <c r="L2220" s="50">
        <f t="shared" si="782"/>
        <v>7.4811683878490534E-2</v>
      </c>
      <c r="M2220" s="45">
        <v>2</v>
      </c>
      <c r="N2220" s="45">
        <f t="shared" si="783"/>
        <v>155.8846453624318</v>
      </c>
      <c r="O2220" s="18">
        <f t="shared" si="784"/>
        <v>0.12375238895324049</v>
      </c>
      <c r="P2220" s="37">
        <f t="shared" si="774"/>
        <v>50</v>
      </c>
      <c r="Q2220" s="37">
        <f t="shared" si="775"/>
        <v>5.7894973457438397</v>
      </c>
      <c r="R2220" s="37">
        <f t="shared" si="776"/>
        <v>478.94973457438397</v>
      </c>
    </row>
    <row r="2221" spans="1:18" s="131" customFormat="1" ht="15" customHeight="1" x14ac:dyDescent="0.25">
      <c r="A2221" s="143" t="s">
        <v>2424</v>
      </c>
      <c r="B2221" s="1" t="str">
        <f>VLOOKUP(A2221,'[2]Catálogo MUNICIPIOS'!$1:$1048576,5,FALSE)</f>
        <v>San Pedro Teozacoalco</v>
      </c>
      <c r="C2221" s="130">
        <f>VLOOKUP(A2221,[3]PROY_COVID!$1:$1048576,7,FALSE)</f>
        <v>1279</v>
      </c>
      <c r="D2221" s="43"/>
      <c r="E2221" s="43">
        <f t="shared" si="777"/>
        <v>0</v>
      </c>
      <c r="F2221" s="6">
        <f t="shared" si="778"/>
        <v>0</v>
      </c>
      <c r="G2221" s="44"/>
      <c r="H2221" s="44">
        <f t="shared" si="779"/>
        <v>0</v>
      </c>
      <c r="I2221" s="14">
        <f t="shared" si="780"/>
        <v>0</v>
      </c>
      <c r="J2221" s="49">
        <v>1</v>
      </c>
      <c r="K2221" s="49">
        <f t="shared" si="781"/>
        <v>78.186082877247856</v>
      </c>
      <c r="L2221" s="50">
        <f t="shared" si="782"/>
        <v>7.5045653179126939E-2</v>
      </c>
      <c r="M2221" s="45">
        <v>1</v>
      </c>
      <c r="N2221" s="45">
        <f t="shared" si="783"/>
        <v>78.186082877247856</v>
      </c>
      <c r="O2221" s="18">
        <f t="shared" si="784"/>
        <v>6.2069708767399354E-2</v>
      </c>
      <c r="P2221" s="37">
        <f t="shared" si="774"/>
        <v>0</v>
      </c>
      <c r="Q2221" s="37">
        <f t="shared" si="775"/>
        <v>0</v>
      </c>
      <c r="R2221" s="37">
        <f t="shared" si="776"/>
        <v>-100</v>
      </c>
    </row>
    <row r="2222" spans="1:18" s="131" customFormat="1" ht="15" customHeight="1" x14ac:dyDescent="0.25">
      <c r="A2222" s="143" t="s">
        <v>1463</v>
      </c>
      <c r="B2222" s="1" t="str">
        <f>VLOOKUP(A2222,'[2]Catálogo MUNICIPIOS'!$1:$1048576,5,FALSE)</f>
        <v>Xicotlán</v>
      </c>
      <c r="C2222" s="130">
        <f>VLOOKUP(A2222,[3]PROY_COVID!$1:$1048576,7,FALSE)</f>
        <v>1276</v>
      </c>
      <c r="D2222" s="43"/>
      <c r="E2222" s="43">
        <f t="shared" si="777"/>
        <v>0</v>
      </c>
      <c r="F2222" s="6">
        <f t="shared" si="778"/>
        <v>0</v>
      </c>
      <c r="G2222" s="44"/>
      <c r="H2222" s="44">
        <f t="shared" si="779"/>
        <v>0</v>
      </c>
      <c r="I2222" s="14">
        <f t="shared" si="780"/>
        <v>0</v>
      </c>
      <c r="J2222" s="49">
        <v>4</v>
      </c>
      <c r="K2222" s="49">
        <f t="shared" si="781"/>
        <v>313.47962382445138</v>
      </c>
      <c r="L2222" s="50">
        <f t="shared" si="782"/>
        <v>0.30088837121035533</v>
      </c>
      <c r="M2222" s="45">
        <v>4</v>
      </c>
      <c r="N2222" s="45">
        <f t="shared" si="783"/>
        <v>313.47962382445138</v>
      </c>
      <c r="O2222" s="18">
        <f t="shared" si="784"/>
        <v>0.24886256273825633</v>
      </c>
      <c r="P2222" s="37">
        <f t="shared" si="774"/>
        <v>0</v>
      </c>
      <c r="Q2222" s="37">
        <f t="shared" si="775"/>
        <v>0</v>
      </c>
      <c r="R2222" s="37">
        <f t="shared" si="776"/>
        <v>-100</v>
      </c>
    </row>
    <row r="2223" spans="1:18" s="131" customFormat="1" ht="15" customHeight="1" x14ac:dyDescent="0.25">
      <c r="A2223" s="143" t="s">
        <v>1390</v>
      </c>
      <c r="B2223" s="1" t="str">
        <f>VLOOKUP(A2223,'[2]Catálogo MUNICIPIOS'!$1:$1048576,5,FALSE)</f>
        <v>San Diego la Mesa Tochimiltzingo</v>
      </c>
      <c r="C2223" s="130">
        <f>VLOOKUP(A2223,[3]PROY_COVID!$1:$1048576,7,FALSE)</f>
        <v>1267</v>
      </c>
      <c r="D2223" s="43"/>
      <c r="E2223" s="43">
        <f t="shared" si="777"/>
        <v>0</v>
      </c>
      <c r="F2223" s="6">
        <f t="shared" si="778"/>
        <v>0</v>
      </c>
      <c r="G2223" s="44">
        <v>1</v>
      </c>
      <c r="H2223" s="44">
        <f t="shared" si="779"/>
        <v>78.926598263614835</v>
      </c>
      <c r="I2223" s="14">
        <f t="shared" si="780"/>
        <v>0.72399635484922231</v>
      </c>
      <c r="J2223" s="49">
        <v>2</v>
      </c>
      <c r="K2223" s="49">
        <f t="shared" si="781"/>
        <v>157.85319652722967</v>
      </c>
      <c r="L2223" s="50">
        <f t="shared" si="782"/>
        <v>0.15151284990702976</v>
      </c>
      <c r="M2223" s="45">
        <v>3</v>
      </c>
      <c r="N2223" s="45">
        <f t="shared" si="783"/>
        <v>236.77979479084451</v>
      </c>
      <c r="O2223" s="18">
        <f t="shared" si="784"/>
        <v>0.18797274865075875</v>
      </c>
      <c r="P2223" s="37">
        <f t="shared" si="774"/>
        <v>0</v>
      </c>
      <c r="Q2223" s="37">
        <f t="shared" si="775"/>
        <v>0</v>
      </c>
      <c r="R2223" s="37">
        <f t="shared" si="776"/>
        <v>-100</v>
      </c>
    </row>
    <row r="2224" spans="1:18" s="131" customFormat="1" ht="15" customHeight="1" x14ac:dyDescent="0.25">
      <c r="A2224" s="143" t="s">
        <v>1649</v>
      </c>
      <c r="B2224" s="1" t="str">
        <f>VLOOKUP(A2224,'[2]Catálogo MUNICIPIOS'!$1:$1048576,5,FALSE)</f>
        <v>Villa Pesqueira</v>
      </c>
      <c r="C2224" s="130">
        <f>VLOOKUP(A2224,[3]PROY_COVID!$1:$1048576,7,FALSE)</f>
        <v>1263</v>
      </c>
      <c r="D2224" s="43"/>
      <c r="E2224" s="43">
        <f t="shared" si="777"/>
        <v>0</v>
      </c>
      <c r="F2224" s="6">
        <f t="shared" si="778"/>
        <v>0</v>
      </c>
      <c r="G2224" s="44"/>
      <c r="H2224" s="44">
        <f t="shared" si="779"/>
        <v>0</v>
      </c>
      <c r="I2224" s="14">
        <f t="shared" si="780"/>
        <v>0</v>
      </c>
      <c r="J2224" s="49">
        <v>4</v>
      </c>
      <c r="K2224" s="49">
        <f t="shared" si="781"/>
        <v>316.70625494853522</v>
      </c>
      <c r="L2224" s="50">
        <f t="shared" si="782"/>
        <v>0.3039854011594722</v>
      </c>
      <c r="M2224" s="45">
        <v>4</v>
      </c>
      <c r="N2224" s="45">
        <f t="shared" si="783"/>
        <v>316.70625494853522</v>
      </c>
      <c r="O2224" s="18">
        <f t="shared" si="784"/>
        <v>0.2514240934711125</v>
      </c>
      <c r="P2224" s="37">
        <f t="shared" si="774"/>
        <v>0</v>
      </c>
      <c r="Q2224" s="37">
        <f t="shared" si="775"/>
        <v>0</v>
      </c>
      <c r="R2224" s="37">
        <f t="shared" si="776"/>
        <v>-100</v>
      </c>
    </row>
    <row r="2225" spans="1:18" s="131" customFormat="1" ht="15" customHeight="1" x14ac:dyDescent="0.25">
      <c r="A2225" s="143" t="s">
        <v>2538</v>
      </c>
      <c r="B2225" s="1" t="str">
        <f>VLOOKUP(A2225,'[2]Catálogo MUNICIPIOS'!$1:$1048576,5,FALSE)</f>
        <v>San Pedro Taviche</v>
      </c>
      <c r="C2225" s="130">
        <f>VLOOKUP(A2225,[3]PROY_COVID!$1:$1048576,7,FALSE)</f>
        <v>1251</v>
      </c>
      <c r="D2225" s="43"/>
      <c r="E2225" s="43">
        <f t="shared" si="777"/>
        <v>0</v>
      </c>
      <c r="F2225" s="6">
        <f t="shared" si="778"/>
        <v>0</v>
      </c>
      <c r="G2225" s="44">
        <v>1</v>
      </c>
      <c r="H2225" s="44">
        <f t="shared" si="779"/>
        <v>79.936051159072747</v>
      </c>
      <c r="I2225" s="14">
        <f t="shared" si="780"/>
        <v>0.73325610039485589</v>
      </c>
      <c r="J2225" s="49"/>
      <c r="K2225" s="49">
        <f t="shared" si="781"/>
        <v>0</v>
      </c>
      <c r="L2225" s="50">
        <f t="shared" si="782"/>
        <v>0</v>
      </c>
      <c r="M2225" s="45">
        <v>1</v>
      </c>
      <c r="N2225" s="45">
        <f t="shared" si="783"/>
        <v>79.936051159072747</v>
      </c>
      <c r="O2225" s="18">
        <f t="shared" si="784"/>
        <v>6.3458958843728028E-2</v>
      </c>
      <c r="P2225" s="37">
        <f t="shared" si="774"/>
        <v>0</v>
      </c>
      <c r="Q2225" s="37">
        <f t="shared" si="775"/>
        <v>0</v>
      </c>
      <c r="R2225" s="37">
        <f t="shared" si="776"/>
        <v>-100</v>
      </c>
    </row>
    <row r="2226" spans="1:18" s="131" customFormat="1" ht="15" customHeight="1" x14ac:dyDescent="0.25">
      <c r="A2226" s="143" t="s">
        <v>1643</v>
      </c>
      <c r="B2226" s="1" t="str">
        <f>VLOOKUP(A2226,'[2]Catálogo MUNICIPIOS'!$1:$1048576,5,FALSE)</f>
        <v>Suaqui Grande</v>
      </c>
      <c r="C2226" s="130">
        <f>VLOOKUP(A2226,[3]PROY_COVID!$1:$1048576,7,FALSE)</f>
        <v>1222</v>
      </c>
      <c r="D2226" s="43">
        <v>1</v>
      </c>
      <c r="E2226" s="43">
        <f t="shared" si="777"/>
        <v>81.833060556464815</v>
      </c>
      <c r="F2226" s="6">
        <f t="shared" si="778"/>
        <v>0.7522287032906354</v>
      </c>
      <c r="G2226" s="44"/>
      <c r="H2226" s="44">
        <f t="shared" si="779"/>
        <v>0</v>
      </c>
      <c r="I2226" s="14">
        <f t="shared" si="780"/>
        <v>0</v>
      </c>
      <c r="J2226" s="49">
        <v>1</v>
      </c>
      <c r="K2226" s="49">
        <f t="shared" si="781"/>
        <v>81.833060556464815</v>
      </c>
      <c r="L2226" s="50">
        <f t="shared" si="782"/>
        <v>7.8546146003357895E-2</v>
      </c>
      <c r="M2226" s="45">
        <v>2</v>
      </c>
      <c r="N2226" s="45">
        <f t="shared" si="783"/>
        <v>163.66612111292963</v>
      </c>
      <c r="O2226" s="18">
        <f t="shared" si="784"/>
        <v>0.12992988136416331</v>
      </c>
      <c r="P2226" s="37">
        <f t="shared" si="774"/>
        <v>50</v>
      </c>
      <c r="Q2226" s="37">
        <f t="shared" si="775"/>
        <v>5.7894973457438397</v>
      </c>
      <c r="R2226" s="37">
        <f t="shared" si="776"/>
        <v>478.94973457438397</v>
      </c>
    </row>
    <row r="2227" spans="1:18" s="131" customFormat="1" ht="15" customHeight="1" x14ac:dyDescent="0.25">
      <c r="A2227" s="143" t="s">
        <v>2531</v>
      </c>
      <c r="B2227" s="1" t="str">
        <f>VLOOKUP(A2227,'[2]Catálogo MUNICIPIOS'!$1:$1048576,5,FALSE)</f>
        <v>Bacadéhuachi</v>
      </c>
      <c r="C2227" s="130">
        <f>VLOOKUP(A2227,[3]PROY_COVID!$1:$1048576,7,FALSE)</f>
        <v>1220</v>
      </c>
      <c r="D2227" s="43"/>
      <c r="E2227" s="43">
        <f t="shared" si="777"/>
        <v>0</v>
      </c>
      <c r="F2227" s="6">
        <f t="shared" si="778"/>
        <v>0</v>
      </c>
      <c r="G2227" s="44"/>
      <c r="H2227" s="44">
        <f t="shared" si="779"/>
        <v>0</v>
      </c>
      <c r="I2227" s="14">
        <f t="shared" si="780"/>
        <v>0</v>
      </c>
      <c r="J2227" s="49">
        <v>3</v>
      </c>
      <c r="K2227" s="49">
        <f t="shared" si="781"/>
        <v>245.90163934426229</v>
      </c>
      <c r="L2227" s="50">
        <f t="shared" si="782"/>
        <v>0.23602473053140169</v>
      </c>
      <c r="M2227" s="45">
        <v>3</v>
      </c>
      <c r="N2227" s="45">
        <f t="shared" si="783"/>
        <v>245.90163934426229</v>
      </c>
      <c r="O2227" s="18">
        <f t="shared" si="784"/>
        <v>0.1952143217545175</v>
      </c>
      <c r="P2227" s="37">
        <f t="shared" si="774"/>
        <v>0</v>
      </c>
      <c r="Q2227" s="37">
        <f t="shared" si="775"/>
        <v>0</v>
      </c>
      <c r="R2227" s="37">
        <f t="shared" si="776"/>
        <v>-100</v>
      </c>
    </row>
    <row r="2228" spans="1:18" s="131" customFormat="1" ht="15" customHeight="1" x14ac:dyDescent="0.25">
      <c r="A2228" s="143" t="s">
        <v>1000</v>
      </c>
      <c r="B2228" s="1" t="str">
        <f>VLOOKUP(A2228,'[2]Catálogo MUNICIPIOS'!$1:$1048576,5,FALSE)</f>
        <v>Magdalena Ocotlán</v>
      </c>
      <c r="C2228" s="130">
        <f>VLOOKUP(A2228,[3]PROY_COVID!$1:$1048576,7,FALSE)</f>
        <v>1209</v>
      </c>
      <c r="D2228" s="43"/>
      <c r="E2228" s="43">
        <f t="shared" si="777"/>
        <v>0</v>
      </c>
      <c r="F2228" s="6">
        <f t="shared" si="778"/>
        <v>0</v>
      </c>
      <c r="G2228" s="44"/>
      <c r="H2228" s="44">
        <f t="shared" si="779"/>
        <v>0</v>
      </c>
      <c r="I2228" s="14">
        <f t="shared" si="780"/>
        <v>0</v>
      </c>
      <c r="J2228" s="49">
        <v>9</v>
      </c>
      <c r="K2228" s="49">
        <f t="shared" si="781"/>
        <v>744.41687344913146</v>
      </c>
      <c r="L2228" s="50">
        <f t="shared" si="782"/>
        <v>0.71451655396602987</v>
      </c>
      <c r="M2228" s="45">
        <v>9</v>
      </c>
      <c r="N2228" s="45">
        <f t="shared" si="783"/>
        <v>744.41687344913146</v>
      </c>
      <c r="O2228" s="18">
        <f t="shared" si="784"/>
        <v>0.59097139588216208</v>
      </c>
      <c r="P2228" s="37">
        <f t="shared" si="774"/>
        <v>0</v>
      </c>
      <c r="Q2228" s="37">
        <f t="shared" si="775"/>
        <v>0</v>
      </c>
      <c r="R2228" s="37">
        <f t="shared" si="776"/>
        <v>-100</v>
      </c>
    </row>
    <row r="2229" spans="1:18" s="131" customFormat="1" ht="15" customHeight="1" x14ac:dyDescent="0.25">
      <c r="A2229" s="143" t="s">
        <v>1044</v>
      </c>
      <c r="B2229" s="1" t="str">
        <f>VLOOKUP(A2229,'[2]Catálogo MUNICIPIOS'!$1:$1048576,5,FALSE)</f>
        <v>San Dionisio Ocotlán</v>
      </c>
      <c r="C2229" s="130">
        <f>VLOOKUP(A2229,[3]PROY_COVID!$1:$1048576,7,FALSE)</f>
        <v>1200</v>
      </c>
      <c r="D2229" s="43"/>
      <c r="E2229" s="43">
        <f t="shared" si="777"/>
        <v>0</v>
      </c>
      <c r="F2229" s="6">
        <f t="shared" si="778"/>
        <v>0</v>
      </c>
      <c r="G2229" s="44">
        <v>1</v>
      </c>
      <c r="H2229" s="44">
        <f t="shared" si="779"/>
        <v>83.333333333333329</v>
      </c>
      <c r="I2229" s="14">
        <f t="shared" si="780"/>
        <v>0.76441948466163734</v>
      </c>
      <c r="J2229" s="49">
        <v>24</v>
      </c>
      <c r="K2229" s="49">
        <f t="shared" si="781"/>
        <v>2000</v>
      </c>
      <c r="L2229" s="50">
        <f t="shared" si="782"/>
        <v>1.9196678083220671</v>
      </c>
      <c r="M2229" s="45">
        <v>25</v>
      </c>
      <c r="N2229" s="45">
        <f t="shared" si="783"/>
        <v>2083.3333333333335</v>
      </c>
      <c r="O2229" s="18">
        <f t="shared" si="784"/>
        <v>1.6538991148646618</v>
      </c>
      <c r="P2229" s="37">
        <f t="shared" si="774"/>
        <v>0</v>
      </c>
      <c r="Q2229" s="37">
        <f t="shared" si="775"/>
        <v>0</v>
      </c>
      <c r="R2229" s="37">
        <f t="shared" si="776"/>
        <v>-100</v>
      </c>
    </row>
    <row r="2230" spans="1:18" s="131" customFormat="1" ht="15" customHeight="1" x14ac:dyDescent="0.25">
      <c r="A2230" s="143" t="s">
        <v>972</v>
      </c>
      <c r="B2230" s="1" t="str">
        <f>VLOOKUP(A2230,'[2]Catálogo MUNICIPIOS'!$1:$1048576,5,FALSE)</f>
        <v>Calihualá</v>
      </c>
      <c r="C2230" s="130">
        <f>VLOOKUP(A2230,[3]PROY_COVID!$1:$1048576,7,FALSE)</f>
        <v>1197</v>
      </c>
      <c r="D2230" s="43"/>
      <c r="E2230" s="43">
        <f t="shared" si="777"/>
        <v>0</v>
      </c>
      <c r="F2230" s="6">
        <f t="shared" si="778"/>
        <v>0</v>
      </c>
      <c r="G2230" s="44">
        <v>1</v>
      </c>
      <c r="H2230" s="44">
        <f t="shared" si="779"/>
        <v>83.542188805346697</v>
      </c>
      <c r="I2230" s="14">
        <f t="shared" si="780"/>
        <v>0.76633532296905982</v>
      </c>
      <c r="J2230" s="49">
        <v>2</v>
      </c>
      <c r="K2230" s="49">
        <f t="shared" si="781"/>
        <v>167.08437761069339</v>
      </c>
      <c r="L2230" s="50">
        <f t="shared" si="782"/>
        <v>0.1603732504863882</v>
      </c>
      <c r="M2230" s="45">
        <v>3</v>
      </c>
      <c r="N2230" s="45">
        <f t="shared" si="783"/>
        <v>250.62656641604011</v>
      </c>
      <c r="O2230" s="18">
        <f t="shared" si="784"/>
        <v>0.1989653070513879</v>
      </c>
      <c r="P2230" s="37">
        <f t="shared" si="774"/>
        <v>0</v>
      </c>
      <c r="Q2230" s="37">
        <f t="shared" si="775"/>
        <v>0</v>
      </c>
      <c r="R2230" s="37">
        <f t="shared" si="776"/>
        <v>-100</v>
      </c>
    </row>
    <row r="2231" spans="1:18" s="131" customFormat="1" ht="15" customHeight="1" x14ac:dyDescent="0.25">
      <c r="A2231" s="143" t="s">
        <v>934</v>
      </c>
      <c r="B2231" s="1" t="str">
        <f>VLOOKUP(A2231,'[2]Catálogo MUNICIPIOS'!$1:$1048576,5,FALSE)</f>
        <v>Gral. Treviño</v>
      </c>
      <c r="C2231" s="130">
        <f>VLOOKUP(A2231,[3]PROY_COVID!$1:$1048576,7,FALSE)</f>
        <v>1194</v>
      </c>
      <c r="D2231" s="43"/>
      <c r="E2231" s="43">
        <f t="shared" si="777"/>
        <v>0</v>
      </c>
      <c r="F2231" s="6">
        <f t="shared" si="778"/>
        <v>0</v>
      </c>
      <c r="G2231" s="44">
        <v>4</v>
      </c>
      <c r="H2231" s="44">
        <f t="shared" si="779"/>
        <v>335.00837520938023</v>
      </c>
      <c r="I2231" s="14">
        <f t="shared" si="780"/>
        <v>3.0730431544186421</v>
      </c>
      <c r="J2231" s="49">
        <v>28</v>
      </c>
      <c r="K2231" s="49">
        <f t="shared" si="781"/>
        <v>2345.0586264656617</v>
      </c>
      <c r="L2231" s="50">
        <f t="shared" si="782"/>
        <v>2.2508667769270465</v>
      </c>
      <c r="M2231" s="45">
        <v>32</v>
      </c>
      <c r="N2231" s="45">
        <f t="shared" si="783"/>
        <v>2680.0670016750419</v>
      </c>
      <c r="O2231" s="18">
        <f t="shared" si="784"/>
        <v>2.1276290120872035</v>
      </c>
      <c r="P2231" s="37">
        <f t="shared" si="774"/>
        <v>0</v>
      </c>
      <c r="Q2231" s="37">
        <f t="shared" si="775"/>
        <v>0</v>
      </c>
      <c r="R2231" s="37">
        <f t="shared" si="776"/>
        <v>-100</v>
      </c>
    </row>
    <row r="2232" spans="1:18" s="131" customFormat="1" ht="15" customHeight="1" x14ac:dyDescent="0.25">
      <c r="A2232" s="143" t="s">
        <v>1121</v>
      </c>
      <c r="B2232" s="1" t="str">
        <f>VLOOKUP(A2232,'[2]Catálogo MUNICIPIOS'!$1:$1048576,5,FALSE)</f>
        <v>San Nicolás</v>
      </c>
      <c r="C2232" s="130">
        <f>VLOOKUP(A2232,[3]PROY_COVID!$1:$1048576,7,FALSE)</f>
        <v>1191</v>
      </c>
      <c r="D2232" s="43"/>
      <c r="E2232" s="43">
        <f t="shared" si="777"/>
        <v>0</v>
      </c>
      <c r="F2232" s="6">
        <f t="shared" si="778"/>
        <v>0</v>
      </c>
      <c r="G2232" s="44"/>
      <c r="H2232" s="44">
        <f t="shared" si="779"/>
        <v>0</v>
      </c>
      <c r="I2232" s="14">
        <f t="shared" si="780"/>
        <v>0</v>
      </c>
      <c r="J2232" s="49">
        <v>4</v>
      </c>
      <c r="K2232" s="49">
        <f t="shared" si="781"/>
        <v>335.85222502099077</v>
      </c>
      <c r="L2232" s="50">
        <f t="shared" si="782"/>
        <v>0.32236235236306748</v>
      </c>
      <c r="M2232" s="45">
        <v>4</v>
      </c>
      <c r="N2232" s="45">
        <f t="shared" si="783"/>
        <v>335.85222502099077</v>
      </c>
      <c r="O2232" s="18">
        <f t="shared" si="784"/>
        <v>0.26662353489002105</v>
      </c>
      <c r="P2232" s="37">
        <f t="shared" si="774"/>
        <v>0</v>
      </c>
      <c r="Q2232" s="37">
        <f t="shared" si="775"/>
        <v>0</v>
      </c>
      <c r="R2232" s="37">
        <f t="shared" si="776"/>
        <v>-100</v>
      </c>
    </row>
    <row r="2233" spans="1:18" s="131" customFormat="1" ht="15" customHeight="1" x14ac:dyDescent="0.25">
      <c r="A2233" s="143" t="s">
        <v>2386</v>
      </c>
      <c r="B2233" s="1" t="str">
        <f>VLOOKUP(A2233,'[2]Catálogo MUNICIPIOS'!$1:$1048576,5,FALSE)</f>
        <v>Ixpantepec Nieves</v>
      </c>
      <c r="C2233" s="130">
        <f>VLOOKUP(A2233,[3]PROY_COVID!$1:$1048576,7,FALSE)</f>
        <v>1184</v>
      </c>
      <c r="D2233" s="43"/>
      <c r="E2233" s="43">
        <f t="shared" si="777"/>
        <v>0</v>
      </c>
      <c r="F2233" s="6">
        <f t="shared" si="778"/>
        <v>0</v>
      </c>
      <c r="G2233" s="44">
        <v>1</v>
      </c>
      <c r="H2233" s="44">
        <f t="shared" si="779"/>
        <v>84.459459459459467</v>
      </c>
      <c r="I2233" s="14">
        <f t="shared" si="780"/>
        <v>0.77474947769760538</v>
      </c>
      <c r="J2233" s="49">
        <v>2</v>
      </c>
      <c r="K2233" s="49">
        <f t="shared" si="781"/>
        <v>168.91891891891893</v>
      </c>
      <c r="L2233" s="50">
        <f t="shared" si="782"/>
        <v>0.16213410543260701</v>
      </c>
      <c r="M2233" s="45">
        <v>3</v>
      </c>
      <c r="N2233" s="45">
        <f t="shared" si="783"/>
        <v>253.37837837837839</v>
      </c>
      <c r="O2233" s="18">
        <f t="shared" si="784"/>
        <v>0.20114989234840483</v>
      </c>
      <c r="P2233" s="37">
        <f t="shared" si="774"/>
        <v>0</v>
      </c>
      <c r="Q2233" s="37">
        <f t="shared" si="775"/>
        <v>0</v>
      </c>
      <c r="R2233" s="37">
        <f t="shared" si="776"/>
        <v>-100</v>
      </c>
    </row>
    <row r="2234" spans="1:18" s="131" customFormat="1" ht="15" customHeight="1" x14ac:dyDescent="0.25">
      <c r="A2234" s="143" t="s">
        <v>2469</v>
      </c>
      <c r="B2234" s="1" t="str">
        <f>VLOOKUP(A2234,'[2]Catálogo MUNICIPIOS'!$1:$1048576,5,FALSE)</f>
        <v>San Mateo Etlatongo</v>
      </c>
      <c r="C2234" s="130">
        <f>VLOOKUP(A2234,[3]PROY_COVID!$1:$1048576,7,FALSE)</f>
        <v>1182</v>
      </c>
      <c r="D2234" s="43"/>
      <c r="E2234" s="43">
        <f t="shared" si="777"/>
        <v>0</v>
      </c>
      <c r="F2234" s="6">
        <f t="shared" si="778"/>
        <v>0</v>
      </c>
      <c r="G2234" s="44"/>
      <c r="H2234" s="44">
        <f t="shared" si="779"/>
        <v>0</v>
      </c>
      <c r="I2234" s="14">
        <f t="shared" si="780"/>
        <v>0</v>
      </c>
      <c r="J2234" s="49">
        <v>1</v>
      </c>
      <c r="K2234" s="49">
        <f t="shared" si="781"/>
        <v>84.602368866328248</v>
      </c>
      <c r="L2234" s="50">
        <f t="shared" si="782"/>
        <v>8.1204222010239718E-2</v>
      </c>
      <c r="M2234" s="45">
        <v>1</v>
      </c>
      <c r="N2234" s="45">
        <f t="shared" si="783"/>
        <v>84.602368866328248</v>
      </c>
      <c r="O2234" s="18">
        <f t="shared" si="784"/>
        <v>6.7163415832067488E-2</v>
      </c>
      <c r="P2234" s="37">
        <f t="shared" si="774"/>
        <v>0</v>
      </c>
      <c r="Q2234" s="37">
        <f t="shared" si="775"/>
        <v>0</v>
      </c>
      <c r="R2234" s="37">
        <f t="shared" si="776"/>
        <v>-100</v>
      </c>
    </row>
    <row r="2235" spans="1:18" s="131" customFormat="1" ht="15" customHeight="1" x14ac:dyDescent="0.25">
      <c r="A2235" s="143" t="s">
        <v>1611</v>
      </c>
      <c r="B2235" s="1" t="str">
        <f>VLOOKUP(A2235,'[2]Catálogo MUNICIPIOS'!$1:$1048576,5,FALSE)</f>
        <v>Granados</v>
      </c>
      <c r="C2235" s="130">
        <f>VLOOKUP(A2235,[3]PROY_COVID!$1:$1048576,7,FALSE)</f>
        <v>1170</v>
      </c>
      <c r="D2235" s="43">
        <v>1</v>
      </c>
      <c r="E2235" s="43">
        <f t="shared" si="777"/>
        <v>85.470085470085465</v>
      </c>
      <c r="F2235" s="6">
        <f t="shared" si="778"/>
        <v>0.78566109010355245</v>
      </c>
      <c r="G2235" s="44">
        <v>1</v>
      </c>
      <c r="H2235" s="44">
        <f t="shared" si="779"/>
        <v>85.470085470085465</v>
      </c>
      <c r="I2235" s="14">
        <f t="shared" si="780"/>
        <v>0.78401998426834585</v>
      </c>
      <c r="J2235" s="49">
        <v>10</v>
      </c>
      <c r="K2235" s="49">
        <f t="shared" si="781"/>
        <v>854.70085470085462</v>
      </c>
      <c r="L2235" s="50">
        <f t="shared" si="782"/>
        <v>0.82037085825729361</v>
      </c>
      <c r="M2235" s="45">
        <v>12</v>
      </c>
      <c r="N2235" s="45">
        <f t="shared" si="783"/>
        <v>1025.6410256410256</v>
      </c>
      <c r="O2235" s="18">
        <f t="shared" si="784"/>
        <v>0.81422725654875661</v>
      </c>
      <c r="P2235" s="37">
        <f t="shared" si="774"/>
        <v>8.3333333333333321</v>
      </c>
      <c r="Q2235" s="37">
        <f t="shared" si="775"/>
        <v>0.96491622429063983</v>
      </c>
      <c r="R2235" s="37">
        <f t="shared" si="776"/>
        <v>-3.5083775709360165</v>
      </c>
    </row>
    <row r="2236" spans="1:18" s="131" customFormat="1" ht="15" customHeight="1" x14ac:dyDescent="0.25">
      <c r="A2236" s="143" t="s">
        <v>2402</v>
      </c>
      <c r="B2236" s="1" t="str">
        <f>VLOOKUP(A2236,'[2]Catálogo MUNICIPIOS'!$1:$1048576,5,FALSE)</f>
        <v>Rojas de Cuauhtémoc</v>
      </c>
      <c r="C2236" s="130">
        <f>VLOOKUP(A2236,[3]PROY_COVID!$1:$1048576,7,FALSE)</f>
        <v>1160</v>
      </c>
      <c r="D2236" s="43">
        <v>2</v>
      </c>
      <c r="E2236" s="43">
        <f t="shared" si="777"/>
        <v>172.41379310344828</v>
      </c>
      <c r="F2236" s="6">
        <f t="shared" si="778"/>
        <v>1.5848680610709593</v>
      </c>
      <c r="G2236" s="44"/>
      <c r="H2236" s="44">
        <f t="shared" si="779"/>
        <v>0</v>
      </c>
      <c r="I2236" s="14">
        <f t="shared" si="780"/>
        <v>0</v>
      </c>
      <c r="J2236" s="49">
        <v>9</v>
      </c>
      <c r="K2236" s="49">
        <f t="shared" si="781"/>
        <v>775.86206896551732</v>
      </c>
      <c r="L2236" s="50">
        <f t="shared" si="782"/>
        <v>0.74469871874562943</v>
      </c>
      <c r="M2236" s="45">
        <v>11</v>
      </c>
      <c r="N2236" s="45">
        <f t="shared" si="783"/>
        <v>948.27586206896558</v>
      </c>
      <c r="O2236" s="18">
        <f t="shared" si="784"/>
        <v>0.75280925228322537</v>
      </c>
      <c r="P2236" s="37">
        <f t="shared" si="774"/>
        <v>18.181818181818183</v>
      </c>
      <c r="Q2236" s="37">
        <f t="shared" si="775"/>
        <v>2.1052717620886692</v>
      </c>
      <c r="R2236" s="37">
        <f t="shared" si="776"/>
        <v>110.52717620886692</v>
      </c>
    </row>
    <row r="2237" spans="1:18" s="131" customFormat="1" ht="15" customHeight="1" x14ac:dyDescent="0.25">
      <c r="A2237" s="143" t="s">
        <v>1431</v>
      </c>
      <c r="B2237" s="1" t="str">
        <f>VLOOKUP(A2237,'[2]Catálogo MUNICIPIOS'!$1:$1048576,5,FALSE)</f>
        <v>Tepemaxalco</v>
      </c>
      <c r="C2237" s="130">
        <f>VLOOKUP(A2237,[3]PROY_COVID!$1:$1048576,7,FALSE)</f>
        <v>1158</v>
      </c>
      <c r="D2237" s="43"/>
      <c r="E2237" s="43">
        <f t="shared" si="777"/>
        <v>0</v>
      </c>
      <c r="F2237" s="6">
        <f t="shared" si="778"/>
        <v>0</v>
      </c>
      <c r="G2237" s="44">
        <v>2</v>
      </c>
      <c r="H2237" s="44">
        <f t="shared" si="779"/>
        <v>172.71157167530225</v>
      </c>
      <c r="I2237" s="14">
        <f t="shared" si="780"/>
        <v>1.5842890873816315</v>
      </c>
      <c r="J2237" s="49">
        <v>1</v>
      </c>
      <c r="K2237" s="49">
        <f t="shared" si="781"/>
        <v>86.355785837651126</v>
      </c>
      <c r="L2237" s="50">
        <f t="shared" si="782"/>
        <v>8.2887211067446759E-2</v>
      </c>
      <c r="M2237" s="45">
        <v>3</v>
      </c>
      <c r="N2237" s="45">
        <f t="shared" si="783"/>
        <v>259.06735751295338</v>
      </c>
      <c r="O2237" s="18">
        <f t="shared" si="784"/>
        <v>0.20566621117488024</v>
      </c>
      <c r="P2237" s="37">
        <f t="shared" si="774"/>
        <v>0</v>
      </c>
      <c r="Q2237" s="37">
        <f t="shared" si="775"/>
        <v>0</v>
      </c>
      <c r="R2237" s="37">
        <f t="shared" si="776"/>
        <v>-100</v>
      </c>
    </row>
    <row r="2238" spans="1:18" s="131" customFormat="1" ht="15" customHeight="1" x14ac:dyDescent="0.25">
      <c r="A2238" s="143" t="s">
        <v>1110</v>
      </c>
      <c r="B2238" s="1" t="str">
        <f>VLOOKUP(A2238,'[2]Catálogo MUNICIPIOS'!$1:$1048576,5,FALSE)</f>
        <v>San Miguel Huautla</v>
      </c>
      <c r="C2238" s="130">
        <f>VLOOKUP(A2238,[3]PROY_COVID!$1:$1048576,7,FALSE)</f>
        <v>1157</v>
      </c>
      <c r="D2238" s="43">
        <v>1</v>
      </c>
      <c r="E2238" s="43">
        <f t="shared" si="777"/>
        <v>86.430423509075197</v>
      </c>
      <c r="F2238" s="6">
        <f t="shared" si="778"/>
        <v>0.79448874280134518</v>
      </c>
      <c r="G2238" s="44"/>
      <c r="H2238" s="44">
        <f t="shared" si="779"/>
        <v>0</v>
      </c>
      <c r="I2238" s="14">
        <f t="shared" si="780"/>
        <v>0</v>
      </c>
      <c r="J2238" s="49"/>
      <c r="K2238" s="49">
        <f t="shared" si="781"/>
        <v>0</v>
      </c>
      <c r="L2238" s="50">
        <f t="shared" si="782"/>
        <v>0</v>
      </c>
      <c r="M2238" s="45">
        <v>1</v>
      </c>
      <c r="N2238" s="45">
        <f t="shared" si="783"/>
        <v>86.430423509075197</v>
      </c>
      <c r="O2238" s="18">
        <f t="shared" si="784"/>
        <v>6.8614656450737915E-2</v>
      </c>
      <c r="P2238" s="37">
        <f t="shared" si="774"/>
        <v>100</v>
      </c>
      <c r="Q2238" s="37">
        <f t="shared" si="775"/>
        <v>11.578994691487679</v>
      </c>
      <c r="R2238" s="37">
        <f t="shared" si="776"/>
        <v>1057.8994691487678</v>
      </c>
    </row>
    <row r="2239" spans="1:18" s="131" customFormat="1" ht="15" customHeight="1" x14ac:dyDescent="0.25">
      <c r="A2239" s="143" t="s">
        <v>2493</v>
      </c>
      <c r="B2239" s="1" t="str">
        <f>VLOOKUP(A2239,'[2]Catálogo MUNICIPIOS'!$1:$1048576,5,FALSE)</f>
        <v>San Cristóbal Amoltepec</v>
      </c>
      <c r="C2239" s="130">
        <f>VLOOKUP(A2239,[3]PROY_COVID!$1:$1048576,7,FALSE)</f>
        <v>1147</v>
      </c>
      <c r="D2239" s="43"/>
      <c r="E2239" s="43">
        <f t="shared" si="777"/>
        <v>0</v>
      </c>
      <c r="F2239" s="6">
        <f t="shared" si="778"/>
        <v>0</v>
      </c>
      <c r="G2239" s="44"/>
      <c r="H2239" s="44">
        <f t="shared" si="779"/>
        <v>0</v>
      </c>
      <c r="I2239" s="14">
        <f t="shared" si="780"/>
        <v>0</v>
      </c>
      <c r="J2239" s="49">
        <v>1</v>
      </c>
      <c r="K2239" s="49">
        <f t="shared" si="781"/>
        <v>87.183958151700097</v>
      </c>
      <c r="L2239" s="50">
        <f t="shared" si="782"/>
        <v>8.368211893295846E-2</v>
      </c>
      <c r="M2239" s="45">
        <v>1</v>
      </c>
      <c r="N2239" s="45">
        <f t="shared" si="783"/>
        <v>87.183958151700097</v>
      </c>
      <c r="O2239" s="18">
        <f t="shared" si="784"/>
        <v>6.921286618439737E-2</v>
      </c>
      <c r="P2239" s="37">
        <f t="shared" si="774"/>
        <v>0</v>
      </c>
      <c r="Q2239" s="37">
        <f t="shared" si="775"/>
        <v>0</v>
      </c>
      <c r="R2239" s="37">
        <f t="shared" si="776"/>
        <v>-100</v>
      </c>
    </row>
    <row r="2240" spans="1:18" s="131" customFormat="1" ht="15" customHeight="1" x14ac:dyDescent="0.25">
      <c r="A2240" s="143" t="s">
        <v>1133</v>
      </c>
      <c r="B2240" s="1" t="str">
        <f>VLOOKUP(A2240,'[2]Catálogo MUNICIPIOS'!$1:$1048576,5,FALSE)</f>
        <v>San Pedro Cajonos</v>
      </c>
      <c r="C2240" s="130">
        <f>VLOOKUP(A2240,[3]PROY_COVID!$1:$1048576,7,FALSE)</f>
        <v>1140</v>
      </c>
      <c r="D2240" s="43"/>
      <c r="E2240" s="43">
        <f t="shared" si="777"/>
        <v>0</v>
      </c>
      <c r="F2240" s="6">
        <f t="shared" si="778"/>
        <v>0</v>
      </c>
      <c r="G2240" s="44"/>
      <c r="H2240" s="44">
        <f t="shared" si="779"/>
        <v>0</v>
      </c>
      <c r="I2240" s="14">
        <f t="shared" si="780"/>
        <v>0</v>
      </c>
      <c r="J2240" s="49">
        <v>6</v>
      </c>
      <c r="K2240" s="49">
        <f t="shared" si="781"/>
        <v>526.31578947368416</v>
      </c>
      <c r="L2240" s="50">
        <f t="shared" si="782"/>
        <v>0.50517573903212287</v>
      </c>
      <c r="M2240" s="45">
        <v>6</v>
      </c>
      <c r="N2240" s="45">
        <f t="shared" si="783"/>
        <v>526.31578947368416</v>
      </c>
      <c r="O2240" s="18">
        <f t="shared" si="784"/>
        <v>0.41782714480791461</v>
      </c>
      <c r="P2240" s="37">
        <f t="shared" si="774"/>
        <v>0</v>
      </c>
      <c r="Q2240" s="37">
        <f t="shared" si="775"/>
        <v>0</v>
      </c>
      <c r="R2240" s="37">
        <f t="shared" si="776"/>
        <v>-100</v>
      </c>
    </row>
    <row r="2241" spans="1:18" s="131" customFormat="1" ht="15" customHeight="1" x14ac:dyDescent="0.25">
      <c r="A2241" s="143" t="s">
        <v>1171</v>
      </c>
      <c r="B2241" s="1" t="str">
        <f>VLOOKUP(A2241,'[2]Catálogo MUNICIPIOS'!$1:$1048576,5,FALSE)</f>
        <v>Santa Catarina Lachatao</v>
      </c>
      <c r="C2241" s="130">
        <f>VLOOKUP(A2241,[3]PROY_COVID!$1:$1048576,7,FALSE)</f>
        <v>1140</v>
      </c>
      <c r="D2241" s="43">
        <v>1</v>
      </c>
      <c r="E2241" s="43">
        <f t="shared" si="777"/>
        <v>87.719298245614027</v>
      </c>
      <c r="F2241" s="6">
        <f t="shared" si="778"/>
        <v>0.80633638194838286</v>
      </c>
      <c r="G2241" s="44"/>
      <c r="H2241" s="44">
        <f t="shared" si="779"/>
        <v>0</v>
      </c>
      <c r="I2241" s="14">
        <f t="shared" si="780"/>
        <v>0</v>
      </c>
      <c r="J2241" s="49">
        <v>1</v>
      </c>
      <c r="K2241" s="49">
        <f t="shared" si="781"/>
        <v>87.719298245614027</v>
      </c>
      <c r="L2241" s="50">
        <f t="shared" si="782"/>
        <v>8.4195956505353817E-2</v>
      </c>
      <c r="M2241" s="45">
        <v>2</v>
      </c>
      <c r="N2241" s="45">
        <f t="shared" si="783"/>
        <v>175.43859649122805</v>
      </c>
      <c r="O2241" s="18">
        <f t="shared" si="784"/>
        <v>0.13927571493597155</v>
      </c>
      <c r="P2241" s="37">
        <f t="shared" si="774"/>
        <v>50</v>
      </c>
      <c r="Q2241" s="37">
        <f t="shared" si="775"/>
        <v>5.7894973457438397</v>
      </c>
      <c r="R2241" s="37">
        <f t="shared" si="776"/>
        <v>478.94973457438397</v>
      </c>
    </row>
    <row r="2242" spans="1:18" s="131" customFormat="1" ht="15" customHeight="1" x14ac:dyDescent="0.25">
      <c r="A2242" s="143" t="s">
        <v>2454</v>
      </c>
      <c r="B2242" s="1" t="str">
        <f>VLOOKUP(A2242,'[2]Catálogo MUNICIPIOS'!$1:$1048576,5,FALSE)</f>
        <v>Abasolo</v>
      </c>
      <c r="C2242" s="130">
        <f>VLOOKUP(A2242,[3]PROY_COVID!$1:$1048576,7,FALSE)</f>
        <v>1130</v>
      </c>
      <c r="D2242" s="43"/>
      <c r="E2242" s="43">
        <f t="shared" si="777"/>
        <v>0</v>
      </c>
      <c r="F2242" s="6">
        <f t="shared" si="778"/>
        <v>0</v>
      </c>
      <c r="G2242" s="44">
        <v>1</v>
      </c>
      <c r="H2242" s="44">
        <f t="shared" si="779"/>
        <v>88.495575221238937</v>
      </c>
      <c r="I2242" s="14">
        <f t="shared" si="780"/>
        <v>0.81177290406545544</v>
      </c>
      <c r="J2242" s="49">
        <v>3</v>
      </c>
      <c r="K2242" s="49">
        <f t="shared" si="781"/>
        <v>265.48672566371681</v>
      </c>
      <c r="L2242" s="50">
        <f t="shared" si="782"/>
        <v>0.25482316039673453</v>
      </c>
      <c r="M2242" s="45">
        <v>4</v>
      </c>
      <c r="N2242" s="45">
        <f t="shared" si="783"/>
        <v>353.98230088495575</v>
      </c>
      <c r="O2242" s="18">
        <f t="shared" si="784"/>
        <v>0.28101648677346469</v>
      </c>
      <c r="P2242" s="37">
        <f t="shared" si="774"/>
        <v>0</v>
      </c>
      <c r="Q2242" s="37">
        <f t="shared" si="775"/>
        <v>0</v>
      </c>
      <c r="R2242" s="37">
        <f t="shared" si="776"/>
        <v>-100</v>
      </c>
    </row>
    <row r="2243" spans="1:18" s="131" customFormat="1" ht="15" customHeight="1" x14ac:dyDescent="0.25">
      <c r="A2243" s="143" t="s">
        <v>1095</v>
      </c>
      <c r="B2243" s="1" t="str">
        <f>VLOOKUP(A2243,'[2]Catálogo MUNICIPIOS'!$1:$1048576,5,FALSE)</f>
        <v>San Martín Lachilá</v>
      </c>
      <c r="C2243" s="130">
        <f>VLOOKUP(A2243,[3]PROY_COVID!$1:$1048576,7,FALSE)</f>
        <v>1115</v>
      </c>
      <c r="D2243" s="43">
        <v>2</v>
      </c>
      <c r="E2243" s="43">
        <f t="shared" si="777"/>
        <v>179.37219730941703</v>
      </c>
      <c r="F2243" s="6">
        <f t="shared" si="778"/>
        <v>1.6488313460469173</v>
      </c>
      <c r="G2243" s="44"/>
      <c r="H2243" s="44">
        <f t="shared" si="779"/>
        <v>0</v>
      </c>
      <c r="I2243" s="14">
        <f t="shared" si="780"/>
        <v>0</v>
      </c>
      <c r="J2243" s="49">
        <v>2</v>
      </c>
      <c r="K2243" s="49">
        <f t="shared" si="781"/>
        <v>179.37219730941703</v>
      </c>
      <c r="L2243" s="50">
        <f t="shared" si="782"/>
        <v>0.17216751644144099</v>
      </c>
      <c r="M2243" s="45">
        <v>4</v>
      </c>
      <c r="N2243" s="45">
        <f t="shared" si="783"/>
        <v>358.74439461883406</v>
      </c>
      <c r="O2243" s="18">
        <f t="shared" si="784"/>
        <v>0.28479697762691936</v>
      </c>
      <c r="P2243" s="37">
        <f t="shared" ref="P2243:P2306" si="785">D2243/M2243*100</f>
        <v>50</v>
      </c>
      <c r="Q2243" s="37">
        <f t="shared" ref="Q2243:Q2306" si="786">P2243/P$2345</f>
        <v>5.7894973457438397</v>
      </c>
      <c r="R2243" s="37">
        <f t="shared" ref="R2243:R2306" si="787">(Q2243-1)*100</f>
        <v>478.94973457438397</v>
      </c>
    </row>
    <row r="2244" spans="1:18" s="131" customFormat="1" ht="15" customHeight="1" x14ac:dyDescent="0.25">
      <c r="A2244" s="143" t="s">
        <v>1129</v>
      </c>
      <c r="B2244" s="1" t="str">
        <f>VLOOKUP(A2244,'[2]Catálogo MUNICIPIOS'!$1:$1048576,5,FALSE)</f>
        <v>San Pablo Yaganiza</v>
      </c>
      <c r="C2244" s="130">
        <f>VLOOKUP(A2244,[3]PROY_COVID!$1:$1048576,7,FALSE)</f>
        <v>1110</v>
      </c>
      <c r="D2244" s="43">
        <v>1</v>
      </c>
      <c r="E2244" s="43">
        <f t="shared" ref="E2244:E2275" si="788">((D2244/($C2244/100000)))</f>
        <v>90.090090090090087</v>
      </c>
      <c r="F2244" s="6">
        <f t="shared" ref="F2244:F2275" si="789">((D2244/$C2244)/(D$2345/$C$2345))</f>
        <v>0.82812925713617691</v>
      </c>
      <c r="G2244" s="44"/>
      <c r="H2244" s="44">
        <f t="shared" ref="H2244:H2275" si="790">((G2244/($C2244/100000)))</f>
        <v>0</v>
      </c>
      <c r="I2244" s="14">
        <f t="shared" ref="I2244:I2275" si="791">((G2244/$C2244)/(G$2345/$C$2345))</f>
        <v>0</v>
      </c>
      <c r="J2244" s="49"/>
      <c r="K2244" s="49">
        <f t="shared" ref="K2244:K2275" si="792">((J2244/($C2244/100000)))</f>
        <v>0</v>
      </c>
      <c r="L2244" s="50">
        <f t="shared" ref="L2244:L2275" si="793">((J2244/$C2244)/(J$2345/$C$2345))</f>
        <v>0</v>
      </c>
      <c r="M2244" s="45">
        <v>1</v>
      </c>
      <c r="N2244" s="45">
        <f t="shared" ref="N2244:N2275" si="794">((M2244/($C2244/100000)))</f>
        <v>90.090090090090087</v>
      </c>
      <c r="O2244" s="18">
        <f t="shared" ref="O2244:O2275" si="795">((M2244/$C2244)/(M$2345/$C$2345))</f>
        <v>7.1519961723877271E-2</v>
      </c>
      <c r="P2244" s="37">
        <f t="shared" si="785"/>
        <v>100</v>
      </c>
      <c r="Q2244" s="37">
        <f t="shared" si="786"/>
        <v>11.578994691487679</v>
      </c>
      <c r="R2244" s="37">
        <f t="shared" si="787"/>
        <v>1057.8994691487678</v>
      </c>
    </row>
    <row r="2245" spans="1:18" s="131" customFormat="1" ht="15" customHeight="1" x14ac:dyDescent="0.25">
      <c r="A2245" s="143" t="s">
        <v>2423</v>
      </c>
      <c r="B2245" s="1" t="str">
        <f>VLOOKUP(A2245,'[2]Catálogo MUNICIPIOS'!$1:$1048576,5,FALSE)</f>
        <v>San Pedro Mixtepec -Dto. 26 -</v>
      </c>
      <c r="C2245" s="130">
        <f>VLOOKUP(A2245,[3]PROY_COVID!$1:$1048576,7,FALSE)</f>
        <v>1110</v>
      </c>
      <c r="D2245" s="43"/>
      <c r="E2245" s="43">
        <f t="shared" si="788"/>
        <v>0</v>
      </c>
      <c r="F2245" s="6">
        <f t="shared" si="789"/>
        <v>0</v>
      </c>
      <c r="G2245" s="44"/>
      <c r="H2245" s="44">
        <f t="shared" si="790"/>
        <v>0</v>
      </c>
      <c r="I2245" s="14">
        <f t="shared" si="791"/>
        <v>0</v>
      </c>
      <c r="J2245" s="49">
        <v>2</v>
      </c>
      <c r="K2245" s="49">
        <f t="shared" si="792"/>
        <v>180.18018018018017</v>
      </c>
      <c r="L2245" s="50">
        <f t="shared" si="793"/>
        <v>0.17294304579478081</v>
      </c>
      <c r="M2245" s="45">
        <v>2</v>
      </c>
      <c r="N2245" s="45">
        <f t="shared" si="794"/>
        <v>180.18018018018017</v>
      </c>
      <c r="O2245" s="18">
        <f t="shared" si="795"/>
        <v>0.14303992344775454</v>
      </c>
      <c r="P2245" s="37">
        <f t="shared" si="785"/>
        <v>0</v>
      </c>
      <c r="Q2245" s="37">
        <f t="shared" si="786"/>
        <v>0</v>
      </c>
      <c r="R2245" s="37">
        <f t="shared" si="787"/>
        <v>-100</v>
      </c>
    </row>
    <row r="2246" spans="1:18" s="131" customFormat="1" ht="15" customHeight="1" x14ac:dyDescent="0.25">
      <c r="A2246" s="143" t="s">
        <v>1193</v>
      </c>
      <c r="B2246" s="1" t="str">
        <f>VLOOKUP(A2246,'[2]Catálogo MUNICIPIOS'!$1:$1048576,5,FALSE)</f>
        <v>Santa María Cortijo</v>
      </c>
      <c r="C2246" s="130">
        <f>VLOOKUP(A2246,[3]PROY_COVID!$1:$1048576,7,FALSE)</f>
        <v>1104</v>
      </c>
      <c r="D2246" s="43">
        <v>1</v>
      </c>
      <c r="E2246" s="43">
        <f t="shared" si="788"/>
        <v>90.579710144927546</v>
      </c>
      <c r="F2246" s="6">
        <f t="shared" si="789"/>
        <v>0.8326299596206127</v>
      </c>
      <c r="G2246" s="44"/>
      <c r="H2246" s="44">
        <f t="shared" si="790"/>
        <v>0</v>
      </c>
      <c r="I2246" s="14">
        <f t="shared" si="791"/>
        <v>0</v>
      </c>
      <c r="J2246" s="49">
        <v>1</v>
      </c>
      <c r="K2246" s="49">
        <f t="shared" si="792"/>
        <v>90.579710144927546</v>
      </c>
      <c r="L2246" s="50">
        <f t="shared" si="793"/>
        <v>8.6941476826180572E-2</v>
      </c>
      <c r="M2246" s="45">
        <v>2</v>
      </c>
      <c r="N2246" s="45">
        <f t="shared" si="794"/>
        <v>181.15942028985509</v>
      </c>
      <c r="O2246" s="18">
        <f t="shared" si="795"/>
        <v>0.14381731433605757</v>
      </c>
      <c r="P2246" s="37">
        <f t="shared" si="785"/>
        <v>50</v>
      </c>
      <c r="Q2246" s="37">
        <f t="shared" si="786"/>
        <v>5.7894973457438397</v>
      </c>
      <c r="R2246" s="37">
        <f t="shared" si="787"/>
        <v>478.94973457438397</v>
      </c>
    </row>
    <row r="2247" spans="1:18" s="131" customFormat="1" ht="15" customHeight="1" x14ac:dyDescent="0.25">
      <c r="A2247" s="143" t="s">
        <v>2512</v>
      </c>
      <c r="B2247" s="1" t="str">
        <f>VLOOKUP(A2247,'[2]Catálogo MUNICIPIOS'!$1:$1048576,5,FALSE)</f>
        <v>San Nicolás</v>
      </c>
      <c r="C2247" s="130">
        <f>VLOOKUP(A2247,[3]PROY_COVID!$1:$1048576,7,FALSE)</f>
        <v>1100</v>
      </c>
      <c r="D2247" s="43"/>
      <c r="E2247" s="43">
        <f t="shared" si="788"/>
        <v>0</v>
      </c>
      <c r="F2247" s="6">
        <f t="shared" si="789"/>
        <v>0</v>
      </c>
      <c r="G2247" s="44"/>
      <c r="H2247" s="44">
        <f t="shared" si="790"/>
        <v>0</v>
      </c>
      <c r="I2247" s="14">
        <f t="shared" si="791"/>
        <v>0</v>
      </c>
      <c r="J2247" s="49">
        <v>1</v>
      </c>
      <c r="K2247" s="49">
        <f t="shared" si="792"/>
        <v>90.909090909090921</v>
      </c>
      <c r="L2247" s="50">
        <f t="shared" si="793"/>
        <v>8.7257627651003047E-2</v>
      </c>
      <c r="M2247" s="45">
        <v>1</v>
      </c>
      <c r="N2247" s="45">
        <f t="shared" si="794"/>
        <v>90.909090909090921</v>
      </c>
      <c r="O2247" s="18">
        <f t="shared" si="795"/>
        <v>7.2170143194094344E-2</v>
      </c>
      <c r="P2247" s="37">
        <f t="shared" si="785"/>
        <v>0</v>
      </c>
      <c r="Q2247" s="37">
        <f t="shared" si="786"/>
        <v>0</v>
      </c>
      <c r="R2247" s="37">
        <f t="shared" si="787"/>
        <v>-100</v>
      </c>
    </row>
    <row r="2248" spans="1:18" s="131" customFormat="1" ht="15" customHeight="1" x14ac:dyDescent="0.25">
      <c r="A2248" s="143" t="s">
        <v>2387</v>
      </c>
      <c r="B2248" s="1" t="str">
        <f>VLOOKUP(A2248,'[2]Catálogo MUNICIPIOS'!$1:$1048576,5,FALSE)</f>
        <v>San José Estancia Grande</v>
      </c>
      <c r="C2248" s="130">
        <f>VLOOKUP(A2248,[3]PROY_COVID!$1:$1048576,7,FALSE)</f>
        <v>1092</v>
      </c>
      <c r="D2248" s="43"/>
      <c r="E2248" s="43">
        <f t="shared" si="788"/>
        <v>0</v>
      </c>
      <c r="F2248" s="6">
        <f t="shared" si="789"/>
        <v>0</v>
      </c>
      <c r="G2248" s="44"/>
      <c r="H2248" s="44">
        <f t="shared" si="790"/>
        <v>0</v>
      </c>
      <c r="I2248" s="14">
        <f t="shared" si="791"/>
        <v>0</v>
      </c>
      <c r="J2248" s="49">
        <v>1</v>
      </c>
      <c r="K2248" s="49">
        <f t="shared" si="792"/>
        <v>91.575091575091577</v>
      </c>
      <c r="L2248" s="50">
        <f t="shared" si="793"/>
        <v>8.7896877670424312E-2</v>
      </c>
      <c r="M2248" s="45">
        <v>1</v>
      </c>
      <c r="N2248" s="45">
        <f t="shared" si="794"/>
        <v>91.575091575091577</v>
      </c>
      <c r="O2248" s="18">
        <f t="shared" si="795"/>
        <v>7.2698862191853272E-2</v>
      </c>
      <c r="P2248" s="37">
        <f t="shared" si="785"/>
        <v>0</v>
      </c>
      <c r="Q2248" s="37">
        <f t="shared" si="786"/>
        <v>0</v>
      </c>
      <c r="R2248" s="37">
        <f t="shared" si="787"/>
        <v>-100</v>
      </c>
    </row>
    <row r="2249" spans="1:18" s="131" customFormat="1" ht="15" customHeight="1" x14ac:dyDescent="0.25">
      <c r="A2249" s="143" t="s">
        <v>1617</v>
      </c>
      <c r="B2249" s="1" t="str">
        <f>VLOOKUP(A2249,'[2]Catálogo MUNICIPIOS'!$1:$1048576,5,FALSE)</f>
        <v>Huépac</v>
      </c>
      <c r="C2249" s="130">
        <f>VLOOKUP(A2249,[3]PROY_COVID!$1:$1048576,7,FALSE)</f>
        <v>1091</v>
      </c>
      <c r="D2249" s="43"/>
      <c r="E2249" s="43">
        <f t="shared" si="788"/>
        <v>0</v>
      </c>
      <c r="F2249" s="6">
        <f t="shared" si="789"/>
        <v>0</v>
      </c>
      <c r="G2249" s="44">
        <v>1</v>
      </c>
      <c r="H2249" s="44">
        <f t="shared" si="790"/>
        <v>91.659028414298817</v>
      </c>
      <c r="I2249" s="14">
        <f t="shared" si="791"/>
        <v>0.84079136718053593</v>
      </c>
      <c r="J2249" s="49">
        <v>3</v>
      </c>
      <c r="K2249" s="49">
        <f t="shared" si="792"/>
        <v>274.97708524289646</v>
      </c>
      <c r="L2249" s="50">
        <f t="shared" si="793"/>
        <v>0.26393232928351057</v>
      </c>
      <c r="M2249" s="45">
        <v>4</v>
      </c>
      <c r="N2249" s="45">
        <f t="shared" si="794"/>
        <v>366.63611365719527</v>
      </c>
      <c r="O2249" s="18">
        <f t="shared" si="795"/>
        <v>0.2910619890504263</v>
      </c>
      <c r="P2249" s="37">
        <f t="shared" si="785"/>
        <v>0</v>
      </c>
      <c r="Q2249" s="37">
        <f t="shared" si="786"/>
        <v>0</v>
      </c>
      <c r="R2249" s="37">
        <f t="shared" si="787"/>
        <v>-100</v>
      </c>
    </row>
    <row r="2250" spans="1:18" s="131" customFormat="1" ht="15" customHeight="1" x14ac:dyDescent="0.25">
      <c r="A2250" s="143" t="s">
        <v>2524</v>
      </c>
      <c r="B2250" s="1" t="str">
        <f>VLOOKUP(A2250,'[2]Catálogo MUNICIPIOS'!$1:$1048576,5,FALSE)</f>
        <v>San Martín Huamelúlpam</v>
      </c>
      <c r="C2250" s="130">
        <f>VLOOKUP(A2250,[3]PROY_COVID!$1:$1048576,7,FALSE)</f>
        <v>1089</v>
      </c>
      <c r="D2250" s="43"/>
      <c r="E2250" s="43">
        <f t="shared" si="788"/>
        <v>0</v>
      </c>
      <c r="F2250" s="6">
        <f t="shared" si="789"/>
        <v>0</v>
      </c>
      <c r="G2250" s="44">
        <v>1</v>
      </c>
      <c r="H2250" s="44">
        <f t="shared" si="790"/>
        <v>91.827364554637285</v>
      </c>
      <c r="I2250" s="14">
        <f t="shared" si="791"/>
        <v>0.84233552028830549</v>
      </c>
      <c r="J2250" s="49">
        <v>1</v>
      </c>
      <c r="K2250" s="49">
        <f t="shared" si="792"/>
        <v>91.827364554637285</v>
      </c>
      <c r="L2250" s="50">
        <f t="shared" si="793"/>
        <v>8.8139017829296007E-2</v>
      </c>
      <c r="M2250" s="45">
        <v>2</v>
      </c>
      <c r="N2250" s="45">
        <f t="shared" si="794"/>
        <v>183.65472910927457</v>
      </c>
      <c r="O2250" s="18">
        <f t="shared" si="795"/>
        <v>0.14579826907897847</v>
      </c>
      <c r="P2250" s="37">
        <f t="shared" si="785"/>
        <v>0</v>
      </c>
      <c r="Q2250" s="37">
        <f t="shared" si="786"/>
        <v>0</v>
      </c>
      <c r="R2250" s="37">
        <f t="shared" si="787"/>
        <v>-100</v>
      </c>
    </row>
    <row r="2251" spans="1:18" s="131" customFormat="1" ht="15" customHeight="1" x14ac:dyDescent="0.25">
      <c r="A2251" s="143" t="s">
        <v>951</v>
      </c>
      <c r="B2251" s="1" t="str">
        <f>VLOOKUP(A2251,'[2]Catálogo MUNICIPIOS'!$1:$1048576,5,FALSE)</f>
        <v>Parás</v>
      </c>
      <c r="C2251" s="130">
        <f>VLOOKUP(A2251,[3]PROY_COVID!$1:$1048576,7,FALSE)</f>
        <v>1083</v>
      </c>
      <c r="D2251" s="43"/>
      <c r="E2251" s="43">
        <f t="shared" si="788"/>
        <v>0</v>
      </c>
      <c r="F2251" s="6">
        <f t="shared" si="789"/>
        <v>0</v>
      </c>
      <c r="G2251" s="44">
        <v>2</v>
      </c>
      <c r="H2251" s="44">
        <f t="shared" si="790"/>
        <v>184.67220683287167</v>
      </c>
      <c r="I2251" s="14">
        <f t="shared" si="791"/>
        <v>1.6940043981421324</v>
      </c>
      <c r="J2251" s="49">
        <v>9</v>
      </c>
      <c r="K2251" s="49">
        <f t="shared" si="792"/>
        <v>831.02493074792244</v>
      </c>
      <c r="L2251" s="50">
        <f t="shared" si="793"/>
        <v>0.79764590373493094</v>
      </c>
      <c r="M2251" s="45">
        <v>11</v>
      </c>
      <c r="N2251" s="45">
        <f t="shared" si="794"/>
        <v>1015.6971375807941</v>
      </c>
      <c r="O2251" s="18">
        <f t="shared" si="795"/>
        <v>0.80633308647141411</v>
      </c>
      <c r="P2251" s="37">
        <f t="shared" si="785"/>
        <v>0</v>
      </c>
      <c r="Q2251" s="37">
        <f t="shared" si="786"/>
        <v>0</v>
      </c>
      <c r="R2251" s="37">
        <f t="shared" si="787"/>
        <v>-100</v>
      </c>
    </row>
    <row r="2252" spans="1:18" s="131" customFormat="1" ht="15" customHeight="1" x14ac:dyDescent="0.25">
      <c r="A2252" s="143" t="s">
        <v>946</v>
      </c>
      <c r="B2252" s="1" t="str">
        <f>VLOOKUP(A2252,'[2]Catálogo MUNICIPIOS'!$1:$1048576,5,FALSE)</f>
        <v>Melchor Ocampo</v>
      </c>
      <c r="C2252" s="130">
        <f>VLOOKUP(A2252,[3]PROY_COVID!$1:$1048576,7,FALSE)</f>
        <v>1071</v>
      </c>
      <c r="D2252" s="43"/>
      <c r="E2252" s="43">
        <f t="shared" si="788"/>
        <v>0</v>
      </c>
      <c r="F2252" s="6">
        <f t="shared" si="789"/>
        <v>0</v>
      </c>
      <c r="G2252" s="44">
        <v>1</v>
      </c>
      <c r="H2252" s="44">
        <f t="shared" si="790"/>
        <v>93.370681605975719</v>
      </c>
      <c r="I2252" s="14">
        <f t="shared" si="791"/>
        <v>0.8564924197889493</v>
      </c>
      <c r="J2252" s="49">
        <v>32</v>
      </c>
      <c r="K2252" s="49">
        <f t="shared" si="792"/>
        <v>2987.861811391223</v>
      </c>
      <c r="L2252" s="50">
        <f t="shared" si="793"/>
        <v>2.8678510675212951</v>
      </c>
      <c r="M2252" s="45">
        <v>33</v>
      </c>
      <c r="N2252" s="45">
        <f t="shared" si="794"/>
        <v>3081.2324929971987</v>
      </c>
      <c r="O2252" s="18">
        <f t="shared" si="795"/>
        <v>2.4461028925729456</v>
      </c>
      <c r="P2252" s="37">
        <f t="shared" si="785"/>
        <v>0</v>
      </c>
      <c r="Q2252" s="37">
        <f t="shared" si="786"/>
        <v>0</v>
      </c>
      <c r="R2252" s="37">
        <f t="shared" si="787"/>
        <v>-100</v>
      </c>
    </row>
    <row r="2253" spans="1:18" s="131" customFormat="1" ht="15" customHeight="1" x14ac:dyDescent="0.25">
      <c r="A2253" s="143" t="s">
        <v>2459</v>
      </c>
      <c r="B2253" s="1" t="str">
        <f>VLOOKUP(A2253,'[2]Catálogo MUNICIPIOS'!$1:$1048576,5,FALSE)</f>
        <v>Huejotitán</v>
      </c>
      <c r="C2253" s="130">
        <f>VLOOKUP(A2253,[3]PROY_COVID!$1:$1048576,7,FALSE)</f>
        <v>1070</v>
      </c>
      <c r="D2253" s="43">
        <v>1</v>
      </c>
      <c r="E2253" s="43">
        <f t="shared" si="788"/>
        <v>93.45794392523365</v>
      </c>
      <c r="F2253" s="6">
        <f t="shared" si="789"/>
        <v>0.8590873602066883</v>
      </c>
      <c r="G2253" s="44">
        <v>1</v>
      </c>
      <c r="H2253" s="44">
        <f t="shared" si="790"/>
        <v>93.45794392523365</v>
      </c>
      <c r="I2253" s="14">
        <f t="shared" si="791"/>
        <v>0.85729287999435955</v>
      </c>
      <c r="J2253" s="49">
        <v>1</v>
      </c>
      <c r="K2253" s="49">
        <f t="shared" si="792"/>
        <v>93.45794392523365</v>
      </c>
      <c r="L2253" s="50">
        <f t="shared" si="793"/>
        <v>8.9704103192619955E-2</v>
      </c>
      <c r="M2253" s="45">
        <v>3</v>
      </c>
      <c r="N2253" s="45">
        <f t="shared" si="794"/>
        <v>280.37383177570092</v>
      </c>
      <c r="O2253" s="18">
        <f t="shared" si="795"/>
        <v>0.22258081545842179</v>
      </c>
      <c r="P2253" s="37">
        <f t="shared" si="785"/>
        <v>33.333333333333329</v>
      </c>
      <c r="Q2253" s="37">
        <f t="shared" si="786"/>
        <v>3.8596648971625593</v>
      </c>
      <c r="R2253" s="37">
        <f t="shared" si="787"/>
        <v>285.96648971625592</v>
      </c>
    </row>
    <row r="2254" spans="1:18" s="131" customFormat="1" ht="15" customHeight="1" x14ac:dyDescent="0.25">
      <c r="A2254" s="143" t="s">
        <v>1605</v>
      </c>
      <c r="B2254" s="1" t="str">
        <f>VLOOKUP(A2254,'[2]Catálogo MUNICIPIOS'!$1:$1048576,5,FALSE)</f>
        <v>Cucurpe</v>
      </c>
      <c r="C2254" s="130">
        <f>VLOOKUP(A2254,[3]PROY_COVID!$1:$1048576,7,FALSE)</f>
        <v>1066</v>
      </c>
      <c r="D2254" s="43">
        <v>1</v>
      </c>
      <c r="E2254" s="43">
        <f t="shared" si="788"/>
        <v>93.808630393996253</v>
      </c>
      <c r="F2254" s="6">
        <f t="shared" si="789"/>
        <v>0.86231095255267953</v>
      </c>
      <c r="G2254" s="44">
        <v>1</v>
      </c>
      <c r="H2254" s="44">
        <f t="shared" si="790"/>
        <v>93.808630393996253</v>
      </c>
      <c r="I2254" s="14">
        <f t="shared" si="791"/>
        <v>0.86050973883111137</v>
      </c>
      <c r="J2254" s="49">
        <v>7</v>
      </c>
      <c r="K2254" s="49">
        <f t="shared" si="792"/>
        <v>656.66041275797375</v>
      </c>
      <c r="L2254" s="50">
        <f t="shared" si="793"/>
        <v>0.63028492768548172</v>
      </c>
      <c r="M2254" s="45">
        <v>9</v>
      </c>
      <c r="N2254" s="45">
        <f t="shared" si="794"/>
        <v>844.27767354596631</v>
      </c>
      <c r="O2254" s="18">
        <f t="shared" si="795"/>
        <v>0.67024804654928138</v>
      </c>
      <c r="P2254" s="37">
        <f t="shared" si="785"/>
        <v>11.111111111111111</v>
      </c>
      <c r="Q2254" s="37">
        <f t="shared" si="786"/>
        <v>1.2865549657208533</v>
      </c>
      <c r="R2254" s="37">
        <f t="shared" si="787"/>
        <v>28.655496572085326</v>
      </c>
    </row>
    <row r="2255" spans="1:18" s="131" customFormat="1" ht="15" customHeight="1" x14ac:dyDescent="0.25">
      <c r="A2255" s="143" t="s">
        <v>2462</v>
      </c>
      <c r="B2255" s="1" t="str">
        <f>VLOOKUP(A2255,'[2]Catálogo MUNICIPIOS'!$1:$1048576,5,FALSE)</f>
        <v>Fresnillo de Trujano</v>
      </c>
      <c r="C2255" s="130">
        <f>VLOOKUP(A2255,[3]PROY_COVID!$1:$1048576,7,FALSE)</f>
        <v>1060</v>
      </c>
      <c r="D2255" s="43"/>
      <c r="E2255" s="43">
        <f t="shared" si="788"/>
        <v>0</v>
      </c>
      <c r="F2255" s="6">
        <f t="shared" si="789"/>
        <v>0</v>
      </c>
      <c r="G2255" s="44"/>
      <c r="H2255" s="44">
        <f t="shared" si="790"/>
        <v>0</v>
      </c>
      <c r="I2255" s="14">
        <f t="shared" si="791"/>
        <v>0</v>
      </c>
      <c r="J2255" s="49">
        <v>2</v>
      </c>
      <c r="K2255" s="49">
        <f t="shared" si="792"/>
        <v>188.67924528301887</v>
      </c>
      <c r="L2255" s="50">
        <f t="shared" si="793"/>
        <v>0.18110073663415727</v>
      </c>
      <c r="M2255" s="45">
        <v>2</v>
      </c>
      <c r="N2255" s="45">
        <f t="shared" si="794"/>
        <v>188.67924528301887</v>
      </c>
      <c r="O2255" s="18">
        <f t="shared" si="795"/>
        <v>0.14978708964812032</v>
      </c>
      <c r="P2255" s="37">
        <f t="shared" si="785"/>
        <v>0</v>
      </c>
      <c r="Q2255" s="37">
        <f t="shared" si="786"/>
        <v>0</v>
      </c>
      <c r="R2255" s="37">
        <f t="shared" si="787"/>
        <v>-100</v>
      </c>
    </row>
    <row r="2256" spans="1:18" s="131" customFormat="1" ht="15" customHeight="1" x14ac:dyDescent="0.25">
      <c r="A2256" s="143" t="s">
        <v>1116</v>
      </c>
      <c r="B2256" s="1" t="str">
        <f>VLOOKUP(A2256,'[2]Catálogo MUNICIPIOS'!$1:$1048576,5,FALSE)</f>
        <v>San Miguel Tequixtepec</v>
      </c>
      <c r="C2256" s="130">
        <f>VLOOKUP(A2256,[3]PROY_COVID!$1:$1048576,7,FALSE)</f>
        <v>1054</v>
      </c>
      <c r="D2256" s="43">
        <v>1</v>
      </c>
      <c r="E2256" s="43">
        <f t="shared" si="788"/>
        <v>94.876660341555976</v>
      </c>
      <c r="F2256" s="6">
        <f t="shared" si="789"/>
        <v>0.8721285345551768</v>
      </c>
      <c r="G2256" s="44">
        <v>1</v>
      </c>
      <c r="H2256" s="44">
        <f t="shared" si="790"/>
        <v>94.876660341555976</v>
      </c>
      <c r="I2256" s="14">
        <f t="shared" si="791"/>
        <v>0.87030681365651297</v>
      </c>
      <c r="J2256" s="49">
        <v>3</v>
      </c>
      <c r="K2256" s="49">
        <f t="shared" si="792"/>
        <v>284.62998102466793</v>
      </c>
      <c r="L2256" s="50">
        <f t="shared" si="793"/>
        <v>0.27319750592818792</v>
      </c>
      <c r="M2256" s="45">
        <v>5</v>
      </c>
      <c r="N2256" s="45">
        <f t="shared" si="794"/>
        <v>474.38330170777988</v>
      </c>
      <c r="O2256" s="18">
        <f t="shared" si="795"/>
        <v>0.37659941894451504</v>
      </c>
      <c r="P2256" s="37">
        <f t="shared" si="785"/>
        <v>20</v>
      </c>
      <c r="Q2256" s="37">
        <f t="shared" si="786"/>
        <v>2.3157989382975357</v>
      </c>
      <c r="R2256" s="37">
        <f t="shared" si="787"/>
        <v>131.57989382975356</v>
      </c>
    </row>
    <row r="2257" spans="1:18" s="131" customFormat="1" ht="15" customHeight="1" x14ac:dyDescent="0.25">
      <c r="A2257" s="143" t="s">
        <v>2421</v>
      </c>
      <c r="B2257" s="1" t="str">
        <f>VLOOKUP(A2257,'[2]Catálogo MUNICIPIOS'!$1:$1048576,5,FALSE)</f>
        <v>San Nicolás Hidalgo</v>
      </c>
      <c r="C2257" s="130">
        <f>VLOOKUP(A2257,[3]PROY_COVID!$1:$1048576,7,FALSE)</f>
        <v>1043</v>
      </c>
      <c r="D2257" s="43"/>
      <c r="E2257" s="43">
        <f t="shared" si="788"/>
        <v>0</v>
      </c>
      <c r="F2257" s="6">
        <f t="shared" si="789"/>
        <v>0</v>
      </c>
      <c r="G2257" s="44"/>
      <c r="H2257" s="44">
        <f t="shared" si="790"/>
        <v>0</v>
      </c>
      <c r="I2257" s="14">
        <f t="shared" si="791"/>
        <v>0</v>
      </c>
      <c r="J2257" s="49">
        <v>4</v>
      </c>
      <c r="K2257" s="49">
        <f t="shared" si="792"/>
        <v>383.5091083413231</v>
      </c>
      <c r="L2257" s="50">
        <f t="shared" si="793"/>
        <v>0.36810504474056893</v>
      </c>
      <c r="M2257" s="45">
        <v>4</v>
      </c>
      <c r="N2257" s="45">
        <f t="shared" si="794"/>
        <v>383.5091083413231</v>
      </c>
      <c r="O2257" s="18">
        <f t="shared" si="795"/>
        <v>0.30445697991755999</v>
      </c>
      <c r="P2257" s="37">
        <f t="shared" si="785"/>
        <v>0</v>
      </c>
      <c r="Q2257" s="37">
        <f t="shared" si="786"/>
        <v>0</v>
      </c>
      <c r="R2257" s="37">
        <f t="shared" si="787"/>
        <v>-100</v>
      </c>
    </row>
    <row r="2258" spans="1:18" s="131" customFormat="1" ht="15" customHeight="1" x14ac:dyDescent="0.25">
      <c r="A2258" s="143" t="s">
        <v>963</v>
      </c>
      <c r="B2258" s="1" t="str">
        <f>VLOOKUP(A2258,'[2]Catálogo MUNICIPIOS'!$1:$1048576,5,FALSE)</f>
        <v>Abejones</v>
      </c>
      <c r="C2258" s="130">
        <f>VLOOKUP(A2258,[3]PROY_COVID!$1:$1048576,7,FALSE)</f>
        <v>1033</v>
      </c>
      <c r="D2258" s="43">
        <v>3</v>
      </c>
      <c r="E2258" s="43">
        <f t="shared" si="788"/>
        <v>290.41626331074536</v>
      </c>
      <c r="F2258" s="6">
        <f t="shared" si="789"/>
        <v>2.6695744687932907</v>
      </c>
      <c r="G2258" s="44"/>
      <c r="H2258" s="44">
        <f t="shared" si="790"/>
        <v>0</v>
      </c>
      <c r="I2258" s="14">
        <f t="shared" si="791"/>
        <v>0</v>
      </c>
      <c r="J2258" s="49">
        <v>3</v>
      </c>
      <c r="K2258" s="49">
        <f t="shared" si="792"/>
        <v>290.41626331074536</v>
      </c>
      <c r="L2258" s="50">
        <f t="shared" si="793"/>
        <v>0.27875137584541149</v>
      </c>
      <c r="M2258" s="45">
        <v>6</v>
      </c>
      <c r="N2258" s="45">
        <f t="shared" si="794"/>
        <v>580.83252662149073</v>
      </c>
      <c r="O2258" s="18">
        <f t="shared" si="795"/>
        <v>0.46110643279866664</v>
      </c>
      <c r="P2258" s="37">
        <f t="shared" si="785"/>
        <v>50</v>
      </c>
      <c r="Q2258" s="37">
        <f t="shared" si="786"/>
        <v>5.7894973457438397</v>
      </c>
      <c r="R2258" s="37">
        <f t="shared" si="787"/>
        <v>478.94973457438397</v>
      </c>
    </row>
    <row r="2259" spans="1:18" s="131" customFormat="1" ht="15" customHeight="1" x14ac:dyDescent="0.25">
      <c r="A2259" s="143" t="s">
        <v>1108</v>
      </c>
      <c r="B2259" s="1" t="str">
        <f>VLOOKUP(A2259,'[2]Catálogo MUNICIPIOS'!$1:$1048576,5,FALSE)</f>
        <v>San Miguel Ejutla</v>
      </c>
      <c r="C2259" s="130">
        <f>VLOOKUP(A2259,[3]PROY_COVID!$1:$1048576,7,FALSE)</f>
        <v>1032</v>
      </c>
      <c r="D2259" s="43"/>
      <c r="E2259" s="43">
        <f t="shared" si="788"/>
        <v>0</v>
      </c>
      <c r="F2259" s="6">
        <f t="shared" si="789"/>
        <v>0</v>
      </c>
      <c r="G2259" s="44">
        <v>1</v>
      </c>
      <c r="H2259" s="44">
        <f t="shared" si="790"/>
        <v>96.899224806201559</v>
      </c>
      <c r="I2259" s="14">
        <f t="shared" si="791"/>
        <v>0.88885986588562471</v>
      </c>
      <c r="J2259" s="49">
        <v>5</v>
      </c>
      <c r="K2259" s="49">
        <f t="shared" si="792"/>
        <v>484.49612403100781</v>
      </c>
      <c r="L2259" s="50">
        <f t="shared" si="793"/>
        <v>0.46503580627957047</v>
      </c>
      <c r="M2259" s="45">
        <v>6</v>
      </c>
      <c r="N2259" s="45">
        <f t="shared" si="794"/>
        <v>581.39534883720933</v>
      </c>
      <c r="O2259" s="18">
        <f t="shared" si="795"/>
        <v>0.46155324135758008</v>
      </c>
      <c r="P2259" s="37">
        <f t="shared" si="785"/>
        <v>0</v>
      </c>
      <c r="Q2259" s="37">
        <f t="shared" si="786"/>
        <v>0</v>
      </c>
      <c r="R2259" s="37">
        <f t="shared" si="787"/>
        <v>-100</v>
      </c>
    </row>
    <row r="2260" spans="1:18" s="131" customFormat="1" ht="15" customHeight="1" x14ac:dyDescent="0.25">
      <c r="A2260" s="143" t="s">
        <v>966</v>
      </c>
      <c r="B2260" s="1" t="str">
        <f>VLOOKUP(A2260,'[2]Catálogo MUNICIPIOS'!$1:$1048576,5,FALSE)</f>
        <v>Asunción Cuyotepeji</v>
      </c>
      <c r="C2260" s="130">
        <f>VLOOKUP(A2260,[3]PROY_COVID!$1:$1048576,7,FALSE)</f>
        <v>1029</v>
      </c>
      <c r="D2260" s="43"/>
      <c r="E2260" s="43">
        <f t="shared" si="788"/>
        <v>0</v>
      </c>
      <c r="F2260" s="6">
        <f t="shared" si="789"/>
        <v>0</v>
      </c>
      <c r="G2260" s="44"/>
      <c r="H2260" s="44">
        <f t="shared" si="790"/>
        <v>0</v>
      </c>
      <c r="I2260" s="14">
        <f t="shared" si="791"/>
        <v>0</v>
      </c>
      <c r="J2260" s="49">
        <v>2</v>
      </c>
      <c r="K2260" s="49">
        <f t="shared" si="792"/>
        <v>194.36345966958211</v>
      </c>
      <c r="L2260" s="50">
        <f t="shared" si="793"/>
        <v>0.18655663832090058</v>
      </c>
      <c r="M2260" s="45">
        <v>2</v>
      </c>
      <c r="N2260" s="45">
        <f t="shared" si="794"/>
        <v>194.36345966958211</v>
      </c>
      <c r="O2260" s="18">
        <f t="shared" si="795"/>
        <v>0.15429962587658652</v>
      </c>
      <c r="P2260" s="37">
        <f t="shared" si="785"/>
        <v>0</v>
      </c>
      <c r="Q2260" s="37">
        <f t="shared" si="786"/>
        <v>0</v>
      </c>
      <c r="R2260" s="37">
        <f t="shared" si="787"/>
        <v>-100</v>
      </c>
    </row>
    <row r="2261" spans="1:18" s="131" customFormat="1" ht="15" customHeight="1" x14ac:dyDescent="0.25">
      <c r="A2261" s="143" t="s">
        <v>2029</v>
      </c>
      <c r="B2261" s="1" t="str">
        <f>VLOOKUP(A2261,'[2]Catálogo MUNICIPIOS'!$1:$1048576,5,FALSE)</f>
        <v>Quintana Roo</v>
      </c>
      <c r="C2261" s="130">
        <f>VLOOKUP(A2261,[3]PROY_COVID!$1:$1048576,7,FALSE)</f>
        <v>1028</v>
      </c>
      <c r="D2261" s="43">
        <v>2</v>
      </c>
      <c r="E2261" s="43">
        <f t="shared" si="788"/>
        <v>194.5525291828794</v>
      </c>
      <c r="F2261" s="6">
        <f t="shared" si="789"/>
        <v>1.7883725202746235</v>
      </c>
      <c r="G2261" s="44">
        <v>1</v>
      </c>
      <c r="H2261" s="44">
        <f t="shared" si="790"/>
        <v>97.276264591439698</v>
      </c>
      <c r="I2261" s="14">
        <f t="shared" si="791"/>
        <v>0.89231846458556874</v>
      </c>
      <c r="J2261" s="49">
        <v>5</v>
      </c>
      <c r="K2261" s="49">
        <f t="shared" si="792"/>
        <v>486.38132295719851</v>
      </c>
      <c r="L2261" s="50">
        <f t="shared" si="793"/>
        <v>0.4668452841250163</v>
      </c>
      <c r="M2261" s="45">
        <v>8</v>
      </c>
      <c r="N2261" s="45">
        <f t="shared" si="794"/>
        <v>778.21011673151759</v>
      </c>
      <c r="O2261" s="18">
        <f t="shared" si="795"/>
        <v>0.61779889115567144</v>
      </c>
      <c r="P2261" s="37">
        <f t="shared" si="785"/>
        <v>25</v>
      </c>
      <c r="Q2261" s="37">
        <f t="shared" si="786"/>
        <v>2.8947486728719198</v>
      </c>
      <c r="R2261" s="37">
        <f t="shared" si="787"/>
        <v>189.47486728719198</v>
      </c>
    </row>
    <row r="2262" spans="1:18" s="131" customFormat="1" ht="15" customHeight="1" x14ac:dyDescent="0.25">
      <c r="A2262" s="143" t="s">
        <v>2407</v>
      </c>
      <c r="B2262" s="1" t="str">
        <f>VLOOKUP(A2262,'[2]Catálogo MUNICIPIOS'!$1:$1048576,5,FALSE)</f>
        <v>San Francisco Jaltepetongo</v>
      </c>
      <c r="C2262" s="130">
        <f>VLOOKUP(A2262,[3]PROY_COVID!$1:$1048576,7,FALSE)</f>
        <v>1024</v>
      </c>
      <c r="D2262" s="43"/>
      <c r="E2262" s="43">
        <f t="shared" si="788"/>
        <v>0</v>
      </c>
      <c r="F2262" s="6">
        <f t="shared" si="789"/>
        <v>0</v>
      </c>
      <c r="G2262" s="44"/>
      <c r="H2262" s="44">
        <f t="shared" si="790"/>
        <v>0</v>
      </c>
      <c r="I2262" s="14">
        <f t="shared" si="791"/>
        <v>0</v>
      </c>
      <c r="J2262" s="49">
        <v>1</v>
      </c>
      <c r="K2262" s="49">
        <f t="shared" si="792"/>
        <v>97.656249999999986</v>
      </c>
      <c r="L2262" s="50">
        <f t="shared" si="793"/>
        <v>9.3733779703225925E-2</v>
      </c>
      <c r="M2262" s="45">
        <v>1</v>
      </c>
      <c r="N2262" s="45">
        <f t="shared" si="794"/>
        <v>97.656249999999986</v>
      </c>
      <c r="O2262" s="18">
        <f t="shared" si="795"/>
        <v>7.7526521009281021E-2</v>
      </c>
      <c r="P2262" s="37">
        <f t="shared" si="785"/>
        <v>0</v>
      </c>
      <c r="Q2262" s="37">
        <f t="shared" si="786"/>
        <v>0</v>
      </c>
      <c r="R2262" s="37">
        <f t="shared" si="787"/>
        <v>-100</v>
      </c>
    </row>
    <row r="2263" spans="1:18" s="131" customFormat="1" ht="15" customHeight="1" x14ac:dyDescent="0.25">
      <c r="A2263" s="143" t="s">
        <v>2434</v>
      </c>
      <c r="B2263" s="1" t="str">
        <f>VLOOKUP(A2263,'[2]Catálogo MUNICIPIOS'!$1:$1048576,5,FALSE)</f>
        <v>Santos Reyes Tepejillo</v>
      </c>
      <c r="C2263" s="130">
        <f>VLOOKUP(A2263,[3]PROY_COVID!$1:$1048576,7,FALSE)</f>
        <v>1023</v>
      </c>
      <c r="D2263" s="43">
        <v>1</v>
      </c>
      <c r="E2263" s="43">
        <f t="shared" si="788"/>
        <v>97.75171065493646</v>
      </c>
      <c r="F2263" s="6">
        <f t="shared" si="789"/>
        <v>0.8985566719659398</v>
      </c>
      <c r="G2263" s="44"/>
      <c r="H2263" s="44">
        <f t="shared" si="790"/>
        <v>0</v>
      </c>
      <c r="I2263" s="14">
        <f t="shared" si="791"/>
        <v>0</v>
      </c>
      <c r="J2263" s="49">
        <v>3</v>
      </c>
      <c r="K2263" s="49">
        <f t="shared" si="792"/>
        <v>293.25513196480938</v>
      </c>
      <c r="L2263" s="50">
        <f t="shared" si="793"/>
        <v>0.28147621822904206</v>
      </c>
      <c r="M2263" s="45">
        <v>4</v>
      </c>
      <c r="N2263" s="45">
        <f t="shared" si="794"/>
        <v>391.00684261974584</v>
      </c>
      <c r="O2263" s="18">
        <f t="shared" si="795"/>
        <v>0.31040921803911542</v>
      </c>
      <c r="P2263" s="37">
        <f t="shared" si="785"/>
        <v>25</v>
      </c>
      <c r="Q2263" s="37">
        <f t="shared" si="786"/>
        <v>2.8947486728719198</v>
      </c>
      <c r="R2263" s="37">
        <f t="shared" si="787"/>
        <v>189.47486728719198</v>
      </c>
    </row>
    <row r="2264" spans="1:18" s="131" customFormat="1" ht="15" customHeight="1" x14ac:dyDescent="0.25">
      <c r="A2264" s="143" t="s">
        <v>2419</v>
      </c>
      <c r="B2264" s="1" t="str">
        <f>VLOOKUP(A2264,'[2]Catálogo MUNICIPIOS'!$1:$1048576,5,FALSE)</f>
        <v>San Miguel Amatlán</v>
      </c>
      <c r="C2264" s="130">
        <f>VLOOKUP(A2264,[3]PROY_COVID!$1:$1048576,7,FALSE)</f>
        <v>1021</v>
      </c>
      <c r="D2264" s="43"/>
      <c r="E2264" s="43">
        <f t="shared" si="788"/>
        <v>0</v>
      </c>
      <c r="F2264" s="6">
        <f t="shared" si="789"/>
        <v>0</v>
      </c>
      <c r="G2264" s="44"/>
      <c r="H2264" s="44">
        <f t="shared" si="790"/>
        <v>0</v>
      </c>
      <c r="I2264" s="14">
        <f t="shared" si="791"/>
        <v>0</v>
      </c>
      <c r="J2264" s="49">
        <v>1</v>
      </c>
      <c r="K2264" s="49">
        <f t="shared" si="792"/>
        <v>97.9431929480901</v>
      </c>
      <c r="L2264" s="50">
        <f t="shared" si="793"/>
        <v>9.4009197273362738E-2</v>
      </c>
      <c r="M2264" s="45">
        <v>1</v>
      </c>
      <c r="N2264" s="45">
        <f t="shared" si="794"/>
        <v>97.9431929480901</v>
      </c>
      <c r="O2264" s="18">
        <f t="shared" si="795"/>
        <v>7.7754316859455219E-2</v>
      </c>
      <c r="P2264" s="37">
        <f t="shared" si="785"/>
        <v>0</v>
      </c>
      <c r="Q2264" s="37">
        <f t="shared" si="786"/>
        <v>0</v>
      </c>
      <c r="R2264" s="37">
        <f t="shared" si="787"/>
        <v>-100</v>
      </c>
    </row>
    <row r="2265" spans="1:18" s="131" customFormat="1" ht="15" customHeight="1" x14ac:dyDescent="0.25">
      <c r="A2265" s="143" t="s">
        <v>1089</v>
      </c>
      <c r="B2265" s="1" t="str">
        <f>VLOOKUP(A2265,'[2]Catálogo MUNICIPIOS'!$1:$1048576,5,FALSE)</f>
        <v>San Lorenzo Victoria</v>
      </c>
      <c r="C2265" s="130">
        <f>VLOOKUP(A2265,[3]PROY_COVID!$1:$1048576,7,FALSE)</f>
        <v>1010</v>
      </c>
      <c r="D2265" s="43"/>
      <c r="E2265" s="43">
        <f t="shared" si="788"/>
        <v>0</v>
      </c>
      <c r="F2265" s="6">
        <f t="shared" si="789"/>
        <v>0</v>
      </c>
      <c r="G2265" s="44"/>
      <c r="H2265" s="44">
        <f t="shared" si="790"/>
        <v>0</v>
      </c>
      <c r="I2265" s="14">
        <f t="shared" si="791"/>
        <v>0</v>
      </c>
      <c r="J2265" s="49">
        <v>2</v>
      </c>
      <c r="K2265" s="49">
        <f t="shared" si="792"/>
        <v>198.01980198019803</v>
      </c>
      <c r="L2265" s="50">
        <f t="shared" si="793"/>
        <v>0.19006611963584821</v>
      </c>
      <c r="M2265" s="45">
        <v>2</v>
      </c>
      <c r="N2265" s="45">
        <f t="shared" si="794"/>
        <v>198.01980198019803</v>
      </c>
      <c r="O2265" s="18">
        <f t="shared" si="795"/>
        <v>0.15720229210594808</v>
      </c>
      <c r="P2265" s="37">
        <f t="shared" si="785"/>
        <v>0</v>
      </c>
      <c r="Q2265" s="37">
        <f t="shared" si="786"/>
        <v>0</v>
      </c>
      <c r="R2265" s="37">
        <f t="shared" si="787"/>
        <v>-100</v>
      </c>
    </row>
    <row r="2266" spans="1:18" s="131" customFormat="1" ht="15" customHeight="1" x14ac:dyDescent="0.25">
      <c r="A2266" s="143" t="s">
        <v>1615</v>
      </c>
      <c r="B2266" s="1" t="str">
        <f>VLOOKUP(A2266,'[2]Catálogo MUNICIPIOS'!$1:$1048576,5,FALSE)</f>
        <v>Huásabas</v>
      </c>
      <c r="C2266" s="130">
        <f>VLOOKUP(A2266,[3]PROY_COVID!$1:$1048576,7,FALSE)</f>
        <v>990</v>
      </c>
      <c r="D2266" s="43"/>
      <c r="E2266" s="43">
        <f t="shared" si="788"/>
        <v>0</v>
      </c>
      <c r="F2266" s="6">
        <f t="shared" si="789"/>
        <v>0</v>
      </c>
      <c r="G2266" s="44"/>
      <c r="H2266" s="44">
        <f t="shared" si="790"/>
        <v>0</v>
      </c>
      <c r="I2266" s="14">
        <f t="shared" si="791"/>
        <v>0</v>
      </c>
      <c r="J2266" s="49">
        <v>6</v>
      </c>
      <c r="K2266" s="49">
        <f t="shared" si="792"/>
        <v>606.06060606060601</v>
      </c>
      <c r="L2266" s="50">
        <f t="shared" si="793"/>
        <v>0.58171751767335367</v>
      </c>
      <c r="M2266" s="45">
        <v>6</v>
      </c>
      <c r="N2266" s="45">
        <f t="shared" si="794"/>
        <v>606.06060606060601</v>
      </c>
      <c r="O2266" s="18">
        <f t="shared" si="795"/>
        <v>0.4811342879606289</v>
      </c>
      <c r="P2266" s="37">
        <f t="shared" si="785"/>
        <v>0</v>
      </c>
      <c r="Q2266" s="37">
        <f t="shared" si="786"/>
        <v>0</v>
      </c>
      <c r="R2266" s="37">
        <f t="shared" si="787"/>
        <v>-100</v>
      </c>
    </row>
    <row r="2267" spans="1:18" s="131" customFormat="1" ht="15" customHeight="1" x14ac:dyDescent="0.25">
      <c r="A2267" s="143" t="s">
        <v>1264</v>
      </c>
      <c r="B2267" s="1" t="str">
        <f>VLOOKUP(A2267,'[2]Catálogo MUNICIPIOS'!$1:$1048576,5,FALSE)</f>
        <v>Teotongo</v>
      </c>
      <c r="C2267" s="130">
        <f>VLOOKUP(A2267,[3]PROY_COVID!$1:$1048576,7,FALSE)</f>
        <v>986</v>
      </c>
      <c r="D2267" s="43">
        <v>1</v>
      </c>
      <c r="E2267" s="43">
        <f t="shared" si="788"/>
        <v>101.41987829614604</v>
      </c>
      <c r="F2267" s="6">
        <f t="shared" si="789"/>
        <v>0.93227533004174079</v>
      </c>
      <c r="G2267" s="44"/>
      <c r="H2267" s="44">
        <f t="shared" si="790"/>
        <v>0</v>
      </c>
      <c r="I2267" s="14">
        <f t="shared" si="791"/>
        <v>0</v>
      </c>
      <c r="J2267" s="49">
        <v>5</v>
      </c>
      <c r="K2267" s="49">
        <f t="shared" si="792"/>
        <v>507.09939148073016</v>
      </c>
      <c r="L2267" s="50">
        <f t="shared" si="793"/>
        <v>0.4867311887226336</v>
      </c>
      <c r="M2267" s="45">
        <v>6</v>
      </c>
      <c r="N2267" s="45">
        <f t="shared" si="794"/>
        <v>608.51926977687617</v>
      </c>
      <c r="O2267" s="18">
        <f t="shared" si="795"/>
        <v>0.48308615119779169</v>
      </c>
      <c r="P2267" s="37">
        <f t="shared" si="785"/>
        <v>16.666666666666664</v>
      </c>
      <c r="Q2267" s="37">
        <f t="shared" si="786"/>
        <v>1.9298324485812797</v>
      </c>
      <c r="R2267" s="37">
        <f t="shared" si="787"/>
        <v>92.983244858127961</v>
      </c>
    </row>
    <row r="2268" spans="1:18" s="131" customFormat="1" ht="15" customHeight="1" x14ac:dyDescent="0.25">
      <c r="A2268" s="143" t="s">
        <v>1261</v>
      </c>
      <c r="B2268" s="1" t="str">
        <f>VLOOKUP(A2268,'[2]Catálogo MUNICIPIOS'!$1:$1048576,5,FALSE)</f>
        <v>Teococuilco de Marcos Pérez</v>
      </c>
      <c r="C2268" s="130">
        <f>VLOOKUP(A2268,[3]PROY_COVID!$1:$1048576,7,FALSE)</f>
        <v>981</v>
      </c>
      <c r="D2268" s="43">
        <v>1</v>
      </c>
      <c r="E2268" s="43">
        <f t="shared" si="788"/>
        <v>101.93679918450562</v>
      </c>
      <c r="F2268" s="6">
        <f t="shared" si="789"/>
        <v>0.93702698819689756</v>
      </c>
      <c r="G2268" s="44"/>
      <c r="H2268" s="44">
        <f t="shared" si="790"/>
        <v>0</v>
      </c>
      <c r="I2268" s="14">
        <f t="shared" si="791"/>
        <v>0</v>
      </c>
      <c r="J2268" s="49">
        <v>3</v>
      </c>
      <c r="K2268" s="49">
        <f t="shared" si="792"/>
        <v>305.81039755351685</v>
      </c>
      <c r="L2268" s="50">
        <f t="shared" si="793"/>
        <v>0.29352718781682979</v>
      </c>
      <c r="M2268" s="45">
        <v>4</v>
      </c>
      <c r="N2268" s="45">
        <f t="shared" si="794"/>
        <v>407.74719673802247</v>
      </c>
      <c r="O2268" s="18">
        <f t="shared" si="795"/>
        <v>0.32369890933131001</v>
      </c>
      <c r="P2268" s="37">
        <f t="shared" si="785"/>
        <v>25</v>
      </c>
      <c r="Q2268" s="37">
        <f t="shared" si="786"/>
        <v>2.8947486728719198</v>
      </c>
      <c r="R2268" s="37">
        <f t="shared" si="787"/>
        <v>189.47486728719198</v>
      </c>
    </row>
    <row r="2269" spans="1:18" s="131" customFormat="1" ht="15" customHeight="1" x14ac:dyDescent="0.25">
      <c r="A2269" s="143" t="s">
        <v>1024</v>
      </c>
      <c r="B2269" s="1" t="str">
        <f>VLOOKUP(A2269,'[2]Catálogo MUNICIPIOS'!$1:$1048576,5,FALSE)</f>
        <v>San Agustín Tlacotepec</v>
      </c>
      <c r="C2269" s="130">
        <f>VLOOKUP(A2269,[3]PROY_COVID!$1:$1048576,7,FALSE)</f>
        <v>980</v>
      </c>
      <c r="D2269" s="43">
        <v>1</v>
      </c>
      <c r="E2269" s="43">
        <f t="shared" si="788"/>
        <v>102.04081632653062</v>
      </c>
      <c r="F2269" s="6">
        <f t="shared" si="789"/>
        <v>0.93798313818485357</v>
      </c>
      <c r="G2269" s="44">
        <v>1</v>
      </c>
      <c r="H2269" s="44">
        <f t="shared" si="790"/>
        <v>102.04081632653062</v>
      </c>
      <c r="I2269" s="14">
        <f t="shared" si="791"/>
        <v>0.93602385876935179</v>
      </c>
      <c r="J2269" s="49">
        <v>1</v>
      </c>
      <c r="K2269" s="49">
        <f t="shared" si="792"/>
        <v>102.04081632653062</v>
      </c>
      <c r="L2269" s="50">
        <f t="shared" si="793"/>
        <v>9.7942235118472817E-2</v>
      </c>
      <c r="M2269" s="45">
        <v>3</v>
      </c>
      <c r="N2269" s="45">
        <f t="shared" si="794"/>
        <v>306.12244897959187</v>
      </c>
      <c r="O2269" s="18">
        <f t="shared" si="795"/>
        <v>0.24302191075562379</v>
      </c>
      <c r="P2269" s="37">
        <f t="shared" si="785"/>
        <v>33.333333333333329</v>
      </c>
      <c r="Q2269" s="37">
        <f t="shared" si="786"/>
        <v>3.8596648971625593</v>
      </c>
      <c r="R2269" s="37">
        <f t="shared" si="787"/>
        <v>285.96648971625592</v>
      </c>
    </row>
    <row r="2270" spans="1:18" s="131" customFormat="1" ht="15" customHeight="1" x14ac:dyDescent="0.25">
      <c r="A2270" s="143" t="s">
        <v>2526</v>
      </c>
      <c r="B2270" s="1" t="str">
        <f>VLOOKUP(A2270,'[2]Catálogo MUNICIPIOS'!$1:$1048576,5,FALSE)</f>
        <v>Santa María Temaxcalapa</v>
      </c>
      <c r="C2270" s="130">
        <f>VLOOKUP(A2270,[3]PROY_COVID!$1:$1048576,7,FALSE)</f>
        <v>957</v>
      </c>
      <c r="D2270" s="43"/>
      <c r="E2270" s="43">
        <f t="shared" si="788"/>
        <v>0</v>
      </c>
      <c r="F2270" s="6">
        <f t="shared" si="789"/>
        <v>0</v>
      </c>
      <c r="G2270" s="44"/>
      <c r="H2270" s="44">
        <f t="shared" si="790"/>
        <v>0</v>
      </c>
      <c r="I2270" s="14">
        <f t="shared" si="791"/>
        <v>0</v>
      </c>
      <c r="J2270" s="49">
        <v>1</v>
      </c>
      <c r="K2270" s="49">
        <f t="shared" si="792"/>
        <v>104.4932079414838</v>
      </c>
      <c r="L2270" s="50">
        <f t="shared" si="793"/>
        <v>0.10029612373678512</v>
      </c>
      <c r="M2270" s="45">
        <v>1</v>
      </c>
      <c r="N2270" s="45">
        <f t="shared" si="794"/>
        <v>104.4932079414838</v>
      </c>
      <c r="O2270" s="18">
        <f t="shared" si="795"/>
        <v>8.2954187579418789E-2</v>
      </c>
      <c r="P2270" s="37">
        <f t="shared" si="785"/>
        <v>0</v>
      </c>
      <c r="Q2270" s="37">
        <f t="shared" si="786"/>
        <v>0</v>
      </c>
      <c r="R2270" s="37">
        <f t="shared" si="787"/>
        <v>-100</v>
      </c>
    </row>
    <row r="2271" spans="1:18" s="131" customFormat="1" ht="15" customHeight="1" x14ac:dyDescent="0.25">
      <c r="A2271" s="143" t="s">
        <v>2506</v>
      </c>
      <c r="B2271" s="1" t="str">
        <f>VLOOKUP(A2271,'[2]Catálogo MUNICIPIOS'!$1:$1048576,5,FALSE)</f>
        <v>Santiago Yucuyachi</v>
      </c>
      <c r="C2271" s="130">
        <f>VLOOKUP(A2271,[3]PROY_COVID!$1:$1048576,7,FALSE)</f>
        <v>946</v>
      </c>
      <c r="D2271" s="43"/>
      <c r="E2271" s="43">
        <f t="shared" si="788"/>
        <v>0</v>
      </c>
      <c r="F2271" s="6">
        <f t="shared" si="789"/>
        <v>0</v>
      </c>
      <c r="G2271" s="44"/>
      <c r="H2271" s="44">
        <f t="shared" si="790"/>
        <v>0</v>
      </c>
      <c r="I2271" s="14">
        <f t="shared" si="791"/>
        <v>0</v>
      </c>
      <c r="J2271" s="49">
        <v>2</v>
      </c>
      <c r="K2271" s="49">
        <f t="shared" si="792"/>
        <v>211.41649048625794</v>
      </c>
      <c r="L2271" s="50">
        <f t="shared" si="793"/>
        <v>0.20292471546744895</v>
      </c>
      <c r="M2271" s="45">
        <v>2</v>
      </c>
      <c r="N2271" s="45">
        <f t="shared" si="794"/>
        <v>211.41649048625794</v>
      </c>
      <c r="O2271" s="18">
        <f t="shared" si="795"/>
        <v>0.1678375423118473</v>
      </c>
      <c r="P2271" s="37">
        <f t="shared" si="785"/>
        <v>0</v>
      </c>
      <c r="Q2271" s="37">
        <f t="shared" si="786"/>
        <v>0</v>
      </c>
      <c r="R2271" s="37">
        <f t="shared" si="787"/>
        <v>-100</v>
      </c>
    </row>
    <row r="2272" spans="1:18" s="131" customFormat="1" ht="15" customHeight="1" x14ac:dyDescent="0.25">
      <c r="A2272" s="143" t="s">
        <v>2473</v>
      </c>
      <c r="B2272" s="1" t="str">
        <f>VLOOKUP(A2272,'[2]Catálogo MUNICIPIOS'!$1:$1048576,5,FALSE)</f>
        <v>Santa Inés Yatzeche</v>
      </c>
      <c r="C2272" s="130">
        <f>VLOOKUP(A2272,[3]PROY_COVID!$1:$1048576,7,FALSE)</f>
        <v>945</v>
      </c>
      <c r="D2272" s="43"/>
      <c r="E2272" s="43">
        <f t="shared" si="788"/>
        <v>0</v>
      </c>
      <c r="F2272" s="6">
        <f t="shared" si="789"/>
        <v>0</v>
      </c>
      <c r="G2272" s="44"/>
      <c r="H2272" s="44">
        <f t="shared" si="790"/>
        <v>0</v>
      </c>
      <c r="I2272" s="14">
        <f t="shared" si="791"/>
        <v>0</v>
      </c>
      <c r="J2272" s="49">
        <v>1</v>
      </c>
      <c r="K2272" s="49">
        <f t="shared" si="792"/>
        <v>105.82010582010582</v>
      </c>
      <c r="L2272" s="50">
        <f t="shared" si="793"/>
        <v>0.10156972530804588</v>
      </c>
      <c r="M2272" s="45">
        <v>1</v>
      </c>
      <c r="N2272" s="45">
        <f t="shared" si="794"/>
        <v>105.82010582010582</v>
      </c>
      <c r="O2272" s="18">
        <f t="shared" si="795"/>
        <v>8.400757408836379E-2</v>
      </c>
      <c r="P2272" s="37">
        <f t="shared" si="785"/>
        <v>0</v>
      </c>
      <c r="Q2272" s="37">
        <f t="shared" si="786"/>
        <v>0</v>
      </c>
      <c r="R2272" s="37">
        <f t="shared" si="787"/>
        <v>-100</v>
      </c>
    </row>
    <row r="2273" spans="1:18" s="131" customFormat="1" ht="15" customHeight="1" x14ac:dyDescent="0.25">
      <c r="A2273" s="143" t="s">
        <v>2529</v>
      </c>
      <c r="B2273" s="1" t="str">
        <f>VLOOKUP(A2273,'[2]Catálogo MUNICIPIOS'!$1:$1048576,5,FALSE)</f>
        <v>San Juan Atzompa</v>
      </c>
      <c r="C2273" s="130">
        <f>VLOOKUP(A2273,[3]PROY_COVID!$1:$1048576,7,FALSE)</f>
        <v>939</v>
      </c>
      <c r="D2273" s="43"/>
      <c r="E2273" s="43">
        <f t="shared" si="788"/>
        <v>0</v>
      </c>
      <c r="F2273" s="6">
        <f t="shared" si="789"/>
        <v>0</v>
      </c>
      <c r="G2273" s="44">
        <v>1</v>
      </c>
      <c r="H2273" s="44">
        <f t="shared" si="790"/>
        <v>106.49627263045792</v>
      </c>
      <c r="I2273" s="14">
        <f t="shared" si="791"/>
        <v>0.97689391011071858</v>
      </c>
      <c r="J2273" s="49">
        <v>1</v>
      </c>
      <c r="K2273" s="49">
        <f t="shared" si="792"/>
        <v>106.49627263045792</v>
      </c>
      <c r="L2273" s="50">
        <f t="shared" si="793"/>
        <v>0.10221873313749026</v>
      </c>
      <c r="M2273" s="45">
        <v>2</v>
      </c>
      <c r="N2273" s="45">
        <f t="shared" si="794"/>
        <v>212.99254526091585</v>
      </c>
      <c r="O2273" s="18">
        <f t="shared" si="795"/>
        <v>0.16908872739830411</v>
      </c>
      <c r="P2273" s="37">
        <f t="shared" si="785"/>
        <v>0</v>
      </c>
      <c r="Q2273" s="37">
        <f t="shared" si="786"/>
        <v>0</v>
      </c>
      <c r="R2273" s="37">
        <f t="shared" si="787"/>
        <v>-100</v>
      </c>
    </row>
    <row r="2274" spans="1:18" s="131" customFormat="1" ht="15" customHeight="1" x14ac:dyDescent="0.25">
      <c r="A2274" s="143" t="s">
        <v>2502</v>
      </c>
      <c r="B2274" s="1" t="str">
        <f>VLOOKUP(A2274,'[2]Catálogo MUNICIPIOS'!$1:$1048576,5,FALSE)</f>
        <v>Santiago Apoala</v>
      </c>
      <c r="C2274" s="130">
        <f>VLOOKUP(A2274,[3]PROY_COVID!$1:$1048576,7,FALSE)</f>
        <v>928</v>
      </c>
      <c r="D2274" s="43"/>
      <c r="E2274" s="43">
        <f t="shared" si="788"/>
        <v>0</v>
      </c>
      <c r="F2274" s="6">
        <f t="shared" si="789"/>
        <v>0</v>
      </c>
      <c r="G2274" s="44"/>
      <c r="H2274" s="44">
        <f t="shared" si="790"/>
        <v>0</v>
      </c>
      <c r="I2274" s="14">
        <f t="shared" si="791"/>
        <v>0</v>
      </c>
      <c r="J2274" s="49">
        <v>1</v>
      </c>
      <c r="K2274" s="49">
        <f t="shared" si="792"/>
        <v>107.75862068965517</v>
      </c>
      <c r="L2274" s="50">
        <f t="shared" si="793"/>
        <v>0.10343037760355964</v>
      </c>
      <c r="M2274" s="45">
        <v>1</v>
      </c>
      <c r="N2274" s="45">
        <f t="shared" si="794"/>
        <v>107.75862068965517</v>
      </c>
      <c r="O2274" s="18">
        <f t="shared" si="795"/>
        <v>8.5546505941275622E-2</v>
      </c>
      <c r="P2274" s="37">
        <f t="shared" si="785"/>
        <v>0</v>
      </c>
      <c r="Q2274" s="37">
        <f t="shared" si="786"/>
        <v>0</v>
      </c>
      <c r="R2274" s="37">
        <f t="shared" si="787"/>
        <v>-100</v>
      </c>
    </row>
    <row r="2275" spans="1:18" s="131" customFormat="1" ht="15" customHeight="1" x14ac:dyDescent="0.25">
      <c r="A2275" s="143" t="s">
        <v>1094</v>
      </c>
      <c r="B2275" s="1" t="str">
        <f>VLOOKUP(A2275,'[2]Catálogo MUNICIPIOS'!$1:$1048576,5,FALSE)</f>
        <v>San Martín de los Cansecos</v>
      </c>
      <c r="C2275" s="130">
        <f>VLOOKUP(A2275,[3]PROY_COVID!$1:$1048576,7,FALSE)</f>
        <v>890</v>
      </c>
      <c r="D2275" s="43"/>
      <c r="E2275" s="43">
        <f t="shared" si="788"/>
        <v>0</v>
      </c>
      <c r="F2275" s="6">
        <f t="shared" si="789"/>
        <v>0</v>
      </c>
      <c r="G2275" s="44"/>
      <c r="H2275" s="44">
        <f t="shared" si="790"/>
        <v>0</v>
      </c>
      <c r="I2275" s="14">
        <f t="shared" si="791"/>
        <v>0</v>
      </c>
      <c r="J2275" s="49">
        <v>1</v>
      </c>
      <c r="K2275" s="49">
        <f t="shared" si="792"/>
        <v>112.35955056179776</v>
      </c>
      <c r="L2275" s="50">
        <f t="shared" si="793"/>
        <v>0.10784650608550939</v>
      </c>
      <c r="M2275" s="45">
        <v>1</v>
      </c>
      <c r="N2275" s="45">
        <f t="shared" si="794"/>
        <v>112.35955056179776</v>
      </c>
      <c r="O2275" s="18">
        <f t="shared" si="795"/>
        <v>8.9199053385959307E-2</v>
      </c>
      <c r="P2275" s="37">
        <f t="shared" si="785"/>
        <v>0</v>
      </c>
      <c r="Q2275" s="37">
        <f t="shared" si="786"/>
        <v>0</v>
      </c>
      <c r="R2275" s="37">
        <f t="shared" si="787"/>
        <v>-100</v>
      </c>
    </row>
    <row r="2276" spans="1:18" s="131" customFormat="1" ht="15" customHeight="1" x14ac:dyDescent="0.25">
      <c r="A2276" s="143" t="s">
        <v>1592</v>
      </c>
      <c r="B2276" s="1" t="str">
        <f>VLOOKUP(A2276,'[2]Catálogo MUNICIPIOS'!$1:$1048576,5,FALSE)</f>
        <v>Bacanora</v>
      </c>
      <c r="C2276" s="130">
        <f>VLOOKUP(A2276,[3]PROY_COVID!$1:$1048576,7,FALSE)</f>
        <v>862</v>
      </c>
      <c r="D2276" s="43">
        <v>1</v>
      </c>
      <c r="E2276" s="43">
        <f t="shared" ref="E2276:E2307" si="796">((D2276/($C2276/100000)))</f>
        <v>116.00928074245941</v>
      </c>
      <c r="F2276" s="6">
        <f t="shared" ref="F2276:F2307" si="797">((D2276/$C2276)/(D$2345/$C$2345))</f>
        <v>1.0663845422519216</v>
      </c>
      <c r="G2276" s="44">
        <v>4</v>
      </c>
      <c r="H2276" s="44">
        <f t="shared" ref="H2276:H2307" si="798">((G2276/($C2276/100000)))</f>
        <v>464.03712296983764</v>
      </c>
      <c r="I2276" s="14">
        <f t="shared" ref="I2276:I2307" si="799">((G2276/$C2276)/(G$2345/$C$2345))</f>
        <v>4.2566282208536643</v>
      </c>
      <c r="J2276" s="49"/>
      <c r="K2276" s="49">
        <f t="shared" ref="K2276:K2307" si="800">((J2276/($C2276/100000)))</f>
        <v>0</v>
      </c>
      <c r="L2276" s="50">
        <f t="shared" ref="L2276:L2307" si="801">((J2276/$C2276)/(J$2345/$C$2345))</f>
        <v>0</v>
      </c>
      <c r="M2276" s="45">
        <v>5</v>
      </c>
      <c r="N2276" s="45">
        <f t="shared" ref="N2276:N2307" si="802">((M2276/($C2276/100000)))</f>
        <v>580.04640371229709</v>
      </c>
      <c r="O2276" s="18">
        <f t="shared" ref="O2276:O2307" si="803">((M2276/$C2276)/(M$2345/$C$2345))</f>
        <v>0.46048235216649519</v>
      </c>
      <c r="P2276" s="37">
        <f t="shared" si="785"/>
        <v>20</v>
      </c>
      <c r="Q2276" s="37">
        <f t="shared" si="786"/>
        <v>2.3157989382975357</v>
      </c>
      <c r="R2276" s="37">
        <f t="shared" si="787"/>
        <v>131.57989382975356</v>
      </c>
    </row>
    <row r="2277" spans="1:18" s="131" customFormat="1" ht="15" customHeight="1" x14ac:dyDescent="0.25">
      <c r="A2277" s="143" t="s">
        <v>2430</v>
      </c>
      <c r="B2277" s="1" t="str">
        <f>VLOOKUP(A2277,'[2]Catálogo MUNICIPIOS'!$1:$1048576,5,FALSE)</f>
        <v>Santa María Totolapilla</v>
      </c>
      <c r="C2277" s="130">
        <f>VLOOKUP(A2277,[3]PROY_COVID!$1:$1048576,7,FALSE)</f>
        <v>858</v>
      </c>
      <c r="D2277" s="43"/>
      <c r="E2277" s="43">
        <f t="shared" si="796"/>
        <v>0</v>
      </c>
      <c r="F2277" s="6">
        <f t="shared" si="797"/>
        <v>0</v>
      </c>
      <c r="G2277" s="44"/>
      <c r="H2277" s="44">
        <f t="shared" si="798"/>
        <v>0</v>
      </c>
      <c r="I2277" s="14">
        <f t="shared" si="799"/>
        <v>0</v>
      </c>
      <c r="J2277" s="49">
        <v>1</v>
      </c>
      <c r="K2277" s="49">
        <f t="shared" si="800"/>
        <v>116.55011655011654</v>
      </c>
      <c r="L2277" s="50">
        <f t="shared" si="801"/>
        <v>0.11186875339872185</v>
      </c>
      <c r="M2277" s="45">
        <v>1</v>
      </c>
      <c r="N2277" s="45">
        <f t="shared" si="802"/>
        <v>116.55011655011654</v>
      </c>
      <c r="O2277" s="18">
        <f t="shared" si="803"/>
        <v>9.2525824607813251E-2</v>
      </c>
      <c r="P2277" s="37">
        <f t="shared" si="785"/>
        <v>0</v>
      </c>
      <c r="Q2277" s="37">
        <f t="shared" si="786"/>
        <v>0</v>
      </c>
      <c r="R2277" s="37">
        <f t="shared" si="787"/>
        <v>-100</v>
      </c>
    </row>
    <row r="2278" spans="1:18" s="131" customFormat="1" ht="15" customHeight="1" x14ac:dyDescent="0.25">
      <c r="A2278" s="143" t="s">
        <v>1198</v>
      </c>
      <c r="B2278" s="1" t="str">
        <f>VLOOKUP(A2278,'[2]Catálogo MUNICIPIOS'!$1:$1048576,5,FALSE)</f>
        <v>Santa María Guelacé</v>
      </c>
      <c r="C2278" s="130">
        <f>VLOOKUP(A2278,[3]PROY_COVID!$1:$1048576,7,FALSE)</f>
        <v>855</v>
      </c>
      <c r="D2278" s="43"/>
      <c r="E2278" s="43">
        <f t="shared" si="796"/>
        <v>0</v>
      </c>
      <c r="F2278" s="6">
        <f t="shared" si="797"/>
        <v>0</v>
      </c>
      <c r="G2278" s="44"/>
      <c r="H2278" s="44">
        <f t="shared" si="798"/>
        <v>0</v>
      </c>
      <c r="I2278" s="14">
        <f t="shared" si="799"/>
        <v>0</v>
      </c>
      <c r="J2278" s="49">
        <v>2</v>
      </c>
      <c r="K2278" s="49">
        <f t="shared" si="800"/>
        <v>233.91812865497076</v>
      </c>
      <c r="L2278" s="50">
        <f t="shared" si="801"/>
        <v>0.22452255068094351</v>
      </c>
      <c r="M2278" s="45">
        <v>2</v>
      </c>
      <c r="N2278" s="45">
        <f t="shared" si="802"/>
        <v>233.91812865497076</v>
      </c>
      <c r="O2278" s="18">
        <f t="shared" si="803"/>
        <v>0.18570095324796204</v>
      </c>
      <c r="P2278" s="37">
        <f t="shared" si="785"/>
        <v>0</v>
      </c>
      <c r="Q2278" s="37">
        <f t="shared" si="786"/>
        <v>0</v>
      </c>
      <c r="R2278" s="37">
        <f t="shared" si="787"/>
        <v>-100</v>
      </c>
    </row>
    <row r="2279" spans="1:18" s="131" customFormat="1" ht="15" customHeight="1" x14ac:dyDescent="0.25">
      <c r="A2279" s="143" t="s">
        <v>2388</v>
      </c>
      <c r="B2279" s="1" t="str">
        <f>VLOOKUP(A2279,'[2]Catálogo MUNICIPIOS'!$1:$1048576,5,FALSE)</f>
        <v>Santa Catarina Tlaltempan</v>
      </c>
      <c r="C2279" s="130">
        <f>VLOOKUP(A2279,[3]PROY_COVID!$1:$1048576,7,FALSE)</f>
        <v>853</v>
      </c>
      <c r="D2279" s="43">
        <v>1</v>
      </c>
      <c r="E2279" s="43">
        <f t="shared" si="796"/>
        <v>117.23329425556859</v>
      </c>
      <c r="F2279" s="6">
        <f t="shared" si="797"/>
        <v>1.0776359618067484</v>
      </c>
      <c r="G2279" s="44">
        <v>1</v>
      </c>
      <c r="H2279" s="44">
        <f t="shared" si="798"/>
        <v>117.23329425556859</v>
      </c>
      <c r="I2279" s="14">
        <f t="shared" si="799"/>
        <v>1.0753849725603337</v>
      </c>
      <c r="J2279" s="49">
        <v>2</v>
      </c>
      <c r="K2279" s="49">
        <f t="shared" si="800"/>
        <v>234.46658851113719</v>
      </c>
      <c r="L2279" s="50">
        <f t="shared" si="801"/>
        <v>0.2250489810459633</v>
      </c>
      <c r="M2279" s="45">
        <v>4</v>
      </c>
      <c r="N2279" s="45">
        <f t="shared" si="802"/>
        <v>468.93317702227438</v>
      </c>
      <c r="O2279" s="18">
        <f t="shared" si="803"/>
        <v>0.37227271987575039</v>
      </c>
      <c r="P2279" s="37">
        <f t="shared" si="785"/>
        <v>25</v>
      </c>
      <c r="Q2279" s="37">
        <f t="shared" si="786"/>
        <v>2.8947486728719198</v>
      </c>
      <c r="R2279" s="37">
        <f t="shared" si="787"/>
        <v>189.47486728719198</v>
      </c>
    </row>
    <row r="2280" spans="1:18" s="131" customFormat="1" ht="15" customHeight="1" x14ac:dyDescent="0.25">
      <c r="A2280" s="143" t="s">
        <v>2521</v>
      </c>
      <c r="B2280" s="1" t="str">
        <f>VLOOKUP(A2280,'[2]Catálogo MUNICIPIOS'!$1:$1048576,5,FALSE)</f>
        <v>San Francisco Chindúa</v>
      </c>
      <c r="C2280" s="130">
        <f>VLOOKUP(A2280,[3]PROY_COVID!$1:$1048576,7,FALSE)</f>
        <v>841</v>
      </c>
      <c r="D2280" s="43"/>
      <c r="E2280" s="43">
        <f t="shared" si="796"/>
        <v>0</v>
      </c>
      <c r="F2280" s="6">
        <f t="shared" si="797"/>
        <v>0</v>
      </c>
      <c r="G2280" s="44">
        <v>1</v>
      </c>
      <c r="H2280" s="44">
        <f t="shared" si="798"/>
        <v>118.90606420927466</v>
      </c>
      <c r="I2280" s="14">
        <f t="shared" si="799"/>
        <v>1.0907293479119675</v>
      </c>
      <c r="J2280" s="49"/>
      <c r="K2280" s="49">
        <f t="shared" si="800"/>
        <v>0</v>
      </c>
      <c r="L2280" s="50">
        <f t="shared" si="801"/>
        <v>0</v>
      </c>
      <c r="M2280" s="45">
        <v>1</v>
      </c>
      <c r="N2280" s="45">
        <f t="shared" si="802"/>
        <v>118.90606420927466</v>
      </c>
      <c r="O2280" s="18">
        <f t="shared" si="803"/>
        <v>9.4396144486924807E-2</v>
      </c>
      <c r="P2280" s="37">
        <f t="shared" si="785"/>
        <v>0</v>
      </c>
      <c r="Q2280" s="37">
        <f t="shared" si="786"/>
        <v>0</v>
      </c>
      <c r="R2280" s="37">
        <f t="shared" si="787"/>
        <v>-100</v>
      </c>
    </row>
    <row r="2281" spans="1:18" s="131" customFormat="1" ht="15" customHeight="1" x14ac:dyDescent="0.25">
      <c r="A2281" s="143" t="s">
        <v>2536</v>
      </c>
      <c r="B2281" s="1" t="str">
        <f>VLOOKUP(A2281,'[2]Catálogo MUNICIPIOS'!$1:$1048576,5,FALSE)</f>
        <v>San Juan Sayultepec</v>
      </c>
      <c r="C2281" s="130">
        <f>VLOOKUP(A2281,[3]PROY_COVID!$1:$1048576,7,FALSE)</f>
        <v>839</v>
      </c>
      <c r="D2281" s="43">
        <v>1</v>
      </c>
      <c r="E2281" s="43">
        <f t="shared" si="796"/>
        <v>119.18951132300357</v>
      </c>
      <c r="F2281" s="6">
        <f t="shared" si="797"/>
        <v>1.095617968320806</v>
      </c>
      <c r="G2281" s="44">
        <v>1</v>
      </c>
      <c r="H2281" s="44">
        <f t="shared" si="798"/>
        <v>119.18951132300357</v>
      </c>
      <c r="I2281" s="14">
        <f t="shared" si="799"/>
        <v>1.0933294178712332</v>
      </c>
      <c r="J2281" s="49"/>
      <c r="K2281" s="49">
        <f t="shared" si="800"/>
        <v>0</v>
      </c>
      <c r="L2281" s="50">
        <f t="shared" si="801"/>
        <v>0</v>
      </c>
      <c r="M2281" s="45">
        <v>2</v>
      </c>
      <c r="N2281" s="45">
        <f t="shared" si="802"/>
        <v>238.37902264600714</v>
      </c>
      <c r="O2281" s="18">
        <f t="shared" si="803"/>
        <v>0.18924233018713651</v>
      </c>
      <c r="P2281" s="37">
        <f t="shared" si="785"/>
        <v>50</v>
      </c>
      <c r="Q2281" s="37">
        <f t="shared" si="786"/>
        <v>5.7894973457438397</v>
      </c>
      <c r="R2281" s="37">
        <f t="shared" si="787"/>
        <v>478.94973457438397</v>
      </c>
    </row>
    <row r="2282" spans="1:18" s="131" customFormat="1" ht="15" customHeight="1" x14ac:dyDescent="0.25">
      <c r="A2282" s="143" t="s">
        <v>1260</v>
      </c>
      <c r="B2282" s="1" t="str">
        <f>VLOOKUP(A2282,'[2]Catálogo MUNICIPIOS'!$1:$1048576,5,FALSE)</f>
        <v>Taniche</v>
      </c>
      <c r="C2282" s="130">
        <f>VLOOKUP(A2282,[3]PROY_COVID!$1:$1048576,7,FALSE)</f>
        <v>833</v>
      </c>
      <c r="D2282" s="43"/>
      <c r="E2282" s="43">
        <f t="shared" si="796"/>
        <v>0</v>
      </c>
      <c r="F2282" s="6">
        <f t="shared" si="797"/>
        <v>0</v>
      </c>
      <c r="G2282" s="44"/>
      <c r="H2282" s="44">
        <f t="shared" si="798"/>
        <v>0</v>
      </c>
      <c r="I2282" s="14">
        <f t="shared" si="799"/>
        <v>0</v>
      </c>
      <c r="J2282" s="49">
        <v>6</v>
      </c>
      <c r="K2282" s="49">
        <f t="shared" si="800"/>
        <v>720.28811524609841</v>
      </c>
      <c r="L2282" s="50">
        <f t="shared" si="801"/>
        <v>0.6913569537774551</v>
      </c>
      <c r="M2282" s="45">
        <v>6</v>
      </c>
      <c r="N2282" s="45">
        <f t="shared" si="802"/>
        <v>720.28811524609841</v>
      </c>
      <c r="O2282" s="18">
        <f t="shared" si="803"/>
        <v>0.57181626060146773</v>
      </c>
      <c r="P2282" s="37">
        <f t="shared" si="785"/>
        <v>0</v>
      </c>
      <c r="Q2282" s="37">
        <f t="shared" si="786"/>
        <v>0</v>
      </c>
      <c r="R2282" s="37">
        <f t="shared" si="787"/>
        <v>-100</v>
      </c>
    </row>
    <row r="2283" spans="1:18" s="131" customFormat="1" ht="15" customHeight="1" x14ac:dyDescent="0.25">
      <c r="A2283" s="143" t="s">
        <v>1607</v>
      </c>
      <c r="B2283" s="1" t="str">
        <f>VLOOKUP(A2283,'[2]Catálogo MUNICIPIOS'!$1:$1048576,5,FALSE)</f>
        <v>Divisaderos</v>
      </c>
      <c r="C2283" s="130">
        <f>VLOOKUP(A2283,[3]PROY_COVID!$1:$1048576,7,FALSE)</f>
        <v>817</v>
      </c>
      <c r="D2283" s="43"/>
      <c r="E2283" s="43">
        <f t="shared" si="796"/>
        <v>0</v>
      </c>
      <c r="F2283" s="6">
        <f t="shared" si="797"/>
        <v>0</v>
      </c>
      <c r="G2283" s="44"/>
      <c r="H2283" s="44">
        <f t="shared" si="798"/>
        <v>0</v>
      </c>
      <c r="I2283" s="14">
        <f t="shared" si="799"/>
        <v>0</v>
      </c>
      <c r="J2283" s="49">
        <v>5</v>
      </c>
      <c r="K2283" s="49">
        <f t="shared" si="800"/>
        <v>611.9951040391677</v>
      </c>
      <c r="L2283" s="50">
        <f t="shared" si="801"/>
        <v>0.58741365003735224</v>
      </c>
      <c r="M2283" s="45">
        <v>5</v>
      </c>
      <c r="N2283" s="45">
        <f t="shared" si="802"/>
        <v>611.9951040391677</v>
      </c>
      <c r="O2283" s="18">
        <f t="shared" si="803"/>
        <v>0.48584551721850538</v>
      </c>
      <c r="P2283" s="37">
        <f t="shared" si="785"/>
        <v>0</v>
      </c>
      <c r="Q2283" s="37">
        <f t="shared" si="786"/>
        <v>0</v>
      </c>
      <c r="R2283" s="37">
        <f t="shared" si="787"/>
        <v>-100</v>
      </c>
    </row>
    <row r="2284" spans="1:18" s="131" customFormat="1" ht="15" customHeight="1" x14ac:dyDescent="0.25">
      <c r="A2284" s="143" t="s">
        <v>2527</v>
      </c>
      <c r="B2284" s="1" t="str">
        <f>VLOOKUP(A2284,'[2]Catálogo MUNICIPIOS'!$1:$1048576,5,FALSE)</f>
        <v>Santo Domingo Albarradas</v>
      </c>
      <c r="C2284" s="130">
        <f>VLOOKUP(A2284,[3]PROY_COVID!$1:$1048576,7,FALSE)</f>
        <v>796</v>
      </c>
      <c r="D2284" s="43"/>
      <c r="E2284" s="43">
        <f t="shared" si="796"/>
        <v>0</v>
      </c>
      <c r="F2284" s="6">
        <f t="shared" si="797"/>
        <v>0</v>
      </c>
      <c r="G2284" s="44"/>
      <c r="H2284" s="44">
        <f t="shared" si="798"/>
        <v>0</v>
      </c>
      <c r="I2284" s="14">
        <f t="shared" si="799"/>
        <v>0</v>
      </c>
      <c r="J2284" s="49">
        <v>1</v>
      </c>
      <c r="K2284" s="49">
        <f t="shared" si="800"/>
        <v>125.62814070351759</v>
      </c>
      <c r="L2284" s="50">
        <f t="shared" si="801"/>
        <v>0.12058214876394893</v>
      </c>
      <c r="M2284" s="45">
        <v>1</v>
      </c>
      <c r="N2284" s="45">
        <f t="shared" si="802"/>
        <v>125.62814070351759</v>
      </c>
      <c r="O2284" s="18">
        <f t="shared" si="803"/>
        <v>9.9732609941587655E-2</v>
      </c>
      <c r="P2284" s="37">
        <f t="shared" si="785"/>
        <v>0</v>
      </c>
      <c r="Q2284" s="37">
        <f t="shared" si="786"/>
        <v>0</v>
      </c>
      <c r="R2284" s="37">
        <f t="shared" si="787"/>
        <v>-100</v>
      </c>
    </row>
    <row r="2285" spans="1:18" s="131" customFormat="1" ht="15" customHeight="1" x14ac:dyDescent="0.25">
      <c r="A2285" s="143" t="s">
        <v>2437</v>
      </c>
      <c r="B2285" s="1" t="str">
        <f>VLOOKUP(A2285,'[2]Catálogo MUNICIPIOS'!$1:$1048576,5,FALSE)</f>
        <v>Coatepec</v>
      </c>
      <c r="C2285" s="130">
        <f>VLOOKUP(A2285,[3]PROY_COVID!$1:$1048576,7,FALSE)</f>
        <v>795</v>
      </c>
      <c r="D2285" s="43"/>
      <c r="E2285" s="43">
        <f t="shared" si="796"/>
        <v>0</v>
      </c>
      <c r="F2285" s="6">
        <f t="shared" si="797"/>
        <v>0</v>
      </c>
      <c r="G2285" s="44">
        <v>2</v>
      </c>
      <c r="H2285" s="44">
        <f t="shared" si="798"/>
        <v>251.57232704402514</v>
      </c>
      <c r="I2285" s="14">
        <f t="shared" si="799"/>
        <v>2.3076814631294709</v>
      </c>
      <c r="J2285" s="49">
        <v>2</v>
      </c>
      <c r="K2285" s="49">
        <f t="shared" si="800"/>
        <v>251.57232704402514</v>
      </c>
      <c r="L2285" s="50">
        <f t="shared" si="801"/>
        <v>0.241467648845543</v>
      </c>
      <c r="M2285" s="45">
        <v>4</v>
      </c>
      <c r="N2285" s="45">
        <f t="shared" si="802"/>
        <v>503.14465408805029</v>
      </c>
      <c r="O2285" s="18">
        <f t="shared" si="803"/>
        <v>0.3994322390616542</v>
      </c>
      <c r="P2285" s="37">
        <f t="shared" si="785"/>
        <v>0</v>
      </c>
      <c r="Q2285" s="37">
        <f t="shared" si="786"/>
        <v>0</v>
      </c>
      <c r="R2285" s="37">
        <f t="shared" si="787"/>
        <v>-100</v>
      </c>
    </row>
    <row r="2286" spans="1:18" s="131" customFormat="1" ht="15" customHeight="1" x14ac:dyDescent="0.25">
      <c r="A2286" s="143" t="s">
        <v>2535</v>
      </c>
      <c r="B2286" s="1" t="str">
        <f>VLOOKUP(A2286,'[2]Catálogo MUNICIPIOS'!$1:$1048576,5,FALSE)</f>
        <v>Cosoltepec</v>
      </c>
      <c r="C2286" s="130">
        <f>VLOOKUP(A2286,[3]PROY_COVID!$1:$1048576,7,FALSE)</f>
        <v>790</v>
      </c>
      <c r="D2286" s="43"/>
      <c r="E2286" s="43">
        <f t="shared" si="796"/>
        <v>0</v>
      </c>
      <c r="F2286" s="6">
        <f t="shared" si="797"/>
        <v>0</v>
      </c>
      <c r="G2286" s="44">
        <v>1</v>
      </c>
      <c r="H2286" s="44">
        <f t="shared" si="798"/>
        <v>126.58227848101265</v>
      </c>
      <c r="I2286" s="14">
        <f t="shared" si="799"/>
        <v>1.1611435210050187</v>
      </c>
      <c r="J2286" s="49"/>
      <c r="K2286" s="49">
        <f t="shared" si="800"/>
        <v>0</v>
      </c>
      <c r="L2286" s="50">
        <f t="shared" si="801"/>
        <v>0</v>
      </c>
      <c r="M2286" s="45">
        <v>1</v>
      </c>
      <c r="N2286" s="45">
        <f t="shared" si="802"/>
        <v>126.58227848101265</v>
      </c>
      <c r="O2286" s="18">
        <f t="shared" si="803"/>
        <v>0.10049007280190352</v>
      </c>
      <c r="P2286" s="37">
        <f t="shared" si="785"/>
        <v>0</v>
      </c>
      <c r="Q2286" s="37">
        <f t="shared" si="786"/>
        <v>0</v>
      </c>
      <c r="R2286" s="37">
        <f t="shared" si="787"/>
        <v>-100</v>
      </c>
    </row>
    <row r="2287" spans="1:18" s="131" customFormat="1" ht="15" customHeight="1" x14ac:dyDescent="0.25">
      <c r="A2287" s="143" t="s">
        <v>2519</v>
      </c>
      <c r="B2287" s="1" t="str">
        <f>VLOOKUP(A2287,'[2]Catálogo MUNICIPIOS'!$1:$1048576,5,FALSE)</f>
        <v>San Andrés Sinaxtla</v>
      </c>
      <c r="C2287" s="130">
        <f>VLOOKUP(A2287,[3]PROY_COVID!$1:$1048576,7,FALSE)</f>
        <v>778</v>
      </c>
      <c r="D2287" s="43"/>
      <c r="E2287" s="43">
        <f t="shared" si="796"/>
        <v>0</v>
      </c>
      <c r="F2287" s="6">
        <f t="shared" si="797"/>
        <v>0</v>
      </c>
      <c r="G2287" s="44">
        <v>1</v>
      </c>
      <c r="H2287" s="44">
        <f t="shared" si="798"/>
        <v>128.53470437017995</v>
      </c>
      <c r="I2287" s="14">
        <f t="shared" si="799"/>
        <v>1.179053189709466</v>
      </c>
      <c r="J2287" s="49">
        <v>4</v>
      </c>
      <c r="K2287" s="49">
        <f t="shared" si="800"/>
        <v>514.13881748071981</v>
      </c>
      <c r="L2287" s="50">
        <f t="shared" si="801"/>
        <v>0.49348786846325626</v>
      </c>
      <c r="M2287" s="45">
        <v>5</v>
      </c>
      <c r="N2287" s="45">
        <f t="shared" si="802"/>
        <v>642.67352185089976</v>
      </c>
      <c r="O2287" s="18">
        <f t="shared" si="803"/>
        <v>0.51020024108935591</v>
      </c>
      <c r="P2287" s="37">
        <f t="shared" si="785"/>
        <v>0</v>
      </c>
      <c r="Q2287" s="37">
        <f t="shared" si="786"/>
        <v>0</v>
      </c>
      <c r="R2287" s="37">
        <f t="shared" si="787"/>
        <v>-100</v>
      </c>
    </row>
    <row r="2288" spans="1:18" s="131" customFormat="1" ht="15" customHeight="1" x14ac:dyDescent="0.25">
      <c r="A2288" s="143" t="s">
        <v>2497</v>
      </c>
      <c r="B2288" s="1" t="str">
        <f>VLOOKUP(A2288,'[2]Catálogo MUNICIPIOS'!$1:$1048576,5,FALSE)</f>
        <v>San Miguel Achiutla</v>
      </c>
      <c r="C2288" s="130">
        <f>VLOOKUP(A2288,[3]PROY_COVID!$1:$1048576,7,FALSE)</f>
        <v>775</v>
      </c>
      <c r="D2288" s="43"/>
      <c r="E2288" s="43">
        <f t="shared" si="796"/>
        <v>0</v>
      </c>
      <c r="F2288" s="6">
        <f t="shared" si="797"/>
        <v>0</v>
      </c>
      <c r="G2288" s="44"/>
      <c r="H2288" s="44">
        <f t="shared" si="798"/>
        <v>0</v>
      </c>
      <c r="I2288" s="14">
        <f t="shared" si="799"/>
        <v>0</v>
      </c>
      <c r="J2288" s="49">
        <v>1</v>
      </c>
      <c r="K2288" s="49">
        <f t="shared" si="800"/>
        <v>129.03225806451613</v>
      </c>
      <c r="L2288" s="50">
        <f t="shared" si="801"/>
        <v>0.12384953602077851</v>
      </c>
      <c r="M2288" s="45">
        <v>1</v>
      </c>
      <c r="N2288" s="45">
        <f t="shared" si="802"/>
        <v>129.03225806451613</v>
      </c>
      <c r="O2288" s="18">
        <f t="shared" si="803"/>
        <v>0.10243504195290809</v>
      </c>
      <c r="P2288" s="37">
        <f t="shared" si="785"/>
        <v>0</v>
      </c>
      <c r="Q2288" s="37">
        <f t="shared" si="786"/>
        <v>0</v>
      </c>
      <c r="R2288" s="37">
        <f t="shared" si="787"/>
        <v>-100</v>
      </c>
    </row>
    <row r="2289" spans="1:18" s="131" customFormat="1" ht="15" customHeight="1" x14ac:dyDescent="0.25">
      <c r="A2289" s="143" t="s">
        <v>1134</v>
      </c>
      <c r="B2289" s="1" t="str">
        <f>VLOOKUP(A2289,'[2]Catálogo MUNICIPIOS'!$1:$1048576,5,FALSE)</f>
        <v>San Pedro Coxcaltepec Cántaros</v>
      </c>
      <c r="C2289" s="130">
        <f>VLOOKUP(A2289,[3]PROY_COVID!$1:$1048576,7,FALSE)</f>
        <v>771</v>
      </c>
      <c r="D2289" s="43"/>
      <c r="E2289" s="43">
        <f t="shared" si="796"/>
        <v>0</v>
      </c>
      <c r="F2289" s="6">
        <f t="shared" si="797"/>
        <v>0</v>
      </c>
      <c r="G2289" s="44">
        <v>2</v>
      </c>
      <c r="H2289" s="44">
        <f t="shared" si="798"/>
        <v>259.40337224383916</v>
      </c>
      <c r="I2289" s="14">
        <f t="shared" si="799"/>
        <v>2.3795159055615165</v>
      </c>
      <c r="J2289" s="49">
        <v>8</v>
      </c>
      <c r="K2289" s="49">
        <f t="shared" si="800"/>
        <v>1037.6134889753566</v>
      </c>
      <c r="L2289" s="50">
        <f t="shared" si="801"/>
        <v>0.9959366061333681</v>
      </c>
      <c r="M2289" s="45">
        <v>10</v>
      </c>
      <c r="N2289" s="45">
        <f t="shared" si="802"/>
        <v>1297.0168612191958</v>
      </c>
      <c r="O2289" s="18">
        <f t="shared" si="803"/>
        <v>1.0296648185927857</v>
      </c>
      <c r="P2289" s="37">
        <f t="shared" si="785"/>
        <v>0</v>
      </c>
      <c r="Q2289" s="37">
        <f t="shared" si="786"/>
        <v>0</v>
      </c>
      <c r="R2289" s="37">
        <f t="shared" si="787"/>
        <v>-100</v>
      </c>
    </row>
    <row r="2290" spans="1:18" s="131" customFormat="1" ht="15" customHeight="1" x14ac:dyDescent="0.25">
      <c r="A2290" s="143" t="s">
        <v>2509</v>
      </c>
      <c r="B2290" s="1" t="str">
        <f>VLOOKUP(A2290,'[2]Catálogo MUNICIPIOS'!$1:$1048576,5,FALSE)</f>
        <v>Sitio de Xitlapehua</v>
      </c>
      <c r="C2290" s="130">
        <f>VLOOKUP(A2290,[3]PROY_COVID!$1:$1048576,7,FALSE)</f>
        <v>715</v>
      </c>
      <c r="D2290" s="43"/>
      <c r="E2290" s="43">
        <f t="shared" si="796"/>
        <v>0</v>
      </c>
      <c r="F2290" s="6">
        <f t="shared" si="797"/>
        <v>0</v>
      </c>
      <c r="G2290" s="44"/>
      <c r="H2290" s="44">
        <f t="shared" si="798"/>
        <v>0</v>
      </c>
      <c r="I2290" s="14">
        <f t="shared" si="799"/>
        <v>0</v>
      </c>
      <c r="J2290" s="49">
        <v>1</v>
      </c>
      <c r="K2290" s="49">
        <f t="shared" si="800"/>
        <v>139.86013986013987</v>
      </c>
      <c r="L2290" s="50">
        <f t="shared" si="801"/>
        <v>0.13424250407846622</v>
      </c>
      <c r="M2290" s="45">
        <v>1</v>
      </c>
      <c r="N2290" s="45">
        <f t="shared" si="802"/>
        <v>139.86013986013987</v>
      </c>
      <c r="O2290" s="18">
        <f t="shared" si="803"/>
        <v>0.1110309895293759</v>
      </c>
      <c r="P2290" s="37">
        <f t="shared" si="785"/>
        <v>0</v>
      </c>
      <c r="Q2290" s="37">
        <f t="shared" si="786"/>
        <v>0</v>
      </c>
      <c r="R2290" s="37">
        <f t="shared" si="787"/>
        <v>-100</v>
      </c>
    </row>
    <row r="2291" spans="1:18" s="131" customFormat="1" ht="15" customHeight="1" x14ac:dyDescent="0.25">
      <c r="A2291" s="143" t="s">
        <v>1144</v>
      </c>
      <c r="B2291" s="1" t="str">
        <f>VLOOKUP(A2291,'[2]Catálogo MUNICIPIOS'!$1:$1048576,5,FALSE)</f>
        <v>San Pedro Molinos</v>
      </c>
      <c r="C2291" s="130">
        <f>VLOOKUP(A2291,[3]PROY_COVID!$1:$1048576,7,FALSE)</f>
        <v>702</v>
      </c>
      <c r="D2291" s="43">
        <v>1</v>
      </c>
      <c r="E2291" s="43">
        <f t="shared" si="796"/>
        <v>142.45014245014244</v>
      </c>
      <c r="F2291" s="6">
        <f t="shared" si="797"/>
        <v>1.3094351501725876</v>
      </c>
      <c r="G2291" s="44"/>
      <c r="H2291" s="44">
        <f t="shared" si="798"/>
        <v>0</v>
      </c>
      <c r="I2291" s="14">
        <f t="shared" si="799"/>
        <v>0</v>
      </c>
      <c r="J2291" s="49"/>
      <c r="K2291" s="49">
        <f t="shared" si="800"/>
        <v>0</v>
      </c>
      <c r="L2291" s="50">
        <f t="shared" si="801"/>
        <v>0</v>
      </c>
      <c r="M2291" s="45">
        <v>1</v>
      </c>
      <c r="N2291" s="45">
        <f t="shared" si="802"/>
        <v>142.45014245014244</v>
      </c>
      <c r="O2291" s="18">
        <f t="shared" si="803"/>
        <v>0.11308711896510509</v>
      </c>
      <c r="P2291" s="37">
        <f t="shared" si="785"/>
        <v>100</v>
      </c>
      <c r="Q2291" s="37">
        <f t="shared" si="786"/>
        <v>11.578994691487679</v>
      </c>
      <c r="R2291" s="37">
        <f t="shared" si="787"/>
        <v>1057.8994691487678</v>
      </c>
    </row>
    <row r="2292" spans="1:18" s="131" customFormat="1" ht="15" customHeight="1" x14ac:dyDescent="0.25">
      <c r="A2292" s="143" t="s">
        <v>1637</v>
      </c>
      <c r="B2292" s="1" t="str">
        <f>VLOOKUP(A2292,'[2]Catálogo MUNICIPIOS'!$1:$1048576,5,FALSE)</f>
        <v>San Javier</v>
      </c>
      <c r="C2292" s="130">
        <f>VLOOKUP(A2292,[3]PROY_COVID!$1:$1048576,7,FALSE)</f>
        <v>679</v>
      </c>
      <c r="D2292" s="43"/>
      <c r="E2292" s="43">
        <f t="shared" si="796"/>
        <v>0</v>
      </c>
      <c r="F2292" s="6">
        <f t="shared" si="797"/>
        <v>0</v>
      </c>
      <c r="G2292" s="44"/>
      <c r="H2292" s="44">
        <f t="shared" si="798"/>
        <v>0</v>
      </c>
      <c r="I2292" s="14">
        <f t="shared" si="799"/>
        <v>0</v>
      </c>
      <c r="J2292" s="49">
        <v>3</v>
      </c>
      <c r="K2292" s="49">
        <f t="shared" si="800"/>
        <v>441.82621502209133</v>
      </c>
      <c r="L2292" s="50">
        <f t="shared" si="801"/>
        <v>0.42407978092534615</v>
      </c>
      <c r="M2292" s="45">
        <v>3</v>
      </c>
      <c r="N2292" s="45">
        <f t="shared" si="802"/>
        <v>441.82621502209133</v>
      </c>
      <c r="O2292" s="18">
        <f t="shared" si="803"/>
        <v>0.35075327325553951</v>
      </c>
      <c r="P2292" s="37">
        <f t="shared" si="785"/>
        <v>0</v>
      </c>
      <c r="Q2292" s="37">
        <f t="shared" si="786"/>
        <v>0</v>
      </c>
      <c r="R2292" s="37">
        <f t="shared" si="787"/>
        <v>-100</v>
      </c>
    </row>
    <row r="2293" spans="1:18" s="131" customFormat="1" ht="15" customHeight="1" x14ac:dyDescent="0.25">
      <c r="A2293" s="143" t="s">
        <v>1401</v>
      </c>
      <c r="B2293" s="1" t="str">
        <f>VLOOKUP(A2293,'[2]Catálogo MUNICIPIOS'!$1:$1048576,5,FALSE)</f>
        <v>San Martín Totoltepec</v>
      </c>
      <c r="C2293" s="130">
        <f>VLOOKUP(A2293,[3]PROY_COVID!$1:$1048576,7,FALSE)</f>
        <v>674</v>
      </c>
      <c r="D2293" s="43">
        <v>1</v>
      </c>
      <c r="E2293" s="43">
        <f t="shared" si="796"/>
        <v>148.36795252225519</v>
      </c>
      <c r="F2293" s="6">
        <f t="shared" si="797"/>
        <v>1.3638330495862856</v>
      </c>
      <c r="G2293" s="44"/>
      <c r="H2293" s="44">
        <f t="shared" si="798"/>
        <v>0</v>
      </c>
      <c r="I2293" s="14">
        <f t="shared" si="799"/>
        <v>0</v>
      </c>
      <c r="J2293" s="49">
        <v>4</v>
      </c>
      <c r="K2293" s="49">
        <f t="shared" si="800"/>
        <v>593.47181008902078</v>
      </c>
      <c r="L2293" s="50">
        <f t="shared" si="801"/>
        <v>0.56963436448726024</v>
      </c>
      <c r="M2293" s="45">
        <v>5</v>
      </c>
      <c r="N2293" s="45">
        <f t="shared" si="802"/>
        <v>741.83976261127589</v>
      </c>
      <c r="O2293" s="18">
        <f t="shared" si="803"/>
        <v>0.58892550084201611</v>
      </c>
      <c r="P2293" s="37">
        <f t="shared" si="785"/>
        <v>20</v>
      </c>
      <c r="Q2293" s="37">
        <f t="shared" si="786"/>
        <v>2.3157989382975357</v>
      </c>
      <c r="R2293" s="37">
        <f t="shared" si="787"/>
        <v>131.57989382975356</v>
      </c>
    </row>
    <row r="2294" spans="1:18" s="131" customFormat="1" ht="15" customHeight="1" x14ac:dyDescent="0.25">
      <c r="A2294" s="143" t="s">
        <v>1080</v>
      </c>
      <c r="B2294" s="1" t="str">
        <f>VLOOKUP(A2294,'[2]Catálogo MUNICIPIOS'!$1:$1048576,5,FALSE)</f>
        <v>San Juan Lajarcia</v>
      </c>
      <c r="C2294" s="130">
        <f>VLOOKUP(A2294,[3]PROY_COVID!$1:$1048576,7,FALSE)</f>
        <v>673</v>
      </c>
      <c r="D2294" s="43"/>
      <c r="E2294" s="43">
        <f t="shared" si="796"/>
        <v>0</v>
      </c>
      <c r="F2294" s="6">
        <f t="shared" si="797"/>
        <v>0</v>
      </c>
      <c r="G2294" s="44"/>
      <c r="H2294" s="44">
        <f t="shared" si="798"/>
        <v>0</v>
      </c>
      <c r="I2294" s="14">
        <f t="shared" si="799"/>
        <v>0</v>
      </c>
      <c r="J2294" s="49">
        <v>1</v>
      </c>
      <c r="K2294" s="49">
        <f t="shared" si="800"/>
        <v>148.5884101040119</v>
      </c>
      <c r="L2294" s="50">
        <f t="shared" si="801"/>
        <v>0.14262019378321447</v>
      </c>
      <c r="M2294" s="45">
        <v>1</v>
      </c>
      <c r="N2294" s="45">
        <f t="shared" si="802"/>
        <v>148.5884101040119</v>
      </c>
      <c r="O2294" s="18">
        <f t="shared" si="803"/>
        <v>0.11796011517608286</v>
      </c>
      <c r="P2294" s="37">
        <f t="shared" si="785"/>
        <v>0</v>
      </c>
      <c r="Q2294" s="37">
        <f t="shared" si="786"/>
        <v>0</v>
      </c>
      <c r="R2294" s="37">
        <f t="shared" si="787"/>
        <v>-100</v>
      </c>
    </row>
    <row r="2295" spans="1:18" s="131" customFormat="1" ht="15" customHeight="1" x14ac:dyDescent="0.25">
      <c r="A2295" s="143" t="s">
        <v>2491</v>
      </c>
      <c r="B2295" s="1" t="str">
        <f>VLOOKUP(A2295,'[2]Catálogo MUNICIPIOS'!$1:$1048576,5,FALSE)</f>
        <v>Natividad</v>
      </c>
      <c r="C2295" s="130">
        <f>VLOOKUP(A2295,[3]PROY_COVID!$1:$1048576,7,FALSE)</f>
        <v>626</v>
      </c>
      <c r="D2295" s="43"/>
      <c r="E2295" s="43">
        <f t="shared" si="796"/>
        <v>0</v>
      </c>
      <c r="F2295" s="6">
        <f t="shared" si="797"/>
        <v>0</v>
      </c>
      <c r="G2295" s="44"/>
      <c r="H2295" s="44">
        <f t="shared" si="798"/>
        <v>0</v>
      </c>
      <c r="I2295" s="14">
        <f t="shared" si="799"/>
        <v>0</v>
      </c>
      <c r="J2295" s="49">
        <v>3</v>
      </c>
      <c r="K2295" s="49">
        <f t="shared" si="800"/>
        <v>479.23322683706073</v>
      </c>
      <c r="L2295" s="50">
        <f t="shared" si="801"/>
        <v>0.45998429911870614</v>
      </c>
      <c r="M2295" s="45">
        <v>3</v>
      </c>
      <c r="N2295" s="45">
        <f t="shared" si="802"/>
        <v>479.23322683706073</v>
      </c>
      <c r="O2295" s="18">
        <f t="shared" si="803"/>
        <v>0.3804496366461842</v>
      </c>
      <c r="P2295" s="37">
        <f t="shared" si="785"/>
        <v>0</v>
      </c>
      <c r="Q2295" s="37">
        <f t="shared" si="786"/>
        <v>0</v>
      </c>
      <c r="R2295" s="37">
        <f t="shared" si="787"/>
        <v>-100</v>
      </c>
    </row>
    <row r="2296" spans="1:18" s="131" customFormat="1" ht="15" customHeight="1" x14ac:dyDescent="0.25">
      <c r="A2296" s="143" t="s">
        <v>2525</v>
      </c>
      <c r="B2296" s="1" t="str">
        <f>VLOOKUP(A2296,'[2]Catálogo MUNICIPIOS'!$1:$1048576,5,FALSE)</f>
        <v>San Miguel Yotao</v>
      </c>
      <c r="C2296" s="130">
        <f>VLOOKUP(A2296,[3]PROY_COVID!$1:$1048576,7,FALSE)</f>
        <v>625</v>
      </c>
      <c r="D2296" s="43"/>
      <c r="E2296" s="43">
        <f t="shared" si="796"/>
        <v>0</v>
      </c>
      <c r="F2296" s="6">
        <f t="shared" si="797"/>
        <v>0</v>
      </c>
      <c r="G2296" s="44"/>
      <c r="H2296" s="44">
        <f t="shared" si="798"/>
        <v>0</v>
      </c>
      <c r="I2296" s="14">
        <f t="shared" si="799"/>
        <v>0</v>
      </c>
      <c r="J2296" s="49">
        <v>1</v>
      </c>
      <c r="K2296" s="49">
        <f t="shared" si="800"/>
        <v>160</v>
      </c>
      <c r="L2296" s="50">
        <f t="shared" si="801"/>
        <v>0.15357342466576537</v>
      </c>
      <c r="M2296" s="45">
        <v>1</v>
      </c>
      <c r="N2296" s="45">
        <f t="shared" si="802"/>
        <v>160</v>
      </c>
      <c r="O2296" s="18">
        <f t="shared" si="803"/>
        <v>0.12701945202160606</v>
      </c>
      <c r="P2296" s="37">
        <f t="shared" si="785"/>
        <v>0</v>
      </c>
      <c r="Q2296" s="37">
        <f t="shared" si="786"/>
        <v>0</v>
      </c>
      <c r="R2296" s="37">
        <f t="shared" si="787"/>
        <v>-100</v>
      </c>
    </row>
    <row r="2297" spans="1:18" s="131" customFormat="1" ht="15" customHeight="1" x14ac:dyDescent="0.25">
      <c r="A2297" s="143" t="s">
        <v>2501</v>
      </c>
      <c r="B2297" s="1" t="str">
        <f>VLOOKUP(A2297,'[2]Catálogo MUNICIPIOS'!$1:$1048576,5,FALSE)</f>
        <v>Santa María Nativitas</v>
      </c>
      <c r="C2297" s="130">
        <f>VLOOKUP(A2297,[3]PROY_COVID!$1:$1048576,7,FALSE)</f>
        <v>623</v>
      </c>
      <c r="D2297" s="43"/>
      <c r="E2297" s="43">
        <f t="shared" si="796"/>
        <v>0</v>
      </c>
      <c r="F2297" s="6">
        <f t="shared" si="797"/>
        <v>0</v>
      </c>
      <c r="G2297" s="44"/>
      <c r="H2297" s="44">
        <f t="shared" si="798"/>
        <v>0</v>
      </c>
      <c r="I2297" s="14">
        <f t="shared" si="799"/>
        <v>0</v>
      </c>
      <c r="J2297" s="49">
        <v>2</v>
      </c>
      <c r="K2297" s="49">
        <f t="shared" si="800"/>
        <v>321.02728731942216</v>
      </c>
      <c r="L2297" s="50">
        <f t="shared" si="801"/>
        <v>0.3081328745300268</v>
      </c>
      <c r="M2297" s="45">
        <v>2</v>
      </c>
      <c r="N2297" s="45">
        <f t="shared" si="802"/>
        <v>321.02728731942216</v>
      </c>
      <c r="O2297" s="18">
        <f t="shared" si="803"/>
        <v>0.254854438245598</v>
      </c>
      <c r="P2297" s="37">
        <f t="shared" si="785"/>
        <v>0</v>
      </c>
      <c r="Q2297" s="37">
        <f t="shared" si="786"/>
        <v>0</v>
      </c>
      <c r="R2297" s="37">
        <f t="shared" si="787"/>
        <v>-100</v>
      </c>
    </row>
    <row r="2298" spans="1:18" s="131" customFormat="1" ht="15" customHeight="1" x14ac:dyDescent="0.25">
      <c r="A2298" s="143" t="s">
        <v>1086</v>
      </c>
      <c r="B2298" s="1" t="str">
        <f>VLOOKUP(A2298,'[2]Catálogo MUNICIPIOS'!$1:$1048576,5,FALSE)</f>
        <v>San Juan Yucuita</v>
      </c>
      <c r="C2298" s="130">
        <f>VLOOKUP(A2298,[3]PROY_COVID!$1:$1048576,7,FALSE)</f>
        <v>615</v>
      </c>
      <c r="D2298" s="43"/>
      <c r="E2298" s="43">
        <f t="shared" si="796"/>
        <v>0</v>
      </c>
      <c r="F2298" s="6">
        <f t="shared" si="797"/>
        <v>0</v>
      </c>
      <c r="G2298" s="44"/>
      <c r="H2298" s="44">
        <f t="shared" si="798"/>
        <v>0</v>
      </c>
      <c r="I2298" s="14">
        <f t="shared" si="799"/>
        <v>0</v>
      </c>
      <c r="J2298" s="49">
        <v>2</v>
      </c>
      <c r="K2298" s="49">
        <f t="shared" si="800"/>
        <v>325.20325203252031</v>
      </c>
      <c r="L2298" s="50">
        <f t="shared" si="801"/>
        <v>0.31214110704423853</v>
      </c>
      <c r="M2298" s="45">
        <v>2</v>
      </c>
      <c r="N2298" s="45">
        <f t="shared" si="802"/>
        <v>325.20325203252031</v>
      </c>
      <c r="O2298" s="18">
        <f t="shared" si="803"/>
        <v>0.25816961793009358</v>
      </c>
      <c r="P2298" s="37">
        <f t="shared" si="785"/>
        <v>0</v>
      </c>
      <c r="Q2298" s="37">
        <f t="shared" si="786"/>
        <v>0</v>
      </c>
      <c r="R2298" s="37">
        <f t="shared" si="787"/>
        <v>-100</v>
      </c>
    </row>
    <row r="2299" spans="1:18" s="131" customFormat="1" ht="15" customHeight="1" x14ac:dyDescent="0.25">
      <c r="A2299" s="143" t="s">
        <v>1365</v>
      </c>
      <c r="B2299" s="1" t="str">
        <f>VLOOKUP(A2299,'[2]Catálogo MUNICIPIOS'!$1:$1048576,5,FALSE)</f>
        <v>La Magdalena Tlatlauquitepec</v>
      </c>
      <c r="C2299" s="130">
        <f>VLOOKUP(A2299,[3]PROY_COVID!$1:$1048576,7,FALSE)</f>
        <v>594</v>
      </c>
      <c r="D2299" s="43"/>
      <c r="E2299" s="43">
        <f t="shared" si="796"/>
        <v>0</v>
      </c>
      <c r="F2299" s="6">
        <f t="shared" si="797"/>
        <v>0</v>
      </c>
      <c r="G2299" s="44"/>
      <c r="H2299" s="44">
        <f t="shared" si="798"/>
        <v>0</v>
      </c>
      <c r="I2299" s="14">
        <f t="shared" si="799"/>
        <v>0</v>
      </c>
      <c r="J2299" s="49">
        <v>3</v>
      </c>
      <c r="K2299" s="49">
        <f t="shared" si="800"/>
        <v>505.05050505050508</v>
      </c>
      <c r="L2299" s="50">
        <f t="shared" si="801"/>
        <v>0.48476459806112809</v>
      </c>
      <c r="M2299" s="45">
        <v>3</v>
      </c>
      <c r="N2299" s="45">
        <f t="shared" si="802"/>
        <v>505.05050505050508</v>
      </c>
      <c r="O2299" s="18">
        <f t="shared" si="803"/>
        <v>0.40094523996719078</v>
      </c>
      <c r="P2299" s="37">
        <f t="shared" si="785"/>
        <v>0</v>
      </c>
      <c r="Q2299" s="37">
        <f t="shared" si="786"/>
        <v>0</v>
      </c>
      <c r="R2299" s="37">
        <f t="shared" si="787"/>
        <v>-100</v>
      </c>
    </row>
    <row r="2300" spans="1:18" s="131" customFormat="1" ht="15" customHeight="1" x14ac:dyDescent="0.25">
      <c r="A2300" s="143" t="s">
        <v>990</v>
      </c>
      <c r="B2300" s="1" t="str">
        <f>VLOOKUP(A2300,'[2]Catálogo MUNICIPIOS'!$1:$1048576,5,FALSE)</f>
        <v>Guelatao de Juárez</v>
      </c>
      <c r="C2300" s="130">
        <f>VLOOKUP(A2300,[3]PROY_COVID!$1:$1048576,7,FALSE)</f>
        <v>570</v>
      </c>
      <c r="D2300" s="43"/>
      <c r="E2300" s="43">
        <f t="shared" si="796"/>
        <v>0</v>
      </c>
      <c r="F2300" s="6">
        <f t="shared" si="797"/>
        <v>0</v>
      </c>
      <c r="G2300" s="44"/>
      <c r="H2300" s="44">
        <f t="shared" si="798"/>
        <v>0</v>
      </c>
      <c r="I2300" s="14">
        <f t="shared" si="799"/>
        <v>0</v>
      </c>
      <c r="J2300" s="49">
        <v>6</v>
      </c>
      <c r="K2300" s="49">
        <f t="shared" si="800"/>
        <v>1052.6315789473683</v>
      </c>
      <c r="L2300" s="50">
        <f t="shared" si="801"/>
        <v>1.0103514780642457</v>
      </c>
      <c r="M2300" s="45">
        <v>6</v>
      </c>
      <c r="N2300" s="45">
        <f t="shared" si="802"/>
        <v>1052.6315789473683</v>
      </c>
      <c r="O2300" s="18">
        <f t="shared" si="803"/>
        <v>0.83565428961582922</v>
      </c>
      <c r="P2300" s="37">
        <f t="shared" si="785"/>
        <v>0</v>
      </c>
      <c r="Q2300" s="37">
        <f t="shared" si="786"/>
        <v>0</v>
      </c>
      <c r="R2300" s="37">
        <f t="shared" si="787"/>
        <v>-100</v>
      </c>
    </row>
    <row r="2301" spans="1:18" s="131" customFormat="1" ht="15" customHeight="1" x14ac:dyDescent="0.25">
      <c r="A2301" s="143" t="s">
        <v>2505</v>
      </c>
      <c r="B2301" s="1" t="str">
        <f>VLOOKUP(A2301,'[2]Catálogo MUNICIPIOS'!$1:$1048576,5,FALSE)</f>
        <v>Santiago Tillo</v>
      </c>
      <c r="C2301" s="130">
        <f>VLOOKUP(A2301,[3]PROY_COVID!$1:$1048576,7,FALSE)</f>
        <v>562</v>
      </c>
      <c r="D2301" s="43"/>
      <c r="E2301" s="43">
        <f t="shared" si="796"/>
        <v>0</v>
      </c>
      <c r="F2301" s="6">
        <f t="shared" si="797"/>
        <v>0</v>
      </c>
      <c r="G2301" s="44"/>
      <c r="H2301" s="44">
        <f t="shared" si="798"/>
        <v>0</v>
      </c>
      <c r="I2301" s="14">
        <f t="shared" si="799"/>
        <v>0</v>
      </c>
      <c r="J2301" s="49">
        <v>1</v>
      </c>
      <c r="K2301" s="49">
        <f t="shared" si="800"/>
        <v>177.93594306049823</v>
      </c>
      <c r="L2301" s="50">
        <f t="shared" si="801"/>
        <v>0.17078895091833335</v>
      </c>
      <c r="M2301" s="45">
        <v>1</v>
      </c>
      <c r="N2301" s="45">
        <f t="shared" si="802"/>
        <v>177.93594306049823</v>
      </c>
      <c r="O2301" s="18">
        <f t="shared" si="803"/>
        <v>0.14125828739057611</v>
      </c>
      <c r="P2301" s="37">
        <f t="shared" si="785"/>
        <v>0</v>
      </c>
      <c r="Q2301" s="37">
        <f t="shared" si="786"/>
        <v>0</v>
      </c>
      <c r="R2301" s="37">
        <f t="shared" si="787"/>
        <v>-100</v>
      </c>
    </row>
    <row r="2302" spans="1:18" s="131" customFormat="1" ht="15" customHeight="1" x14ac:dyDescent="0.25">
      <c r="A2302" s="143" t="s">
        <v>2503</v>
      </c>
      <c r="B2302" s="1" t="str">
        <f>VLOOKUP(A2302,'[2]Catálogo MUNICIPIOS'!$1:$1048576,5,FALSE)</f>
        <v>Santiago del Río</v>
      </c>
      <c r="C2302" s="130">
        <f>VLOOKUP(A2302,[3]PROY_COVID!$1:$1048576,7,FALSE)</f>
        <v>560</v>
      </c>
      <c r="D2302" s="43">
        <v>1</v>
      </c>
      <c r="E2302" s="43">
        <f t="shared" si="796"/>
        <v>178.57142857142858</v>
      </c>
      <c r="F2302" s="6">
        <f t="shared" si="797"/>
        <v>1.6414704918234935</v>
      </c>
      <c r="G2302" s="44"/>
      <c r="H2302" s="44">
        <f t="shared" si="798"/>
        <v>0</v>
      </c>
      <c r="I2302" s="14">
        <f t="shared" si="799"/>
        <v>0</v>
      </c>
      <c r="J2302" s="49">
        <v>2</v>
      </c>
      <c r="K2302" s="49">
        <f t="shared" si="800"/>
        <v>357.14285714285717</v>
      </c>
      <c r="L2302" s="50">
        <f t="shared" si="801"/>
        <v>0.34279782291465483</v>
      </c>
      <c r="M2302" s="45">
        <v>3</v>
      </c>
      <c r="N2302" s="45">
        <f t="shared" si="802"/>
        <v>535.71428571428567</v>
      </c>
      <c r="O2302" s="18">
        <f t="shared" si="803"/>
        <v>0.42528834382234165</v>
      </c>
      <c r="P2302" s="37">
        <f t="shared" si="785"/>
        <v>33.333333333333329</v>
      </c>
      <c r="Q2302" s="37">
        <f t="shared" si="786"/>
        <v>3.8596648971625593</v>
      </c>
      <c r="R2302" s="37">
        <f t="shared" si="787"/>
        <v>285.96648971625592</v>
      </c>
    </row>
    <row r="2303" spans="1:18" s="131" customFormat="1" ht="15" customHeight="1" x14ac:dyDescent="0.25">
      <c r="A2303" s="143" t="s">
        <v>2432</v>
      </c>
      <c r="B2303" s="1" t="str">
        <f>VLOOKUP(A2303,'[2]Catálogo MUNICIPIOS'!$1:$1048576,5,FALSE)</f>
        <v>Santiago Huauclilla</v>
      </c>
      <c r="C2303" s="130">
        <f>VLOOKUP(A2303,[3]PROY_COVID!$1:$1048576,7,FALSE)</f>
        <v>545</v>
      </c>
      <c r="D2303" s="43"/>
      <c r="E2303" s="43">
        <f t="shared" si="796"/>
        <v>0</v>
      </c>
      <c r="F2303" s="6">
        <f t="shared" si="797"/>
        <v>0</v>
      </c>
      <c r="G2303" s="44"/>
      <c r="H2303" s="44">
        <f t="shared" si="798"/>
        <v>0</v>
      </c>
      <c r="I2303" s="14">
        <f t="shared" si="799"/>
        <v>0</v>
      </c>
      <c r="J2303" s="49">
        <v>1</v>
      </c>
      <c r="K2303" s="49">
        <f t="shared" si="800"/>
        <v>183.48623853211009</v>
      </c>
      <c r="L2303" s="50">
        <f t="shared" si="801"/>
        <v>0.17611631269009789</v>
      </c>
      <c r="M2303" s="45">
        <v>1</v>
      </c>
      <c r="N2303" s="45">
        <f t="shared" si="802"/>
        <v>183.48623853211009</v>
      </c>
      <c r="O2303" s="18">
        <f t="shared" si="803"/>
        <v>0.14566450919908949</v>
      </c>
      <c r="P2303" s="37">
        <f t="shared" si="785"/>
        <v>0</v>
      </c>
      <c r="Q2303" s="37">
        <f t="shared" si="786"/>
        <v>0</v>
      </c>
      <c r="R2303" s="37">
        <f t="shared" si="787"/>
        <v>-100</v>
      </c>
    </row>
    <row r="2304" spans="1:18" s="131" customFormat="1" x14ac:dyDescent="0.25">
      <c r="A2304" s="143" t="s">
        <v>2500</v>
      </c>
      <c r="B2304" s="1" t="str">
        <f>VLOOKUP(A2304,'[2]Catálogo MUNICIPIOS'!$1:$1048576,5,FALSE)</f>
        <v>Santa María Jaltianguis</v>
      </c>
      <c r="C2304" s="130">
        <f>VLOOKUP(A2304,[3]PROY_COVID!$1:$1048576,7,FALSE)</f>
        <v>537</v>
      </c>
      <c r="D2304" s="43"/>
      <c r="E2304" s="43">
        <f t="shared" si="796"/>
        <v>0</v>
      </c>
      <c r="F2304" s="6">
        <f t="shared" si="797"/>
        <v>0</v>
      </c>
      <c r="G2304" s="44"/>
      <c r="H2304" s="44">
        <f t="shared" si="798"/>
        <v>0</v>
      </c>
      <c r="I2304" s="14">
        <f t="shared" si="799"/>
        <v>0</v>
      </c>
      <c r="J2304" s="49">
        <v>1</v>
      </c>
      <c r="K2304" s="49">
        <f t="shared" si="800"/>
        <v>186.21973929236501</v>
      </c>
      <c r="L2304" s="50">
        <f t="shared" si="801"/>
        <v>0.1787400193968405</v>
      </c>
      <c r="M2304" s="45">
        <v>1</v>
      </c>
      <c r="N2304" s="45">
        <f t="shared" si="802"/>
        <v>186.21973929236501</v>
      </c>
      <c r="O2304" s="18">
        <f t="shared" si="803"/>
        <v>0.14783455775326587</v>
      </c>
      <c r="P2304" s="37">
        <f t="shared" si="785"/>
        <v>0</v>
      </c>
      <c r="Q2304" s="37">
        <f t="shared" si="786"/>
        <v>0</v>
      </c>
      <c r="R2304" s="37">
        <f t="shared" si="787"/>
        <v>-100</v>
      </c>
    </row>
    <row r="2305" spans="1:18" s="131" customFormat="1" ht="15" customHeight="1" x14ac:dyDescent="0.25">
      <c r="A2305" s="143" t="s">
        <v>1403</v>
      </c>
      <c r="B2305" s="1" t="str">
        <f>VLOOKUP(A2305,'[2]Catálogo MUNICIPIOS'!$1:$1048576,5,FALSE)</f>
        <v>San Miguel Ixitlán</v>
      </c>
      <c r="C2305" s="130">
        <f>VLOOKUP(A2305,[3]PROY_COVID!$1:$1048576,7,FALSE)</f>
        <v>537</v>
      </c>
      <c r="D2305" s="43">
        <v>2</v>
      </c>
      <c r="E2305" s="43">
        <f t="shared" si="796"/>
        <v>372.43947858473001</v>
      </c>
      <c r="F2305" s="6">
        <f t="shared" si="797"/>
        <v>3.4235511188869885</v>
      </c>
      <c r="G2305" s="44"/>
      <c r="H2305" s="44">
        <f t="shared" si="798"/>
        <v>0</v>
      </c>
      <c r="I2305" s="14">
        <f t="shared" si="799"/>
        <v>0</v>
      </c>
      <c r="J2305" s="49"/>
      <c r="K2305" s="49">
        <f t="shared" si="800"/>
        <v>0</v>
      </c>
      <c r="L2305" s="50">
        <f t="shared" si="801"/>
        <v>0</v>
      </c>
      <c r="M2305" s="45">
        <v>2</v>
      </c>
      <c r="N2305" s="45">
        <f t="shared" si="802"/>
        <v>372.43947858473001</v>
      </c>
      <c r="O2305" s="18">
        <f t="shared" si="803"/>
        <v>0.29566911550653174</v>
      </c>
      <c r="P2305" s="37">
        <f t="shared" si="785"/>
        <v>100</v>
      </c>
      <c r="Q2305" s="37">
        <f t="shared" si="786"/>
        <v>11.578994691487679</v>
      </c>
      <c r="R2305" s="37">
        <f t="shared" si="787"/>
        <v>1057.8994691487678</v>
      </c>
    </row>
    <row r="2306" spans="1:18" s="131" customFormat="1" ht="15" customHeight="1" x14ac:dyDescent="0.25">
      <c r="A2306" s="143" t="s">
        <v>1627</v>
      </c>
      <c r="B2306" s="1" t="str">
        <f>VLOOKUP(A2306,'[2]Catálogo MUNICIPIOS'!$1:$1048576,5,FALSE)</f>
        <v>Onavas</v>
      </c>
      <c r="C2306" s="130">
        <f>VLOOKUP(A2306,[3]PROY_COVID!$1:$1048576,7,FALSE)</f>
        <v>493</v>
      </c>
      <c r="D2306" s="43"/>
      <c r="E2306" s="43">
        <f t="shared" si="796"/>
        <v>0</v>
      </c>
      <c r="F2306" s="6">
        <f t="shared" si="797"/>
        <v>0</v>
      </c>
      <c r="G2306" s="44"/>
      <c r="H2306" s="44">
        <f t="shared" si="798"/>
        <v>0</v>
      </c>
      <c r="I2306" s="14">
        <f t="shared" si="799"/>
        <v>0</v>
      </c>
      <c r="J2306" s="49">
        <v>6</v>
      </c>
      <c r="K2306" s="49">
        <f t="shared" si="800"/>
        <v>1217.0385395537523</v>
      </c>
      <c r="L2306" s="50">
        <f t="shared" si="801"/>
        <v>1.1681548529343206</v>
      </c>
      <c r="M2306" s="45">
        <v>6</v>
      </c>
      <c r="N2306" s="45">
        <f t="shared" si="802"/>
        <v>1217.0385395537523</v>
      </c>
      <c r="O2306" s="18">
        <f t="shared" si="803"/>
        <v>0.96617230239558338</v>
      </c>
      <c r="P2306" s="37">
        <f t="shared" si="785"/>
        <v>0</v>
      </c>
      <c r="Q2306" s="37">
        <f t="shared" si="786"/>
        <v>0</v>
      </c>
      <c r="R2306" s="37">
        <f t="shared" si="787"/>
        <v>-100</v>
      </c>
    </row>
    <row r="2307" spans="1:18" s="131" customFormat="1" ht="15" customHeight="1" x14ac:dyDescent="0.25">
      <c r="A2307" s="143" t="s">
        <v>2481</v>
      </c>
      <c r="B2307" s="1" t="str">
        <f>VLOOKUP(A2307,'[2]Catálogo MUNICIPIOS'!$1:$1048576,5,FALSE)</f>
        <v>Tlacotepec Plumas</v>
      </c>
      <c r="C2307" s="130">
        <f>VLOOKUP(A2307,[3]PROY_COVID!$1:$1048576,7,FALSE)</f>
        <v>466</v>
      </c>
      <c r="D2307" s="43">
        <v>1</v>
      </c>
      <c r="E2307" s="43">
        <f t="shared" si="796"/>
        <v>214.59227467811158</v>
      </c>
      <c r="F2307" s="6">
        <f t="shared" si="797"/>
        <v>1.9725825652814515</v>
      </c>
      <c r="G2307" s="44"/>
      <c r="H2307" s="44">
        <f t="shared" si="798"/>
        <v>0</v>
      </c>
      <c r="I2307" s="14">
        <f t="shared" si="799"/>
        <v>0</v>
      </c>
      <c r="J2307" s="49"/>
      <c r="K2307" s="49">
        <f t="shared" si="800"/>
        <v>0</v>
      </c>
      <c r="L2307" s="50">
        <f t="shared" si="801"/>
        <v>0</v>
      </c>
      <c r="M2307" s="45">
        <v>1</v>
      </c>
      <c r="N2307" s="45">
        <f t="shared" si="802"/>
        <v>214.59227467811158</v>
      </c>
      <c r="O2307" s="18">
        <f t="shared" si="803"/>
        <v>0.17035870711052312</v>
      </c>
      <c r="P2307" s="37">
        <f t="shared" ref="P2307:P2343" si="804">D2307/M2307*100</f>
        <v>100</v>
      </c>
      <c r="Q2307" s="37">
        <f t="shared" ref="Q2307:Q2370" si="805">P2307/P$2345</f>
        <v>11.578994691487679</v>
      </c>
      <c r="R2307" s="37">
        <f t="shared" ref="R2307:R2370" si="806">(Q2307-1)*100</f>
        <v>1057.8994691487678</v>
      </c>
    </row>
    <row r="2308" spans="1:18" s="131" customFormat="1" ht="15" customHeight="1" x14ac:dyDescent="0.25">
      <c r="A2308" s="143" t="s">
        <v>1636</v>
      </c>
      <c r="B2308" s="1" t="str">
        <f>VLOOKUP(A2308,'[2]Catálogo MUNICIPIOS'!$1:$1048576,5,FALSE)</f>
        <v>San Felipe de Jesús</v>
      </c>
      <c r="C2308" s="130">
        <f>VLOOKUP(A2308,[3]PROY_COVID!$1:$1048576,7,FALSE)</f>
        <v>449</v>
      </c>
      <c r="D2308" s="43">
        <v>1</v>
      </c>
      <c r="E2308" s="43">
        <f t="shared" ref="E2308:E2339" si="807">((D2308/($C2308/100000)))</f>
        <v>222.71714922048997</v>
      </c>
      <c r="F2308" s="6">
        <f t="shared" ref="F2308:F2320" si="808">((D2308/$C2308)/(D$2345/$C$2345))</f>
        <v>2.0472683194235106</v>
      </c>
      <c r="G2308" s="44"/>
      <c r="H2308" s="44">
        <f t="shared" ref="H2308:H2339" si="809">((G2308/($C2308/100000)))</f>
        <v>0</v>
      </c>
      <c r="I2308" s="14">
        <f t="shared" ref="I2308:I2320" si="810">((G2308/$C2308)/(G$2345/$C$2345))</f>
        <v>0</v>
      </c>
      <c r="J2308" s="49">
        <v>4</v>
      </c>
      <c r="K2308" s="49">
        <f t="shared" ref="K2308:K2339" si="811">((J2308/($C2308/100000)))</f>
        <v>890.86859688195989</v>
      </c>
      <c r="L2308" s="50">
        <f t="shared" ref="L2308:L2320" si="812">((J2308/$C2308)/(J$2345/$C$2345))</f>
        <v>0.8550858834396734</v>
      </c>
      <c r="M2308" s="45">
        <v>5</v>
      </c>
      <c r="N2308" s="45">
        <f t="shared" ref="N2308:N2339" si="813">((M2308/($C2308/100000)))</f>
        <v>1113.5857461024498</v>
      </c>
      <c r="O2308" s="18">
        <f t="shared" ref="O2308:O2320" si="814">((M2308/$C2308)/(M$2345/$C$2345))</f>
        <v>0.88404407030627807</v>
      </c>
      <c r="P2308" s="37">
        <f t="shared" si="804"/>
        <v>20</v>
      </c>
      <c r="Q2308" s="37">
        <f t="shared" si="805"/>
        <v>2.3157989382975357</v>
      </c>
      <c r="R2308" s="37">
        <f t="shared" si="806"/>
        <v>131.57989382975356</v>
      </c>
    </row>
    <row r="2309" spans="1:18" s="131" customFormat="1" ht="15" customHeight="1" x14ac:dyDescent="0.25">
      <c r="A2309" s="143" t="s">
        <v>2528</v>
      </c>
      <c r="B2309" s="1" t="str">
        <f>VLOOKUP(A2309,'[2]Catálogo MUNICIPIOS'!$1:$1048576,5,FALSE)</f>
        <v>San Vicente Nuñú</v>
      </c>
      <c r="C2309" s="130">
        <f>VLOOKUP(A2309,[3]PROY_COVID!$1:$1048576,7,FALSE)</f>
        <v>447</v>
      </c>
      <c r="D2309" s="43">
        <v>1</v>
      </c>
      <c r="E2309" s="43">
        <f t="shared" si="807"/>
        <v>223.71364653243847</v>
      </c>
      <c r="F2309" s="6">
        <f t="shared" si="808"/>
        <v>2.0564283566468822</v>
      </c>
      <c r="G2309" s="44">
        <v>1</v>
      </c>
      <c r="H2309" s="44">
        <f t="shared" si="809"/>
        <v>223.71364653243847</v>
      </c>
      <c r="I2309" s="14">
        <f t="shared" si="810"/>
        <v>2.0521328447292273</v>
      </c>
      <c r="J2309" s="49"/>
      <c r="K2309" s="49">
        <f t="shared" si="811"/>
        <v>0</v>
      </c>
      <c r="L2309" s="50">
        <f t="shared" si="812"/>
        <v>0</v>
      </c>
      <c r="M2309" s="45">
        <v>2</v>
      </c>
      <c r="N2309" s="45">
        <f t="shared" si="813"/>
        <v>447.42729306487695</v>
      </c>
      <c r="O2309" s="18">
        <f t="shared" si="814"/>
        <v>0.35519980990382</v>
      </c>
      <c r="P2309" s="37">
        <f t="shared" si="804"/>
        <v>50</v>
      </c>
      <c r="Q2309" s="37">
        <f t="shared" si="805"/>
        <v>5.7894973457438397</v>
      </c>
      <c r="R2309" s="37">
        <f t="shared" si="806"/>
        <v>478.94973457438397</v>
      </c>
    </row>
    <row r="2310" spans="1:18" s="131" customFormat="1" ht="15" customHeight="1" x14ac:dyDescent="0.25">
      <c r="A2310" s="143" t="s">
        <v>2467</v>
      </c>
      <c r="B2310" s="1" t="str">
        <f>VLOOKUP(A2310,'[2]Catálogo MUNICIPIOS'!$1:$1048576,5,FALSE)</f>
        <v>San Francisco Cajonos</v>
      </c>
      <c r="C2310" s="130">
        <f>VLOOKUP(A2310,[3]PROY_COVID!$1:$1048576,7,FALSE)</f>
        <v>446</v>
      </c>
      <c r="D2310" s="43"/>
      <c r="E2310" s="43">
        <f t="shared" si="807"/>
        <v>0</v>
      </c>
      <c r="F2310" s="6">
        <f t="shared" si="808"/>
        <v>0</v>
      </c>
      <c r="G2310" s="44"/>
      <c r="H2310" s="44">
        <f t="shared" si="809"/>
        <v>0</v>
      </c>
      <c r="I2310" s="14">
        <f t="shared" si="810"/>
        <v>0</v>
      </c>
      <c r="J2310" s="49">
        <v>1</v>
      </c>
      <c r="K2310" s="49">
        <f t="shared" si="811"/>
        <v>224.21524663677127</v>
      </c>
      <c r="L2310" s="50">
        <f t="shared" si="812"/>
        <v>0.21520939555180124</v>
      </c>
      <c r="M2310" s="45">
        <v>1</v>
      </c>
      <c r="N2310" s="45">
        <f t="shared" si="813"/>
        <v>224.21524663677127</v>
      </c>
      <c r="O2310" s="18">
        <f t="shared" si="814"/>
        <v>0.17799811101682461</v>
      </c>
      <c r="P2310" s="37">
        <f t="shared" si="804"/>
        <v>0</v>
      </c>
      <c r="Q2310" s="37">
        <f t="shared" si="805"/>
        <v>0</v>
      </c>
      <c r="R2310" s="37">
        <f t="shared" si="806"/>
        <v>-100</v>
      </c>
    </row>
    <row r="2311" spans="1:18" s="131" customFormat="1" ht="15" customHeight="1" x14ac:dyDescent="0.25">
      <c r="A2311" s="143" t="s">
        <v>1629</v>
      </c>
      <c r="B2311" s="1" t="str">
        <f>VLOOKUP(A2311,'[2]Catálogo MUNICIPIOS'!$1:$1048576,5,FALSE)</f>
        <v>Oquitoa</v>
      </c>
      <c r="C2311" s="130">
        <f>VLOOKUP(A2311,[3]PROY_COVID!$1:$1048576,7,FALSE)</f>
        <v>432</v>
      </c>
      <c r="D2311" s="43">
        <v>1</v>
      </c>
      <c r="E2311" s="43">
        <f t="shared" si="807"/>
        <v>231.48148148148147</v>
      </c>
      <c r="F2311" s="6">
        <f t="shared" si="808"/>
        <v>2.1278321190304545</v>
      </c>
      <c r="G2311" s="44"/>
      <c r="H2311" s="44">
        <f t="shared" si="809"/>
        <v>0</v>
      </c>
      <c r="I2311" s="14">
        <f t="shared" si="810"/>
        <v>0</v>
      </c>
      <c r="J2311" s="49">
        <v>1</v>
      </c>
      <c r="K2311" s="49">
        <f t="shared" si="811"/>
        <v>231.48148148148147</v>
      </c>
      <c r="L2311" s="50">
        <f t="shared" si="812"/>
        <v>0.22218377411135035</v>
      </c>
      <c r="M2311" s="45">
        <v>2</v>
      </c>
      <c r="N2311" s="45">
        <f t="shared" si="813"/>
        <v>462.96296296296293</v>
      </c>
      <c r="O2311" s="18">
        <f t="shared" si="814"/>
        <v>0.36753313663659154</v>
      </c>
      <c r="P2311" s="37">
        <f t="shared" si="804"/>
        <v>50</v>
      </c>
      <c r="Q2311" s="37">
        <f t="shared" si="805"/>
        <v>5.7894973457438397</v>
      </c>
      <c r="R2311" s="37">
        <f t="shared" si="806"/>
        <v>478.94973457438397</v>
      </c>
    </row>
    <row r="2312" spans="1:18" s="131" customFormat="1" ht="15" customHeight="1" x14ac:dyDescent="0.25">
      <c r="A2312" s="143" t="s">
        <v>1003</v>
      </c>
      <c r="B2312" s="1" t="str">
        <f>VLOOKUP(A2312,'[2]Catálogo MUNICIPIOS'!$1:$1048576,5,FALSE)</f>
        <v>Magdalena Zahuatlán</v>
      </c>
      <c r="C2312" s="130">
        <f>VLOOKUP(A2312,[3]PROY_COVID!$1:$1048576,7,FALSE)</f>
        <v>427</v>
      </c>
      <c r="D2312" s="43"/>
      <c r="E2312" s="43">
        <f t="shared" si="807"/>
        <v>0</v>
      </c>
      <c r="F2312" s="6">
        <f t="shared" si="808"/>
        <v>0</v>
      </c>
      <c r="G2312" s="44"/>
      <c r="H2312" s="44">
        <f t="shared" si="809"/>
        <v>0</v>
      </c>
      <c r="I2312" s="14">
        <f t="shared" si="810"/>
        <v>0</v>
      </c>
      <c r="J2312" s="49">
        <v>1</v>
      </c>
      <c r="K2312" s="49">
        <f t="shared" si="811"/>
        <v>234.19203747072598</v>
      </c>
      <c r="L2312" s="50">
        <f t="shared" si="812"/>
        <v>0.22478545764895397</v>
      </c>
      <c r="M2312" s="45">
        <v>1</v>
      </c>
      <c r="N2312" s="45">
        <f t="shared" si="813"/>
        <v>234.19203747072598</v>
      </c>
      <c r="O2312" s="18">
        <f t="shared" si="814"/>
        <v>0.18591840167096901</v>
      </c>
      <c r="P2312" s="37">
        <f t="shared" si="804"/>
        <v>0</v>
      </c>
      <c r="Q2312" s="37">
        <f t="shared" si="805"/>
        <v>0</v>
      </c>
      <c r="R2312" s="37">
        <f t="shared" si="806"/>
        <v>-100</v>
      </c>
    </row>
    <row r="2313" spans="1:18" s="131" customFormat="1" ht="15" customHeight="1" x14ac:dyDescent="0.25">
      <c r="A2313" s="143" t="s">
        <v>2410</v>
      </c>
      <c r="B2313" s="1" t="str">
        <f>VLOOKUP(A2313,'[2]Catálogo MUNICIPIOS'!$1:$1048576,5,FALSE)</f>
        <v>San Juan Achiutla</v>
      </c>
      <c r="C2313" s="130">
        <f>VLOOKUP(A2313,[3]PROY_COVID!$1:$1048576,7,FALSE)</f>
        <v>417</v>
      </c>
      <c r="D2313" s="43"/>
      <c r="E2313" s="43">
        <f t="shared" si="807"/>
        <v>0</v>
      </c>
      <c r="F2313" s="6">
        <f t="shared" si="808"/>
        <v>0</v>
      </c>
      <c r="G2313" s="44"/>
      <c r="H2313" s="44">
        <f t="shared" si="809"/>
        <v>0</v>
      </c>
      <c r="I2313" s="14">
        <f t="shared" si="810"/>
        <v>0</v>
      </c>
      <c r="J2313" s="49">
        <v>1</v>
      </c>
      <c r="K2313" s="49">
        <f t="shared" si="811"/>
        <v>239.80815347721821</v>
      </c>
      <c r="L2313" s="50">
        <f t="shared" si="812"/>
        <v>0.23017599620168666</v>
      </c>
      <c r="M2313" s="45">
        <v>1</v>
      </c>
      <c r="N2313" s="45">
        <f t="shared" si="813"/>
        <v>239.80815347721821</v>
      </c>
      <c r="O2313" s="18">
        <f t="shared" si="814"/>
        <v>0.1903768765311841</v>
      </c>
      <c r="P2313" s="37">
        <f t="shared" si="804"/>
        <v>0</v>
      </c>
      <c r="Q2313" s="37">
        <f t="shared" si="805"/>
        <v>0</v>
      </c>
      <c r="R2313" s="37">
        <f t="shared" si="806"/>
        <v>-100</v>
      </c>
    </row>
    <row r="2314" spans="1:18" s="131" customFormat="1" ht="15" customHeight="1" x14ac:dyDescent="0.25">
      <c r="A2314" s="143" t="s">
        <v>1120</v>
      </c>
      <c r="B2314" s="1" t="str">
        <f>VLOOKUP(A2314,'[2]Catálogo MUNICIPIOS'!$1:$1048576,5,FALSE)</f>
        <v>San Miguel Tulancingo</v>
      </c>
      <c r="C2314" s="130">
        <f>VLOOKUP(A2314,[3]PROY_COVID!$1:$1048576,7,FALSE)</f>
        <v>319</v>
      </c>
      <c r="D2314" s="43"/>
      <c r="E2314" s="43">
        <f t="shared" si="807"/>
        <v>0</v>
      </c>
      <c r="F2314" s="6">
        <f t="shared" si="808"/>
        <v>0</v>
      </c>
      <c r="G2314" s="44"/>
      <c r="H2314" s="44">
        <f t="shared" si="809"/>
        <v>0</v>
      </c>
      <c r="I2314" s="14">
        <f t="shared" si="810"/>
        <v>0</v>
      </c>
      <c r="J2314" s="49">
        <v>1</v>
      </c>
      <c r="K2314" s="49">
        <f t="shared" si="811"/>
        <v>313.47962382445138</v>
      </c>
      <c r="L2314" s="50">
        <f t="shared" si="812"/>
        <v>0.30088837121035533</v>
      </c>
      <c r="M2314" s="45">
        <v>1</v>
      </c>
      <c r="N2314" s="45">
        <f t="shared" si="813"/>
        <v>313.47962382445138</v>
      </c>
      <c r="O2314" s="18">
        <f t="shared" si="814"/>
        <v>0.24886256273825633</v>
      </c>
      <c r="P2314" s="37">
        <f t="shared" si="804"/>
        <v>0</v>
      </c>
      <c r="Q2314" s="37">
        <f t="shared" si="805"/>
        <v>0</v>
      </c>
      <c r="R2314" s="37">
        <f t="shared" si="806"/>
        <v>-100</v>
      </c>
    </row>
    <row r="2315" spans="1:18" s="131" customFormat="1" ht="15" customHeight="1" x14ac:dyDescent="0.25">
      <c r="A2315" s="143" t="s">
        <v>2420</v>
      </c>
      <c r="B2315" s="1" t="str">
        <f>VLOOKUP(A2315,'[2]Catálogo MUNICIPIOS'!$1:$1048576,5,FALSE)</f>
        <v>San Miguel Tecomatlán</v>
      </c>
      <c r="C2315" s="130">
        <f>VLOOKUP(A2315,[3]PROY_COVID!$1:$1048576,7,FALSE)</f>
        <v>312</v>
      </c>
      <c r="D2315" s="43"/>
      <c r="E2315" s="43">
        <f t="shared" si="807"/>
        <v>0</v>
      </c>
      <c r="F2315" s="6">
        <f t="shared" si="808"/>
        <v>0</v>
      </c>
      <c r="G2315" s="44"/>
      <c r="H2315" s="44">
        <f t="shared" si="809"/>
        <v>0</v>
      </c>
      <c r="I2315" s="14">
        <f t="shared" si="810"/>
        <v>0</v>
      </c>
      <c r="J2315" s="49">
        <v>1</v>
      </c>
      <c r="K2315" s="49">
        <f t="shared" si="811"/>
        <v>320.5128205128205</v>
      </c>
      <c r="L2315" s="50">
        <f t="shared" si="812"/>
        <v>0.30763907184648509</v>
      </c>
      <c r="M2315" s="45">
        <v>1</v>
      </c>
      <c r="N2315" s="45">
        <f t="shared" si="813"/>
        <v>320.5128205128205</v>
      </c>
      <c r="O2315" s="18">
        <f t="shared" si="814"/>
        <v>0.25444601767148645</v>
      </c>
      <c r="P2315" s="37">
        <f t="shared" si="804"/>
        <v>0</v>
      </c>
      <c r="Q2315" s="37">
        <f t="shared" si="805"/>
        <v>0</v>
      </c>
      <c r="R2315" s="37">
        <f t="shared" si="806"/>
        <v>-100</v>
      </c>
    </row>
    <row r="2316" spans="1:18" s="131" customFormat="1" ht="15" customHeight="1" x14ac:dyDescent="0.25">
      <c r="A2316" s="143" t="s">
        <v>2480</v>
      </c>
      <c r="B2316" s="1" t="str">
        <f>VLOOKUP(A2316,'[2]Catálogo MUNICIPIOS'!$1:$1048576,5,FALSE)</f>
        <v>Santo Domingo Yodohino</v>
      </c>
      <c r="C2316" s="130">
        <f>VLOOKUP(A2316,[3]PROY_COVID!$1:$1048576,7,FALSE)</f>
        <v>312</v>
      </c>
      <c r="D2316" s="43">
        <v>1</v>
      </c>
      <c r="E2316" s="43">
        <f t="shared" si="807"/>
        <v>320.5128205128205</v>
      </c>
      <c r="F2316" s="6">
        <f t="shared" si="808"/>
        <v>2.9462290878883217</v>
      </c>
      <c r="G2316" s="44"/>
      <c r="H2316" s="44">
        <f t="shared" si="809"/>
        <v>0</v>
      </c>
      <c r="I2316" s="14">
        <f t="shared" si="810"/>
        <v>0</v>
      </c>
      <c r="J2316" s="49"/>
      <c r="K2316" s="49">
        <f t="shared" si="811"/>
        <v>0</v>
      </c>
      <c r="L2316" s="50">
        <f t="shared" si="812"/>
        <v>0</v>
      </c>
      <c r="M2316" s="45">
        <v>1</v>
      </c>
      <c r="N2316" s="45">
        <f t="shared" si="813"/>
        <v>320.5128205128205</v>
      </c>
      <c r="O2316" s="18">
        <f t="shared" si="814"/>
        <v>0.25444601767148645</v>
      </c>
      <c r="P2316" s="37">
        <f t="shared" si="804"/>
        <v>100</v>
      </c>
      <c r="Q2316" s="37">
        <f t="shared" si="805"/>
        <v>11.578994691487679</v>
      </c>
      <c r="R2316" s="37">
        <f t="shared" si="806"/>
        <v>1057.8994691487678</v>
      </c>
    </row>
    <row r="2317" spans="1:18" s="131" customFormat="1" ht="15" customHeight="1" x14ac:dyDescent="0.25">
      <c r="A2317" s="143" t="s">
        <v>2425</v>
      </c>
      <c r="B2317" s="1" t="str">
        <f>VLOOKUP(A2317,'[2]Catálogo MUNICIPIOS'!$1:$1048576,5,FALSE)</f>
        <v>San Pedro Yucunama</v>
      </c>
      <c r="C2317" s="130">
        <f>VLOOKUP(A2317,[3]PROY_COVID!$1:$1048576,7,FALSE)</f>
        <v>239</v>
      </c>
      <c r="D2317" s="43"/>
      <c r="E2317" s="43">
        <f t="shared" si="807"/>
        <v>0</v>
      </c>
      <c r="F2317" s="6">
        <f t="shared" si="808"/>
        <v>0</v>
      </c>
      <c r="G2317" s="44"/>
      <c r="H2317" s="44">
        <f t="shared" si="809"/>
        <v>0</v>
      </c>
      <c r="I2317" s="14">
        <f t="shared" si="810"/>
        <v>0</v>
      </c>
      <c r="J2317" s="49">
        <v>1</v>
      </c>
      <c r="K2317" s="49">
        <f t="shared" si="811"/>
        <v>418.41004184100416</v>
      </c>
      <c r="L2317" s="50">
        <f t="shared" si="812"/>
        <v>0.40160414400043237</v>
      </c>
      <c r="M2317" s="45">
        <v>1</v>
      </c>
      <c r="N2317" s="45">
        <f t="shared" si="813"/>
        <v>418.41004184100416</v>
      </c>
      <c r="O2317" s="18">
        <f t="shared" si="814"/>
        <v>0.33216383896863499</v>
      </c>
      <c r="P2317" s="37">
        <f t="shared" si="804"/>
        <v>0</v>
      </c>
      <c r="Q2317" s="37">
        <f t="shared" si="805"/>
        <v>0</v>
      </c>
      <c r="R2317" s="37">
        <f t="shared" si="806"/>
        <v>-100</v>
      </c>
    </row>
    <row r="2318" spans="1:18" s="131" customFormat="1" ht="15" customHeight="1" x14ac:dyDescent="0.25">
      <c r="A2318" s="143" t="s">
        <v>1103</v>
      </c>
      <c r="B2318" s="1" t="str">
        <f>VLOOKUP(A2318,'[2]Catálogo MUNICIPIOS'!$1:$1048576,5,FALSE)</f>
        <v>San Mateo Tlapiltepec</v>
      </c>
      <c r="C2318" s="130">
        <f>VLOOKUP(A2318,[3]PROY_COVID!$1:$1048576,7,FALSE)</f>
        <v>234</v>
      </c>
      <c r="D2318" s="43"/>
      <c r="E2318" s="43">
        <f t="shared" si="807"/>
        <v>0</v>
      </c>
      <c r="F2318" s="6">
        <f t="shared" si="808"/>
        <v>0</v>
      </c>
      <c r="G2318" s="44"/>
      <c r="H2318" s="44">
        <f t="shared" si="809"/>
        <v>0</v>
      </c>
      <c r="I2318" s="14">
        <f t="shared" si="810"/>
        <v>0</v>
      </c>
      <c r="J2318" s="49">
        <v>4</v>
      </c>
      <c r="K2318" s="49">
        <f t="shared" si="811"/>
        <v>1709.4017094017092</v>
      </c>
      <c r="L2318" s="50">
        <f t="shared" si="812"/>
        <v>1.6407417165145872</v>
      </c>
      <c r="M2318" s="45">
        <v>4</v>
      </c>
      <c r="N2318" s="45">
        <f t="shared" si="813"/>
        <v>1709.4017094017092</v>
      </c>
      <c r="O2318" s="18">
        <f t="shared" si="814"/>
        <v>1.3570454275812611</v>
      </c>
      <c r="P2318" s="37">
        <f t="shared" si="804"/>
        <v>0</v>
      </c>
      <c r="Q2318" s="37">
        <f t="shared" si="805"/>
        <v>0</v>
      </c>
      <c r="R2318" s="37">
        <f t="shared" si="806"/>
        <v>-100</v>
      </c>
    </row>
    <row r="2319" spans="1:18" s="131" customFormat="1" ht="15" customHeight="1" x14ac:dyDescent="0.25">
      <c r="A2319" s="143" t="s">
        <v>2507</v>
      </c>
      <c r="B2319" s="1" t="str">
        <f>VLOOKUP(A2319,'[2]Catálogo MUNICIPIOS'!$1:$1048576,5,FALSE)</f>
        <v>Santo Domingo Tlatayápam</v>
      </c>
      <c r="C2319" s="130">
        <f>VLOOKUP(A2319,[3]PROY_COVID!$1:$1048576,7,FALSE)</f>
        <v>142</v>
      </c>
      <c r="D2319" s="43"/>
      <c r="E2319" s="43">
        <f t="shared" si="807"/>
        <v>0</v>
      </c>
      <c r="F2319" s="6">
        <f t="shared" si="808"/>
        <v>0</v>
      </c>
      <c r="G2319" s="44"/>
      <c r="H2319" s="44">
        <f t="shared" si="809"/>
        <v>0</v>
      </c>
      <c r="I2319" s="14">
        <f t="shared" si="810"/>
        <v>0</v>
      </c>
      <c r="J2319" s="49">
        <v>1</v>
      </c>
      <c r="K2319" s="49">
        <f t="shared" si="811"/>
        <v>704.22535211267609</v>
      </c>
      <c r="L2319" s="50">
        <f t="shared" si="812"/>
        <v>0.67593936912748842</v>
      </c>
      <c r="M2319" s="45">
        <v>1</v>
      </c>
      <c r="N2319" s="45">
        <f t="shared" si="813"/>
        <v>704.22535211267609</v>
      </c>
      <c r="O2319" s="18">
        <f t="shared" si="814"/>
        <v>0.55906448953171672</v>
      </c>
      <c r="P2319" s="37">
        <f t="shared" si="804"/>
        <v>0</v>
      </c>
      <c r="Q2319" s="37">
        <f t="shared" si="805"/>
        <v>0</v>
      </c>
      <c r="R2319" s="37">
        <f t="shared" si="806"/>
        <v>-100</v>
      </c>
    </row>
    <row r="2320" spans="1:18" s="131" customFormat="1" ht="15" customHeight="1" x14ac:dyDescent="0.25">
      <c r="A2320" s="143" t="s">
        <v>2489</v>
      </c>
      <c r="B2320" s="1" t="str">
        <f>VLOOKUP(A2320,'[2]Catálogo MUNICIPIOS'!$1:$1048576,5,FALSE)</f>
        <v>Santa Magdalena Jicotlán</v>
      </c>
      <c r="C2320" s="130">
        <f>VLOOKUP(A2320,[3]PROY_COVID!$1:$1048576,7,FALSE)</f>
        <v>95</v>
      </c>
      <c r="D2320" s="43"/>
      <c r="E2320" s="43">
        <f t="shared" si="807"/>
        <v>0</v>
      </c>
      <c r="F2320" s="6">
        <f t="shared" si="808"/>
        <v>0</v>
      </c>
      <c r="G2320" s="44"/>
      <c r="H2320" s="44">
        <f t="shared" si="809"/>
        <v>0</v>
      </c>
      <c r="I2320" s="14">
        <f t="shared" si="810"/>
        <v>0</v>
      </c>
      <c r="J2320" s="49">
        <v>1</v>
      </c>
      <c r="K2320" s="49">
        <f t="shared" si="811"/>
        <v>1052.6315789473683</v>
      </c>
      <c r="L2320" s="50">
        <f t="shared" si="812"/>
        <v>1.0103514780642457</v>
      </c>
      <c r="M2320" s="45">
        <v>1</v>
      </c>
      <c r="N2320" s="45">
        <f t="shared" si="813"/>
        <v>1052.6315789473683</v>
      </c>
      <c r="O2320" s="18">
        <f t="shared" si="814"/>
        <v>0.83565428961582922</v>
      </c>
      <c r="P2320" s="37">
        <f t="shared" si="804"/>
        <v>0</v>
      </c>
      <c r="Q2320" s="37">
        <f t="shared" si="805"/>
        <v>0</v>
      </c>
      <c r="R2320" s="37">
        <f t="shared" si="806"/>
        <v>-100</v>
      </c>
    </row>
    <row r="2321" spans="1:18" s="131" customFormat="1" ht="15" customHeight="1" x14ac:dyDescent="0.25">
      <c r="A2321" s="143" t="s">
        <v>6</v>
      </c>
      <c r="B2321" s="1" t="s">
        <v>2445</v>
      </c>
      <c r="C2321" s="130">
        <f>VLOOKUP(A2321,[3]PROY_COVID!$1:$1048576,7,FALSE)</f>
        <v>0</v>
      </c>
      <c r="D2321" s="43"/>
      <c r="E2321" s="43"/>
      <c r="F2321" s="6"/>
      <c r="G2321" s="44"/>
      <c r="H2321" s="44"/>
      <c r="I2321" s="14"/>
      <c r="J2321" s="49">
        <v>1</v>
      </c>
      <c r="K2321" s="49"/>
      <c r="L2321" s="50"/>
      <c r="M2321" s="45">
        <v>1</v>
      </c>
      <c r="N2321" s="45"/>
      <c r="O2321" s="18"/>
      <c r="P2321" s="37">
        <f t="shared" si="804"/>
        <v>0</v>
      </c>
      <c r="Q2321" s="37">
        <f t="shared" si="805"/>
        <v>0</v>
      </c>
      <c r="R2321" s="37">
        <f t="shared" si="806"/>
        <v>-100</v>
      </c>
    </row>
    <row r="2322" spans="1:18" s="131" customFormat="1" ht="15" customHeight="1" x14ac:dyDescent="0.25">
      <c r="A2322" s="143" t="s">
        <v>12</v>
      </c>
      <c r="B2322" s="1" t="s">
        <v>2445</v>
      </c>
      <c r="C2322" s="130">
        <f>VLOOKUP(A2322,[3]PROY_COVID!$1:$1048576,7,FALSE)</f>
        <v>0</v>
      </c>
      <c r="D2322" s="43"/>
      <c r="E2322" s="43"/>
      <c r="F2322" s="6"/>
      <c r="G2322" s="44"/>
      <c r="H2322" s="44"/>
      <c r="I2322" s="14"/>
      <c r="J2322" s="49">
        <v>4</v>
      </c>
      <c r="K2322" s="49"/>
      <c r="L2322" s="50"/>
      <c r="M2322" s="45">
        <v>4</v>
      </c>
      <c r="N2322" s="45"/>
      <c r="O2322" s="18"/>
      <c r="P2322" s="37">
        <f t="shared" si="804"/>
        <v>0</v>
      </c>
      <c r="Q2322" s="37">
        <f t="shared" si="805"/>
        <v>0</v>
      </c>
      <c r="R2322" s="37">
        <f t="shared" si="806"/>
        <v>-100</v>
      </c>
    </row>
    <row r="2323" spans="1:18" s="131" customFormat="1" ht="15" customHeight="1" x14ac:dyDescent="0.25">
      <c r="A2323" s="143" t="s">
        <v>18</v>
      </c>
      <c r="B2323" s="1" t="s">
        <v>2445</v>
      </c>
      <c r="C2323" s="130">
        <f>VLOOKUP(A2323,[3]PROY_COVID!$1:$1048576,7,FALSE)</f>
        <v>0</v>
      </c>
      <c r="D2323" s="43"/>
      <c r="E2323" s="43"/>
      <c r="F2323" s="6"/>
      <c r="G2323" s="44"/>
      <c r="H2323" s="44"/>
      <c r="I2323" s="14"/>
      <c r="J2323" s="49">
        <v>1</v>
      </c>
      <c r="K2323" s="49"/>
      <c r="L2323" s="50"/>
      <c r="M2323" s="45">
        <v>1</v>
      </c>
      <c r="N2323" s="45"/>
      <c r="O2323" s="18"/>
      <c r="P2323" s="37">
        <f t="shared" si="804"/>
        <v>0</v>
      </c>
      <c r="Q2323" s="37">
        <f t="shared" si="805"/>
        <v>0</v>
      </c>
      <c r="R2323" s="37">
        <f t="shared" si="806"/>
        <v>-100</v>
      </c>
    </row>
    <row r="2324" spans="1:18" s="131" customFormat="1" ht="15" customHeight="1" x14ac:dyDescent="0.25">
      <c r="A2324" s="143" t="s">
        <v>66</v>
      </c>
      <c r="B2324" s="1" t="s">
        <v>2445</v>
      </c>
      <c r="C2324" s="130">
        <f>VLOOKUP(A2324,[3]PROY_COVID!$1:$1048576,7,FALSE)</f>
        <v>0</v>
      </c>
      <c r="D2324" s="43"/>
      <c r="E2324" s="43"/>
      <c r="F2324" s="6"/>
      <c r="G2324" s="44"/>
      <c r="H2324" s="44"/>
      <c r="I2324" s="14"/>
      <c r="J2324" s="49">
        <v>1</v>
      </c>
      <c r="K2324" s="49"/>
      <c r="L2324" s="50"/>
      <c r="M2324" s="45">
        <v>1</v>
      </c>
      <c r="N2324" s="45"/>
      <c r="O2324" s="18"/>
      <c r="P2324" s="37">
        <f t="shared" si="804"/>
        <v>0</v>
      </c>
      <c r="Q2324" s="37">
        <f t="shared" si="805"/>
        <v>0</v>
      </c>
      <c r="R2324" s="37">
        <f t="shared" si="806"/>
        <v>-100</v>
      </c>
    </row>
    <row r="2325" spans="1:18" s="131" customFormat="1" ht="15" customHeight="1" x14ac:dyDescent="0.25">
      <c r="A2325" s="143" t="s">
        <v>2389</v>
      </c>
      <c r="B2325" s="1" t="s">
        <v>2445</v>
      </c>
      <c r="C2325" s="130">
        <f>VLOOKUP(A2325,[3]PROY_COVID!$1:$1048576,7,FALSE)</f>
        <v>0</v>
      </c>
      <c r="D2325" s="43">
        <v>1</v>
      </c>
      <c r="E2325" s="43"/>
      <c r="F2325" s="6"/>
      <c r="G2325" s="44"/>
      <c r="H2325" s="44"/>
      <c r="I2325" s="14"/>
      <c r="J2325" s="49"/>
      <c r="K2325" s="49"/>
      <c r="L2325" s="50"/>
      <c r="M2325" s="45">
        <v>1</v>
      </c>
      <c r="N2325" s="45"/>
      <c r="O2325" s="18"/>
      <c r="P2325" s="37">
        <f t="shared" si="804"/>
        <v>100</v>
      </c>
      <c r="Q2325" s="37">
        <f t="shared" si="805"/>
        <v>11.578994691487679</v>
      </c>
      <c r="R2325" s="37">
        <f t="shared" si="806"/>
        <v>1057.8994691487678</v>
      </c>
    </row>
    <row r="2326" spans="1:18" s="131" customFormat="1" ht="15" customHeight="1" x14ac:dyDescent="0.25">
      <c r="A2326" s="143" t="s">
        <v>183</v>
      </c>
      <c r="B2326" s="1" t="str">
        <f>VLOOKUP(A2326,'[2]Catálogo MUNICIPIOS'!$1:$1048576,5,FALSE)</f>
        <v>El Parral</v>
      </c>
      <c r="C2326" s="130">
        <f>VLOOKUP(A2326,[3]PROY_COVID!$1:$1048576,7,FALSE)</f>
        <v>0</v>
      </c>
      <c r="D2326" s="43"/>
      <c r="E2326" s="43"/>
      <c r="F2326" s="6"/>
      <c r="G2326" s="44"/>
      <c r="H2326" s="44"/>
      <c r="I2326" s="14"/>
      <c r="J2326" s="49">
        <v>16</v>
      </c>
      <c r="K2326" s="49"/>
      <c r="L2326" s="50"/>
      <c r="M2326" s="45">
        <v>16</v>
      </c>
      <c r="N2326" s="45"/>
      <c r="O2326" s="18"/>
      <c r="P2326" s="37">
        <f t="shared" si="804"/>
        <v>0</v>
      </c>
      <c r="Q2326" s="37">
        <f t="shared" si="805"/>
        <v>0</v>
      </c>
      <c r="R2326" s="37">
        <f t="shared" si="806"/>
        <v>-100</v>
      </c>
    </row>
    <row r="2327" spans="1:18" s="131" customFormat="1" ht="15" customHeight="1" x14ac:dyDescent="0.25">
      <c r="A2327" s="143" t="s">
        <v>184</v>
      </c>
      <c r="B2327" s="1" t="str">
        <f>VLOOKUP(A2327,'[2]Catálogo MUNICIPIOS'!$1:$1048576,5,FALSE)</f>
        <v>Emiliano Zapata</v>
      </c>
      <c r="C2327" s="130">
        <f>VLOOKUP(A2327,[3]PROY_COVID!$1:$1048576,7,FALSE)</f>
        <v>0</v>
      </c>
      <c r="D2327" s="43"/>
      <c r="E2327" s="43"/>
      <c r="F2327" s="6"/>
      <c r="G2327" s="44"/>
      <c r="H2327" s="44"/>
      <c r="I2327" s="14"/>
      <c r="J2327" s="49">
        <v>2</v>
      </c>
      <c r="K2327" s="49"/>
      <c r="L2327" s="50"/>
      <c r="M2327" s="45">
        <v>2</v>
      </c>
      <c r="N2327" s="45"/>
      <c r="O2327" s="18"/>
      <c r="P2327" s="37">
        <f t="shared" si="804"/>
        <v>0</v>
      </c>
      <c r="Q2327" s="37">
        <f t="shared" si="805"/>
        <v>0</v>
      </c>
      <c r="R2327" s="37">
        <f t="shared" si="806"/>
        <v>-100</v>
      </c>
    </row>
    <row r="2328" spans="1:18" s="131" customFormat="1" ht="15" customHeight="1" x14ac:dyDescent="0.25">
      <c r="A2328" s="143" t="s">
        <v>185</v>
      </c>
      <c r="B2328" s="1" t="str">
        <f>VLOOKUP(A2328,'[2]Catálogo MUNICIPIOS'!$1:$1048576,5,FALSE)</f>
        <v>Mexcalapa</v>
      </c>
      <c r="C2328" s="130">
        <f>VLOOKUP(A2328,[3]PROY_COVID!$1:$1048576,7,FALSE)</f>
        <v>0</v>
      </c>
      <c r="D2328" s="43"/>
      <c r="E2328" s="43"/>
      <c r="F2328" s="6"/>
      <c r="G2328" s="44"/>
      <c r="H2328" s="44"/>
      <c r="I2328" s="14"/>
      <c r="J2328" s="49">
        <v>2</v>
      </c>
      <c r="K2328" s="49"/>
      <c r="L2328" s="50"/>
      <c r="M2328" s="45">
        <v>2</v>
      </c>
      <c r="N2328" s="45"/>
      <c r="O2328" s="18"/>
      <c r="P2328" s="37">
        <f t="shared" si="804"/>
        <v>0</v>
      </c>
      <c r="Q2328" s="37">
        <f t="shared" si="805"/>
        <v>0</v>
      </c>
      <c r="R2328" s="37">
        <f t="shared" si="806"/>
        <v>-100</v>
      </c>
    </row>
    <row r="2329" spans="1:18" s="131" customFormat="1" ht="15" customHeight="1" x14ac:dyDescent="0.25">
      <c r="A2329" s="143" t="s">
        <v>2457</v>
      </c>
      <c r="B2329" s="1" t="s">
        <v>2445</v>
      </c>
      <c r="C2329" s="130">
        <f>VLOOKUP(A2329,[3]PROY_COVID!$1:$1048576,7,FALSE)</f>
        <v>0</v>
      </c>
      <c r="D2329" s="43"/>
      <c r="E2329" s="43"/>
      <c r="F2329" s="6"/>
      <c r="G2329" s="44"/>
      <c r="H2329" s="44"/>
      <c r="I2329" s="14"/>
      <c r="J2329" s="49">
        <v>1</v>
      </c>
      <c r="K2329" s="49"/>
      <c r="L2329" s="50"/>
      <c r="M2329" s="45">
        <v>1</v>
      </c>
      <c r="N2329" s="45"/>
      <c r="O2329" s="18"/>
      <c r="P2329" s="37">
        <f t="shared" si="804"/>
        <v>0</v>
      </c>
      <c r="Q2329" s="37">
        <f t="shared" si="805"/>
        <v>0</v>
      </c>
      <c r="R2329" s="37">
        <f t="shared" si="806"/>
        <v>-100</v>
      </c>
    </row>
    <row r="2330" spans="1:18" s="131" customFormat="1" ht="15" customHeight="1" x14ac:dyDescent="0.25">
      <c r="A2330" s="143" t="s">
        <v>256</v>
      </c>
      <c r="B2330" s="1" t="e">
        <f>VLOOKUP(A2330,'[2]Catálogo MUNICIPIOS'!$1:$1048576,5,FALSE)</f>
        <v>#N/A</v>
      </c>
      <c r="C2330" s="130">
        <f>VLOOKUP(A2330,[3]PROY_COVID!$1:$1048576,7,FALSE)</f>
        <v>0</v>
      </c>
      <c r="D2330" s="43"/>
      <c r="E2330" s="43"/>
      <c r="F2330" s="6"/>
      <c r="G2330" s="44"/>
      <c r="H2330" s="44"/>
      <c r="I2330" s="14"/>
      <c r="J2330" s="49">
        <v>4</v>
      </c>
      <c r="K2330" s="49"/>
      <c r="L2330" s="50"/>
      <c r="M2330" s="45">
        <v>4</v>
      </c>
      <c r="N2330" s="45"/>
      <c r="O2330" s="18"/>
      <c r="P2330" s="37">
        <f t="shared" si="804"/>
        <v>0</v>
      </c>
      <c r="Q2330" s="37">
        <f t="shared" si="805"/>
        <v>0</v>
      </c>
      <c r="R2330" s="37">
        <f t="shared" si="806"/>
        <v>-100</v>
      </c>
    </row>
    <row r="2331" spans="1:18" s="131" customFormat="1" ht="15" customHeight="1" x14ac:dyDescent="0.25">
      <c r="A2331" s="143" t="s">
        <v>337</v>
      </c>
      <c r="B2331" s="1" t="s">
        <v>2445</v>
      </c>
      <c r="C2331" s="130">
        <f>VLOOKUP(A2331,[3]PROY_COVID!$1:$1048576,7,FALSE)</f>
        <v>0</v>
      </c>
      <c r="D2331" s="43"/>
      <c r="E2331" s="43"/>
      <c r="F2331" s="6"/>
      <c r="G2331" s="44"/>
      <c r="H2331" s="44"/>
      <c r="I2331" s="14"/>
      <c r="J2331" s="49">
        <v>1</v>
      </c>
      <c r="K2331" s="49"/>
      <c r="L2331" s="50"/>
      <c r="M2331" s="45">
        <v>1</v>
      </c>
      <c r="N2331" s="45"/>
      <c r="O2331" s="18"/>
      <c r="P2331" s="37">
        <f t="shared" si="804"/>
        <v>0</v>
      </c>
      <c r="Q2331" s="37">
        <f t="shared" si="805"/>
        <v>0</v>
      </c>
      <c r="R2331" s="37">
        <f t="shared" si="806"/>
        <v>-100</v>
      </c>
    </row>
    <row r="2332" spans="1:18" s="131" customFormat="1" ht="15" customHeight="1" x14ac:dyDescent="0.25">
      <c r="A2332" s="143" t="s">
        <v>2516</v>
      </c>
      <c r="B2332" s="1" t="e">
        <f>VLOOKUP(A2332,'[2]Catálogo MUNICIPIOS'!$1:$1048576,5,FALSE)</f>
        <v>#N/A</v>
      </c>
      <c r="C2332" s="130">
        <f>VLOOKUP(A2332,[3]PROY_COVID!$1:$1048576,7,FALSE)</f>
        <v>0</v>
      </c>
      <c r="D2332" s="43"/>
      <c r="E2332" s="43"/>
      <c r="F2332" s="6"/>
      <c r="G2332" s="44"/>
      <c r="H2332" s="44"/>
      <c r="I2332" s="14"/>
      <c r="J2332" s="49">
        <v>1</v>
      </c>
      <c r="K2332" s="49"/>
      <c r="L2332" s="50"/>
      <c r="M2332" s="45">
        <v>1</v>
      </c>
      <c r="N2332" s="45"/>
      <c r="O2332" s="18"/>
      <c r="P2332" s="37">
        <f t="shared" si="804"/>
        <v>0</v>
      </c>
      <c r="Q2332" s="37">
        <f t="shared" si="805"/>
        <v>0</v>
      </c>
      <c r="R2332" s="37">
        <f t="shared" si="806"/>
        <v>-100</v>
      </c>
    </row>
    <row r="2333" spans="1:18" s="131" customFormat="1" ht="15" customHeight="1" x14ac:dyDescent="0.25">
      <c r="A2333" s="143" t="s">
        <v>890</v>
      </c>
      <c r="B2333" s="1" t="str">
        <f>VLOOKUP(A2333,'[2]Catálogo MUNICIPIOS'!$1:$1048576,5,FALSE)</f>
        <v>Coatetelco</v>
      </c>
      <c r="C2333" s="130">
        <f>VLOOKUP(A2333,[3]PROY_COVID!$1:$1048576,7,FALSE)</f>
        <v>0</v>
      </c>
      <c r="D2333" s="43">
        <v>1</v>
      </c>
      <c r="E2333" s="43"/>
      <c r="F2333" s="6"/>
      <c r="G2333" s="44">
        <v>2</v>
      </c>
      <c r="H2333" s="44"/>
      <c r="I2333" s="14"/>
      <c r="J2333" s="49">
        <v>2</v>
      </c>
      <c r="K2333" s="49"/>
      <c r="L2333" s="50"/>
      <c r="M2333" s="45">
        <v>5</v>
      </c>
      <c r="N2333" s="45"/>
      <c r="O2333" s="18"/>
      <c r="P2333" s="37">
        <f t="shared" si="804"/>
        <v>20</v>
      </c>
      <c r="Q2333" s="37">
        <f t="shared" si="805"/>
        <v>2.3157989382975357</v>
      </c>
      <c r="R2333" s="37">
        <f t="shared" si="806"/>
        <v>131.57989382975356</v>
      </c>
    </row>
    <row r="2334" spans="1:18" s="131" customFormat="1" ht="15" customHeight="1" x14ac:dyDescent="0.25">
      <c r="A2334" s="143" t="s">
        <v>891</v>
      </c>
      <c r="B2334" s="1" t="str">
        <f>VLOOKUP(A2334,'[2]Catálogo MUNICIPIOS'!$1:$1048576,5,FALSE)</f>
        <v>Xoxocotla</v>
      </c>
      <c r="C2334" s="130">
        <f>VLOOKUP(A2334,[3]PROY_COVID!$1:$1048576,7,FALSE)</f>
        <v>0</v>
      </c>
      <c r="D2334" s="43">
        <v>5</v>
      </c>
      <c r="E2334" s="43"/>
      <c r="F2334" s="6"/>
      <c r="G2334" s="44">
        <v>10</v>
      </c>
      <c r="H2334" s="44"/>
      <c r="I2334" s="14"/>
      <c r="J2334" s="49">
        <v>25</v>
      </c>
      <c r="K2334" s="49"/>
      <c r="L2334" s="50"/>
      <c r="M2334" s="45">
        <v>40</v>
      </c>
      <c r="N2334" s="45"/>
      <c r="O2334" s="18"/>
      <c r="P2334" s="37">
        <f t="shared" si="804"/>
        <v>12.5</v>
      </c>
      <c r="Q2334" s="37">
        <f t="shared" si="805"/>
        <v>1.4473743364359599</v>
      </c>
      <c r="R2334" s="37">
        <f t="shared" si="806"/>
        <v>44.737433643595992</v>
      </c>
    </row>
    <row r="2335" spans="1:18" s="131" customFormat="1" ht="15" customHeight="1" x14ac:dyDescent="0.25">
      <c r="A2335" s="143" t="s">
        <v>2517</v>
      </c>
      <c r="B2335" s="1" t="s">
        <v>2445</v>
      </c>
      <c r="C2335" s="130">
        <f>VLOOKUP(A2335,[3]PROY_COVID!$1:$1048576,7,FALSE)</f>
        <v>0</v>
      </c>
      <c r="D2335" s="43"/>
      <c r="E2335" s="43"/>
      <c r="F2335" s="6"/>
      <c r="G2335" s="44">
        <v>1</v>
      </c>
      <c r="H2335" s="44"/>
      <c r="I2335" s="14"/>
      <c r="J2335" s="49">
        <v>1</v>
      </c>
      <c r="K2335" s="49"/>
      <c r="L2335" s="50"/>
      <c r="M2335" s="45">
        <v>2</v>
      </c>
      <c r="N2335" s="45"/>
      <c r="O2335" s="18"/>
      <c r="P2335" s="37">
        <f t="shared" si="804"/>
        <v>0</v>
      </c>
      <c r="Q2335" s="37">
        <f t="shared" si="805"/>
        <v>0</v>
      </c>
      <c r="R2335" s="37">
        <f t="shared" si="806"/>
        <v>-100</v>
      </c>
    </row>
    <row r="2336" spans="1:18" s="131" customFormat="1" ht="15" customHeight="1" x14ac:dyDescent="0.25">
      <c r="A2336" s="143" t="s">
        <v>2511</v>
      </c>
      <c r="B2336" s="1" t="s">
        <v>2445</v>
      </c>
      <c r="C2336" s="130">
        <f>VLOOKUP(A2336,[3]PROY_COVID!$1:$1048576,7,FALSE)</f>
        <v>0</v>
      </c>
      <c r="D2336" s="43"/>
      <c r="E2336" s="43"/>
      <c r="F2336" s="6"/>
      <c r="G2336" s="44"/>
      <c r="H2336" s="44"/>
      <c r="I2336" s="14"/>
      <c r="J2336" s="49">
        <v>1</v>
      </c>
      <c r="K2336" s="49"/>
      <c r="L2336" s="50"/>
      <c r="M2336" s="45">
        <v>1</v>
      </c>
      <c r="N2336" s="45"/>
      <c r="O2336" s="18"/>
      <c r="P2336" s="37">
        <f t="shared" si="804"/>
        <v>0</v>
      </c>
      <c r="Q2336" s="37">
        <f t="shared" si="805"/>
        <v>0</v>
      </c>
      <c r="R2336" s="37">
        <f t="shared" si="806"/>
        <v>-100</v>
      </c>
    </row>
    <row r="2337" spans="1:21" s="131" customFormat="1" ht="15" customHeight="1" x14ac:dyDescent="0.25">
      <c r="A2337" s="143" t="s">
        <v>1508</v>
      </c>
      <c r="B2337" s="1" t="str">
        <f>VLOOKUP(A2337,'[2]Catálogo MUNICIPIOS'!$1:$1048576,5,FALSE)</f>
        <v>Puerto Morelos</v>
      </c>
      <c r="C2337" s="130">
        <f>VLOOKUP(A2337,[3]PROY_COVID!$1:$1048576,7,FALSE)</f>
        <v>0</v>
      </c>
      <c r="D2337" s="43">
        <v>12</v>
      </c>
      <c r="E2337" s="43"/>
      <c r="F2337" s="6"/>
      <c r="G2337" s="44">
        <v>1</v>
      </c>
      <c r="H2337" s="44"/>
      <c r="I2337" s="14"/>
      <c r="J2337" s="49">
        <v>27</v>
      </c>
      <c r="K2337" s="49"/>
      <c r="L2337" s="50"/>
      <c r="M2337" s="45">
        <v>40</v>
      </c>
      <c r="N2337" s="45"/>
      <c r="O2337" s="18"/>
      <c r="P2337" s="37">
        <f t="shared" si="804"/>
        <v>30</v>
      </c>
      <c r="Q2337" s="37">
        <f t="shared" si="805"/>
        <v>3.473698407446304</v>
      </c>
      <c r="R2337" s="37">
        <f t="shared" si="806"/>
        <v>247.36984074463041</v>
      </c>
    </row>
    <row r="2338" spans="1:21" s="131" customFormat="1" ht="15" customHeight="1" x14ac:dyDescent="0.25">
      <c r="A2338" s="143" t="s">
        <v>1567</v>
      </c>
      <c r="B2338" s="1" t="s">
        <v>2445</v>
      </c>
      <c r="C2338" s="130">
        <f>VLOOKUP(A2338,[3]PROY_COVID!$1:$1048576,7,FALSE)</f>
        <v>0</v>
      </c>
      <c r="D2338" s="43"/>
      <c r="E2338" s="43"/>
      <c r="F2338" s="6"/>
      <c r="G2338" s="44"/>
      <c r="H2338" s="44"/>
      <c r="I2338" s="14"/>
      <c r="J2338" s="49">
        <v>1</v>
      </c>
      <c r="K2338" s="49"/>
      <c r="L2338" s="50"/>
      <c r="M2338" s="45">
        <v>1</v>
      </c>
      <c r="N2338" s="45"/>
      <c r="O2338" s="18"/>
      <c r="P2338" s="37">
        <f t="shared" si="804"/>
        <v>0</v>
      </c>
      <c r="Q2338" s="37">
        <f t="shared" si="805"/>
        <v>0</v>
      </c>
      <c r="R2338" s="37">
        <f t="shared" si="806"/>
        <v>-100</v>
      </c>
    </row>
    <row r="2339" spans="1:21" s="131" customFormat="1" ht="15" customHeight="1" x14ac:dyDescent="0.25">
      <c r="A2339" s="143" t="s">
        <v>2530</v>
      </c>
      <c r="B2339" s="1" t="s">
        <v>2445</v>
      </c>
      <c r="C2339" s="130">
        <f>VLOOKUP(A2339,[3]PROY_COVID!$1:$1048576,7,FALSE)</f>
        <v>0</v>
      </c>
      <c r="D2339" s="43"/>
      <c r="E2339" s="43"/>
      <c r="F2339" s="6"/>
      <c r="G2339" s="44"/>
      <c r="H2339" s="44"/>
      <c r="I2339" s="14"/>
      <c r="J2339" s="49">
        <v>2</v>
      </c>
      <c r="K2339" s="49"/>
      <c r="L2339" s="50"/>
      <c r="M2339" s="45">
        <v>2</v>
      </c>
      <c r="N2339" s="45"/>
      <c r="O2339" s="18"/>
      <c r="P2339" s="37">
        <f t="shared" si="804"/>
        <v>0</v>
      </c>
      <c r="Q2339" s="37">
        <f t="shared" si="805"/>
        <v>0</v>
      </c>
      <c r="R2339" s="37">
        <f t="shared" si="806"/>
        <v>-100</v>
      </c>
    </row>
    <row r="2340" spans="1:21" s="131" customFormat="1" ht="15" customHeight="1" x14ac:dyDescent="0.25">
      <c r="A2340" s="143" t="s">
        <v>1654</v>
      </c>
      <c r="B2340" s="1" t="s">
        <v>2445</v>
      </c>
      <c r="C2340" s="130">
        <f>VLOOKUP(A2340,[3]PROY_COVID!$1:$1048576,7,FALSE)</f>
        <v>0</v>
      </c>
      <c r="D2340" s="43">
        <v>1</v>
      </c>
      <c r="E2340" s="43"/>
      <c r="F2340" s="6"/>
      <c r="G2340" s="44"/>
      <c r="H2340" s="44"/>
      <c r="I2340" s="14"/>
      <c r="J2340" s="49">
        <v>2</v>
      </c>
      <c r="K2340" s="49"/>
      <c r="L2340" s="50"/>
      <c r="M2340" s="45">
        <v>3</v>
      </c>
      <c r="N2340" s="45"/>
      <c r="O2340" s="18"/>
      <c r="P2340" s="37">
        <f t="shared" si="804"/>
        <v>33.333333333333329</v>
      </c>
      <c r="Q2340" s="37">
        <f t="shared" si="805"/>
        <v>3.8596648971625593</v>
      </c>
      <c r="R2340" s="37">
        <f t="shared" si="806"/>
        <v>285.96648971625592</v>
      </c>
    </row>
    <row r="2341" spans="1:21" s="131" customFormat="1" ht="15" customHeight="1" x14ac:dyDescent="0.25">
      <c r="A2341" s="143" t="s">
        <v>1712</v>
      </c>
      <c r="B2341" s="1" t="s">
        <v>2445</v>
      </c>
      <c r="C2341" s="130">
        <f>VLOOKUP(A2341,[3]PROY_COVID!$1:$1048576,7,FALSE)</f>
        <v>0</v>
      </c>
      <c r="D2341" s="43"/>
      <c r="E2341" s="43"/>
      <c r="F2341" s="6"/>
      <c r="G2341" s="44"/>
      <c r="H2341" s="44"/>
      <c r="I2341" s="14"/>
      <c r="J2341" s="49">
        <v>1</v>
      </c>
      <c r="K2341" s="49"/>
      <c r="L2341" s="50"/>
      <c r="M2341" s="45">
        <v>1</v>
      </c>
      <c r="N2341" s="45"/>
      <c r="O2341" s="18"/>
      <c r="P2341" s="37">
        <f t="shared" si="804"/>
        <v>0</v>
      </c>
      <c r="Q2341" s="37">
        <f t="shared" si="805"/>
        <v>0</v>
      </c>
      <c r="R2341" s="37">
        <f t="shared" si="806"/>
        <v>-100</v>
      </c>
    </row>
    <row r="2342" spans="1:21" s="25" customFormat="1" ht="15" customHeight="1" x14ac:dyDescent="0.25">
      <c r="A2342" s="143" t="s">
        <v>2544</v>
      </c>
      <c r="B2342" s="1" t="s">
        <v>2445</v>
      </c>
      <c r="C2342" s="130">
        <f>VLOOKUP(A2342,[3]PROY_COVID!$1:$1048576,7,FALSE)</f>
        <v>0</v>
      </c>
      <c r="D2342" s="43"/>
      <c r="E2342" s="43"/>
      <c r="F2342" s="6"/>
      <c r="G2342" s="44"/>
      <c r="H2342" s="44"/>
      <c r="I2342" s="14"/>
      <c r="J2342" s="49">
        <v>1</v>
      </c>
      <c r="K2342" s="49"/>
      <c r="L2342" s="50"/>
      <c r="M2342" s="45">
        <v>1</v>
      </c>
      <c r="N2342" s="45"/>
      <c r="O2342" s="18"/>
      <c r="P2342" s="37">
        <f t="shared" si="804"/>
        <v>0</v>
      </c>
      <c r="Q2342" s="37">
        <f t="shared" si="805"/>
        <v>0</v>
      </c>
      <c r="R2342" s="37">
        <f t="shared" si="806"/>
        <v>-100</v>
      </c>
      <c r="S2342" s="131"/>
      <c r="U2342" s="131"/>
    </row>
    <row r="2343" spans="1:21" x14ac:dyDescent="0.25">
      <c r="A2343" s="143"/>
      <c r="B2343" s="1" t="s">
        <v>2545</v>
      </c>
      <c r="C2343" s="130"/>
      <c r="D2343" s="43"/>
      <c r="E2343" s="43"/>
      <c r="F2343" s="6"/>
      <c r="G2343" s="44"/>
      <c r="H2343" s="44"/>
      <c r="I2343" s="14"/>
      <c r="J2343" s="49">
        <v>5</v>
      </c>
      <c r="K2343" s="49"/>
      <c r="L2343" s="50"/>
      <c r="M2343" s="45">
        <v>5</v>
      </c>
      <c r="N2343" s="45"/>
      <c r="O2343" s="18"/>
      <c r="P2343" s="37">
        <f t="shared" si="804"/>
        <v>0</v>
      </c>
      <c r="Q2343" s="37">
        <f t="shared" si="805"/>
        <v>0</v>
      </c>
      <c r="R2343" s="37">
        <f t="shared" si="806"/>
        <v>-100</v>
      </c>
    </row>
    <row r="2344" spans="1:21" s="25" customFormat="1" x14ac:dyDescent="0.25">
      <c r="A2344" s="132"/>
      <c r="B2344" s="134"/>
      <c r="C2344" s="135"/>
      <c r="D2344" s="136"/>
      <c r="E2344" s="136"/>
      <c r="F2344" s="136"/>
      <c r="G2344" s="136"/>
      <c r="H2344" s="136"/>
      <c r="I2344" s="137"/>
      <c r="J2344" s="136"/>
      <c r="K2344" s="136"/>
      <c r="L2344" s="137"/>
      <c r="M2344" s="136"/>
      <c r="N2344" s="136"/>
      <c r="O2344" s="137"/>
      <c r="P2344" s="133"/>
      <c r="Q2344" s="133"/>
      <c r="R2344" s="133"/>
    </row>
    <row r="2345" spans="1:21" s="4" customFormat="1" x14ac:dyDescent="0.25">
      <c r="A2345" s="167" t="s">
        <v>2177</v>
      </c>
      <c r="B2345" s="168"/>
      <c r="C2345" s="41">
        <v>127792286</v>
      </c>
      <c r="D2345" s="41">
        <f>SUM(D8:D2343)</f>
        <v>139022</v>
      </c>
      <c r="E2345" s="41">
        <f>((D2345/($C2345/100000)))</f>
        <v>108.78747407335683</v>
      </c>
      <c r="F2345" s="7">
        <f>((D2345/$C2345)/(D$2345/$C$2345))</f>
        <v>1</v>
      </c>
      <c r="G2345" s="41">
        <f>SUM(G8:G2343)</f>
        <v>139313</v>
      </c>
      <c r="H2345" s="41">
        <f>((G2345/($C2345/100000)))</f>
        <v>109.01518734863231</v>
      </c>
      <c r="I2345" s="7">
        <f>((G2345/$C2345)/(G$2345/$C$2345))</f>
        <v>1</v>
      </c>
      <c r="J2345" s="41">
        <f>SUM(J8:J2343)</f>
        <v>1331400</v>
      </c>
      <c r="K2345" s="41">
        <f>((J2345/($C2345/100000)))</f>
        <v>1041.846923373763</v>
      </c>
      <c r="L2345" s="7">
        <f>((J2345/$C2345)/(J$2345/$C$2345))</f>
        <v>1</v>
      </c>
      <c r="M2345" s="41">
        <f>SUM(M8:M2343)</f>
        <v>1609735</v>
      </c>
      <c r="N2345" s="41">
        <f>((M2345/($C2345/100000)))</f>
        <v>1259.6495847957522</v>
      </c>
      <c r="O2345" s="7">
        <f>((M2345/$C2345)/(M$2345/$C$2345))</f>
        <v>1</v>
      </c>
      <c r="P2345" s="41">
        <f>D2345/M2345*100</f>
        <v>8.6363283397577852</v>
      </c>
      <c r="Q2345" s="125">
        <f>P2345/P$2345</f>
        <v>1</v>
      </c>
      <c r="R2345" s="7">
        <f>(Q2345-1)*100</f>
        <v>0</v>
      </c>
    </row>
  </sheetData>
  <sheetProtection password="A37B" sheet="1" objects="1" scenarios="1"/>
  <sortState ref="A8:R2343">
    <sortCondition descending="1" ref="C8:C2343"/>
    <sortCondition ref="A8:A2343"/>
  </sortState>
  <customSheetViews>
    <customSheetView guid="{AF61A9FE-7202-43E3-8928-D6161AC95A0D}">
      <pane xSplit="2" ySplit="7" topLeftCell="C41" activePane="bottomRight" state="frozen"/>
      <selection pane="bottomRight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&amp;R&amp;P</oddFooter>
      </headerFooter>
    </customSheetView>
  </customSheetViews>
  <mergeCells count="9">
    <mergeCell ref="A2345:B2345"/>
    <mergeCell ref="P6:R6"/>
    <mergeCell ref="D6:F6"/>
    <mergeCell ref="G6:I6"/>
    <mergeCell ref="J6:L6"/>
    <mergeCell ref="A6:A7"/>
    <mergeCell ref="B6:B7"/>
    <mergeCell ref="C6:C7"/>
    <mergeCell ref="M6:O6"/>
  </mergeCells>
  <conditionalFormatting sqref="F8:F2343">
    <cfRule type="dataBar" priority="28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{87538B03-E105-4607-9A1E-38D6C32ADB5A}</x14:id>
        </ext>
      </extLst>
    </cfRule>
  </conditionalFormatting>
  <conditionalFormatting sqref="I8:I2344">
    <cfRule type="dataBar" priority="29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{90F80F5D-AAF2-4C43-8F64-C138A1E084F6}</x14:id>
        </ext>
      </extLst>
    </cfRule>
  </conditionalFormatting>
  <conditionalFormatting sqref="L8:L2344">
    <cfRule type="dataBar" priority="29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{1076945B-4E15-4ECD-90FB-0897D197C70F}</x14:id>
        </ext>
      </extLst>
    </cfRule>
  </conditionalFormatting>
  <conditionalFormatting sqref="O8:O2344">
    <cfRule type="dataBar" priority="29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{0A432A43-60FA-4749-9392-39E353E01B7D}</x14:id>
        </ext>
      </extLst>
    </cfRule>
  </conditionalFormatting>
  <conditionalFormatting sqref="R8:R2343">
    <cfRule type="dataBar" priority="300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{FCEEC123-DBBC-494B-8FD4-4436E9FE584A}</x14:id>
        </ext>
      </extLst>
    </cfRule>
  </conditionalFormatting>
  <conditionalFormatting sqref="F8:F2343">
    <cfRule type="dataBar" priority="30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{78A995CB-8F55-4F77-9C7B-A0E5B99E8484}</x14:id>
        </ext>
      </extLst>
    </cfRule>
  </conditionalFormatting>
  <conditionalFormatting sqref="I8:I2343">
    <cfRule type="dataBar" priority="3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{0141BB7F-5D38-47C4-8115-D24863712F6F}</x14:id>
        </ext>
      </extLst>
    </cfRule>
  </conditionalFormatting>
  <conditionalFormatting sqref="L8:L2343">
    <cfRule type="dataBar" priority="30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{3CDDADD4-534C-4DFA-9D7B-319AAEEC6D51}</x14:id>
        </ext>
      </extLst>
    </cfRule>
  </conditionalFormatting>
  <conditionalFormatting sqref="O8:O2343">
    <cfRule type="dataBar" priority="3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{B6597C44-CAE0-4404-8A40-A7EB577C0B3F}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7538B03-E105-4607-9A1E-38D6C32ADB5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F8:F2343</xm:sqref>
        </x14:conditionalFormatting>
        <x14:conditionalFormatting xmlns:xm="http://schemas.microsoft.com/office/excel/2006/main">
          <x14:cfRule type="dataBar" id="{90F80F5D-AAF2-4C43-8F64-C138A1E084F6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I8:I2344</xm:sqref>
        </x14:conditionalFormatting>
        <x14:conditionalFormatting xmlns:xm="http://schemas.microsoft.com/office/excel/2006/main">
          <x14:cfRule type="dataBar" id="{1076945B-4E15-4ECD-90FB-0897D197C70F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L8:L2344</xm:sqref>
        </x14:conditionalFormatting>
        <x14:conditionalFormatting xmlns:xm="http://schemas.microsoft.com/office/excel/2006/main">
          <x14:cfRule type="dataBar" id="{0A432A43-60FA-4749-9392-39E353E01B7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O8:O2344</xm:sqref>
        </x14:conditionalFormatting>
        <x14:conditionalFormatting xmlns:xm="http://schemas.microsoft.com/office/excel/2006/main">
          <x14:cfRule type="dataBar" id="{FCEEC123-DBBC-494B-8FD4-4436E9FE584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R8:R2343</xm:sqref>
        </x14:conditionalFormatting>
        <x14:conditionalFormatting xmlns:xm="http://schemas.microsoft.com/office/excel/2006/main">
          <x14:cfRule type="dataBar" id="{78A995CB-8F55-4F77-9C7B-A0E5B99E848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F8:F2343</xm:sqref>
        </x14:conditionalFormatting>
        <x14:conditionalFormatting xmlns:xm="http://schemas.microsoft.com/office/excel/2006/main">
          <x14:cfRule type="dataBar" id="{0141BB7F-5D38-47C4-8115-D24863712F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I8:I2343</xm:sqref>
        </x14:conditionalFormatting>
        <x14:conditionalFormatting xmlns:xm="http://schemas.microsoft.com/office/excel/2006/main">
          <x14:cfRule type="dataBar" id="{3CDDADD4-534C-4DFA-9D7B-319AAEEC6D5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L8:L2343</xm:sqref>
        </x14:conditionalFormatting>
        <x14:conditionalFormatting xmlns:xm="http://schemas.microsoft.com/office/excel/2006/main">
          <x14:cfRule type="dataBar" id="{B6597C44-CAE0-4404-8A40-A7EB577C0B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O8:O2343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2245</v>
      </c>
    </row>
    <row r="5" spans="12:12" x14ac:dyDescent="0.25">
      <c r="L5" t="s">
        <v>2269</v>
      </c>
    </row>
  </sheetData>
  <sheetProtection password="A37B" sheet="1" objects="1" scenarios="1"/>
  <customSheetViews>
    <customSheetView guid="{AF61A9FE-7202-43E3-8928-D6161AC95A0D}">
      <selection activeCell="M18" sqref="M18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2246</v>
      </c>
    </row>
    <row r="5" spans="12:12" x14ac:dyDescent="0.25">
      <c r="L5" t="s">
        <v>2269</v>
      </c>
    </row>
  </sheetData>
  <sheetProtection password="A37B" sheet="1" objects="1" scenarios="1"/>
  <customSheetViews>
    <customSheetView guid="{AF61A9FE-7202-43E3-8928-D6161AC95A0D}">
      <selection activeCell="M1" sqref="M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2244</v>
      </c>
    </row>
    <row r="5" spans="12:12" x14ac:dyDescent="0.25">
      <c r="L5" t="s">
        <v>2269</v>
      </c>
    </row>
  </sheetData>
  <sheetProtection password="A37B" sheet="1" objects="1" scenarios="1"/>
  <customSheetViews>
    <customSheetView guid="{AF61A9FE-7202-43E3-8928-D6161AC95A0D}">
      <selection activeCell="N13" sqref="N13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2247</v>
      </c>
    </row>
    <row r="5" spans="12:12" x14ac:dyDescent="0.25">
      <c r="L5" t="s">
        <v>2269</v>
      </c>
    </row>
  </sheetData>
  <sheetProtection password="A3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Z157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17" sqref="C17"/>
    </sheetView>
  </sheetViews>
  <sheetFormatPr baseColWidth="10" defaultRowHeight="15" x14ac:dyDescent="0.25"/>
  <cols>
    <col min="2" max="2" width="32.7109375" bestFit="1" customWidth="1"/>
    <col min="3" max="3" width="12.7109375" style="42" customWidth="1"/>
    <col min="4" max="5" width="15.7109375" style="2" customWidth="1"/>
    <col min="6" max="7" width="15.7109375" customWidth="1"/>
    <col min="8" max="9" width="15.7109375" style="2" customWidth="1"/>
    <col min="10" max="11" width="15.7109375" customWidth="1"/>
    <col min="12" max="13" width="15.7109375" style="2" customWidth="1"/>
    <col min="14" max="15" width="15.7109375" customWidth="1"/>
    <col min="16" max="17" width="15.7109375" style="2" customWidth="1"/>
    <col min="18" max="19" width="15.7109375" customWidth="1"/>
    <col min="20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6" ht="20.25" x14ac:dyDescent="0.4">
      <c r="B1" s="92" t="s">
        <v>2170</v>
      </c>
      <c r="C1" s="32"/>
      <c r="D1" s="32"/>
      <c r="E1" s="32"/>
      <c r="F1" s="32"/>
      <c r="G1" s="32"/>
      <c r="H1" s="42"/>
      <c r="I1" s="32"/>
      <c r="J1" s="32"/>
      <c r="K1" s="61" t="s">
        <v>2197</v>
      </c>
      <c r="L1"/>
      <c r="M1" s="32"/>
      <c r="N1" s="32"/>
      <c r="O1" s="32"/>
      <c r="P1" s="33"/>
      <c r="Q1" s="33"/>
      <c r="R1" s="57"/>
      <c r="T1"/>
      <c r="U1"/>
      <c r="V1"/>
      <c r="W1"/>
      <c r="X1"/>
    </row>
    <row r="2" spans="1:26" x14ac:dyDescent="0.25">
      <c r="B2" s="51" t="s">
        <v>2171</v>
      </c>
      <c r="C2" s="34"/>
      <c r="D2" s="34"/>
      <c r="E2" s="34"/>
      <c r="F2" s="34"/>
      <c r="G2" s="34"/>
      <c r="H2" s="42"/>
      <c r="I2" s="34"/>
      <c r="J2" s="34"/>
      <c r="K2" s="34"/>
      <c r="L2" s="34"/>
      <c r="M2" s="34"/>
      <c r="N2" s="34"/>
      <c r="O2" s="34"/>
      <c r="P2" s="33"/>
      <c r="Q2" s="33"/>
      <c r="R2" s="57"/>
      <c r="T2"/>
      <c r="U2"/>
      <c r="V2"/>
      <c r="W2"/>
      <c r="X2"/>
    </row>
    <row r="3" spans="1:26" ht="18.75" x14ac:dyDescent="0.4">
      <c r="B3" s="93" t="s">
        <v>2299</v>
      </c>
      <c r="C3" s="35"/>
      <c r="D3" s="35"/>
      <c r="E3" s="35"/>
      <c r="F3" s="35"/>
      <c r="G3" s="62"/>
      <c r="H3" s="42"/>
      <c r="I3" s="62"/>
      <c r="J3" s="35"/>
      <c r="K3" s="61" t="s">
        <v>2203</v>
      </c>
      <c r="L3" s="35"/>
      <c r="M3" s="35"/>
      <c r="N3" s="35"/>
      <c r="O3" s="35"/>
      <c r="P3" s="33"/>
      <c r="Q3" s="33"/>
      <c r="R3" s="57"/>
      <c r="T3"/>
      <c r="U3"/>
      <c r="V3"/>
      <c r="W3"/>
      <c r="X3"/>
    </row>
    <row r="4" spans="1:26" ht="23.25" x14ac:dyDescent="0.35">
      <c r="B4" s="94" t="s">
        <v>2513</v>
      </c>
      <c r="C4" s="5"/>
      <c r="D4" s="5"/>
      <c r="E4" s="5"/>
      <c r="F4" s="5"/>
      <c r="G4" s="5"/>
      <c r="H4" s="42"/>
      <c r="I4" s="5"/>
      <c r="J4" s="5"/>
      <c r="K4" s="120" t="s">
        <v>2260</v>
      </c>
      <c r="L4" s="5"/>
      <c r="M4" s="5"/>
      <c r="N4" s="5"/>
      <c r="O4" s="34"/>
      <c r="P4" s="33"/>
      <c r="Q4" s="33"/>
      <c r="R4" s="57"/>
      <c r="T4"/>
      <c r="U4"/>
      <c r="V4"/>
      <c r="W4"/>
      <c r="X4"/>
    </row>
    <row r="5" spans="1:2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34"/>
      <c r="P5" s="33"/>
      <c r="Q5" s="33"/>
      <c r="R5" s="57"/>
      <c r="T5"/>
      <c r="U5"/>
      <c r="V5"/>
      <c r="W5"/>
      <c r="X5"/>
    </row>
    <row r="6" spans="1:26" s="3" customFormat="1" ht="15" customHeight="1" x14ac:dyDescent="0.25">
      <c r="A6" s="161" t="s">
        <v>2163</v>
      </c>
      <c r="B6" s="161" t="s">
        <v>2162</v>
      </c>
      <c r="C6" s="166" t="s">
        <v>2180</v>
      </c>
      <c r="D6" s="162" t="s">
        <v>2164</v>
      </c>
      <c r="E6" s="162"/>
      <c r="F6" s="162"/>
      <c r="G6" s="19"/>
      <c r="H6" s="163" t="s">
        <v>2165</v>
      </c>
      <c r="I6" s="163"/>
      <c r="J6" s="163"/>
      <c r="K6" s="20"/>
      <c r="L6" s="164" t="s">
        <v>2166</v>
      </c>
      <c r="M6" s="164"/>
      <c r="N6" s="164"/>
      <c r="O6" s="53"/>
      <c r="P6" s="165" t="s">
        <v>2167</v>
      </c>
      <c r="Q6" s="165"/>
      <c r="R6" s="165"/>
      <c r="S6" s="21"/>
      <c r="T6" s="169" t="s">
        <v>2198</v>
      </c>
      <c r="U6" s="169"/>
      <c r="V6" s="169"/>
      <c r="W6" s="169"/>
      <c r="X6" s="169"/>
    </row>
    <row r="7" spans="1:26" s="3" customFormat="1" ht="59.25" customHeight="1" x14ac:dyDescent="0.25">
      <c r="A7" s="161"/>
      <c r="B7" s="161"/>
      <c r="C7" s="166"/>
      <c r="D7" s="8" t="s">
        <v>2181</v>
      </c>
      <c r="E7" s="9" t="s">
        <v>2168</v>
      </c>
      <c r="F7" s="10" t="s">
        <v>2214</v>
      </c>
      <c r="G7" s="9" t="s">
        <v>2213</v>
      </c>
      <c r="H7" s="11" t="s">
        <v>2182</v>
      </c>
      <c r="I7" s="12" t="s">
        <v>2168</v>
      </c>
      <c r="J7" s="13" t="s">
        <v>2214</v>
      </c>
      <c r="K7" s="12" t="s">
        <v>2213</v>
      </c>
      <c r="L7" s="46" t="s">
        <v>2182</v>
      </c>
      <c r="M7" s="47" t="s">
        <v>2168</v>
      </c>
      <c r="N7" s="48" t="s">
        <v>2214</v>
      </c>
      <c r="O7" s="47" t="s">
        <v>2213</v>
      </c>
      <c r="P7" s="15" t="s">
        <v>2181</v>
      </c>
      <c r="Q7" s="16" t="s">
        <v>2168</v>
      </c>
      <c r="R7" s="17" t="s">
        <v>2214</v>
      </c>
      <c r="S7" s="16" t="s">
        <v>2213</v>
      </c>
      <c r="T7" s="30" t="s">
        <v>2186</v>
      </c>
      <c r="U7" s="30" t="s">
        <v>2209</v>
      </c>
      <c r="V7" s="30" t="s">
        <v>2208</v>
      </c>
      <c r="W7" s="30" t="s">
        <v>2210</v>
      </c>
      <c r="X7" s="30" t="s">
        <v>2211</v>
      </c>
    </row>
    <row r="8" spans="1:26" x14ac:dyDescent="0.25">
      <c r="A8" s="1" t="s">
        <v>245</v>
      </c>
      <c r="B8" s="1" t="str">
        <f>VLOOKUP(A8,'[2]Catálogo MUNICIPIOS'!$1:$1048576,5,FALSE)</f>
        <v>Iztapalapa</v>
      </c>
      <c r="C8" s="130">
        <f>VLOOKUP(A8,[3]PROY_COVID!$1:$1048576,7,FALSE)</f>
        <v>1815551</v>
      </c>
      <c r="D8" s="43">
        <v>3643</v>
      </c>
      <c r="E8" s="43">
        <f t="shared" ref="E8" si="0">((D8/($C8/100000)))</f>
        <v>200.6553382416688</v>
      </c>
      <c r="F8" s="6">
        <f t="shared" ref="F8" si="1">((D8/$C8)/(D$155/$C$155))</f>
        <v>1.3137470255270238</v>
      </c>
      <c r="G8" s="6">
        <f t="shared" ref="G8" si="2">((D8/$C8)/(D$156/$C$156))</f>
        <v>1.8444709738031442</v>
      </c>
      <c r="H8" s="44">
        <v>9051</v>
      </c>
      <c r="I8" s="44">
        <f t="shared" ref="I8" si="3">((H8/($C8/100000)))</f>
        <v>498.52634269155755</v>
      </c>
      <c r="J8" s="14">
        <f t="shared" ref="J8" si="4">((H8/$C8)/(H$155/$C$155))</f>
        <v>2.0454642729582972</v>
      </c>
      <c r="K8" s="52">
        <f t="shared" ref="K8" si="5">((H8/$C8)/(H$156/$C$156))</f>
        <v>4.5729989996463738</v>
      </c>
      <c r="L8" s="49">
        <v>46127</v>
      </c>
      <c r="M8" s="49">
        <f t="shared" ref="M8" si="6">((L8/($C8/100000)))</f>
        <v>2540.6612097374295</v>
      </c>
      <c r="N8" s="50">
        <f t="shared" ref="N8" si="7">((L8/$C8)/(L$155/$C$155))</f>
        <v>1.4766601147709522</v>
      </c>
      <c r="O8" s="50">
        <f t="shared" ref="O8" si="8">((L8/$C8)/(L$156/$C$156))</f>
        <v>2.4386127680927712</v>
      </c>
      <c r="P8" s="45">
        <v>58821</v>
      </c>
      <c r="Q8" s="45">
        <f t="shared" ref="Q8" si="9">((P8/($C8/100000)))</f>
        <v>3239.8428906706558</v>
      </c>
      <c r="R8" s="18">
        <f t="shared" ref="R8" si="10">((P8/$C8)/(P$155/$C$155))</f>
        <v>1.5303907753617543</v>
      </c>
      <c r="S8" s="18">
        <f t="shared" ref="S8" si="11">((P8/$C8)/(P$156/$C$156))</f>
        <v>2.5720191788067672</v>
      </c>
      <c r="T8" s="37">
        <f t="shared" ref="T8" si="12">D8/P8*100</f>
        <v>6.1933663147515343</v>
      </c>
      <c r="U8" s="37">
        <f t="shared" ref="U8" si="13">T8/T$155</f>
        <v>0.85843893381837721</v>
      </c>
      <c r="V8" s="37">
        <f t="shared" ref="V8" si="14">(U8-1)*100</f>
        <v>-14.156106618162278</v>
      </c>
      <c r="W8" s="37">
        <f t="shared" ref="W8" si="15">T8/T$156</f>
        <v>0.71712955680946633</v>
      </c>
      <c r="X8" s="37">
        <f t="shared" ref="X8" si="16">(W8-1)*100</f>
        <v>-28.287044319053368</v>
      </c>
      <c r="Z8" s="2"/>
    </row>
    <row r="9" spans="1:26" x14ac:dyDescent="0.25">
      <c r="A9" s="1" t="s">
        <v>653</v>
      </c>
      <c r="B9" s="1" t="str">
        <f>VLOOKUP(A9,'[2]Catálogo MUNICIPIOS'!$1:$1048576,5,FALSE)</f>
        <v>Ecatepec de Morelos</v>
      </c>
      <c r="C9" s="130">
        <f>VLOOKUP(A9,[3]PROY_COVID!$1:$1048576,7,FALSE)</f>
        <v>1707754</v>
      </c>
      <c r="D9" s="43">
        <v>3037</v>
      </c>
      <c r="E9" s="43">
        <f t="shared" ref="E9:E72" si="17">((D9/($C9/100000)))</f>
        <v>177.83591781954544</v>
      </c>
      <c r="F9" s="6">
        <f t="shared" ref="F9:F72" si="18">((D9/$C9)/(D$155/$C$155))</f>
        <v>1.1643418516277451</v>
      </c>
      <c r="G9" s="6">
        <f t="shared" ref="G9:G72" si="19">((D9/$C9)/(D$156/$C$156))</f>
        <v>1.6347095043279372</v>
      </c>
      <c r="H9" s="44">
        <v>2083</v>
      </c>
      <c r="I9" s="44">
        <f t="shared" ref="I9:I72" si="20">((H9/($C9/100000)))</f>
        <v>121.97307106292827</v>
      </c>
      <c r="J9" s="14">
        <f t="shared" ref="J9:J72" si="21">((H9/$C9)/(H$155/$C$155))</f>
        <v>0.50045812579373727</v>
      </c>
      <c r="K9" s="52">
        <f t="shared" ref="K9:K72" si="22">((H9/$C9)/(H$156/$C$156))</f>
        <v>1.1188631054942506</v>
      </c>
      <c r="L9" s="49">
        <v>16522</v>
      </c>
      <c r="M9" s="49">
        <f t="shared" ref="M9:M72" si="23">((L9/($C9/100000)))</f>
        <v>967.46955357738887</v>
      </c>
      <c r="N9" s="50">
        <f t="shared" ref="N9:N72" si="24">((L9/$C9)/(L$155/$C$155))</f>
        <v>0.56230389811423664</v>
      </c>
      <c r="O9" s="50">
        <f t="shared" ref="O9:O72" si="25">((L9/$C9)/(L$156/$C$156))</f>
        <v>0.92861007876711721</v>
      </c>
      <c r="P9" s="45">
        <v>21642</v>
      </c>
      <c r="Q9" s="45">
        <f t="shared" ref="Q9:Q72" si="26">((P9/($C9/100000)))</f>
        <v>1267.2785424598626</v>
      </c>
      <c r="R9" s="18">
        <f t="shared" ref="R9:R72" si="27">((P9/$C9)/(P$155/$C$155))</f>
        <v>0.59861896290686967</v>
      </c>
      <c r="S9" s="18">
        <f t="shared" ref="S9:S72" si="28">((P9/$C9)/(P$156/$C$156))</f>
        <v>1.0060564126374458</v>
      </c>
      <c r="T9" s="37">
        <f t="shared" ref="T9:T72" si="29">D9/P9*100</f>
        <v>14.03289899269938</v>
      </c>
      <c r="U9" s="37">
        <f t="shared" ref="U9:U72" si="30">T9/T$155</f>
        <v>1.9450467221648768</v>
      </c>
      <c r="V9" s="37">
        <f t="shared" ref="V9:V72" si="31">(U9-1)*100</f>
        <v>94.504672216487677</v>
      </c>
      <c r="W9" s="37">
        <f t="shared" ref="W9:W72" si="32">T9/T$156</f>
        <v>1.6248686294264894</v>
      </c>
      <c r="X9" s="37">
        <f t="shared" ref="X9:X72" si="33">(W9-1)*100</f>
        <v>62.486862942648933</v>
      </c>
      <c r="Z9" s="2"/>
    </row>
    <row r="10" spans="1:26" x14ac:dyDescent="0.25">
      <c r="A10" s="1" t="s">
        <v>243</v>
      </c>
      <c r="B10" s="1" t="str">
        <f>VLOOKUP(A10,'[2]Catálogo MUNICIPIOS'!$1:$1048576,5,FALSE)</f>
        <v>Gustavo A. Madero</v>
      </c>
      <c r="C10" s="130">
        <f>VLOOKUP(A10,[3]PROY_COVID!$1:$1048576,7,FALSE)</f>
        <v>1176967</v>
      </c>
      <c r="D10" s="43">
        <v>3221</v>
      </c>
      <c r="E10" s="43">
        <f t="shared" si="17"/>
        <v>273.66952514386554</v>
      </c>
      <c r="F10" s="6">
        <f t="shared" si="18"/>
        <v>1.7917914757997935</v>
      </c>
      <c r="G10" s="6">
        <f t="shared" si="19"/>
        <v>2.5156345201960164</v>
      </c>
      <c r="H10" s="44">
        <v>5725</v>
      </c>
      <c r="I10" s="44">
        <f t="shared" si="20"/>
        <v>486.41975518430002</v>
      </c>
      <c r="J10" s="14">
        <f t="shared" si="21"/>
        <v>1.9957906848388827</v>
      </c>
      <c r="K10" s="52">
        <f t="shared" si="22"/>
        <v>4.4619448630466687</v>
      </c>
      <c r="L10" s="49">
        <v>37353</v>
      </c>
      <c r="M10" s="49">
        <f t="shared" si="23"/>
        <v>3173.6658716854427</v>
      </c>
      <c r="N10" s="50">
        <f t="shared" si="24"/>
        <v>1.8445693555544971</v>
      </c>
      <c r="O10" s="50">
        <f t="shared" si="25"/>
        <v>3.0461921041224675</v>
      </c>
      <c r="P10" s="45">
        <v>46299</v>
      </c>
      <c r="Q10" s="45">
        <f t="shared" si="26"/>
        <v>3933.755152013608</v>
      </c>
      <c r="R10" s="18">
        <f t="shared" si="27"/>
        <v>1.8581711522212756</v>
      </c>
      <c r="S10" s="18">
        <f t="shared" si="28"/>
        <v>3.1228963987246128</v>
      </c>
      <c r="T10" s="37">
        <f t="shared" si="29"/>
        <v>6.9569537139031077</v>
      </c>
      <c r="U10" s="37">
        <f t="shared" si="30"/>
        <v>0.96427687710998455</v>
      </c>
      <c r="V10" s="37">
        <f t="shared" si="31"/>
        <v>-3.5723122890015446</v>
      </c>
      <c r="W10" s="37">
        <f t="shared" si="32"/>
        <v>0.80554530122209578</v>
      </c>
      <c r="X10" s="37">
        <f t="shared" si="33"/>
        <v>-19.445469877790423</v>
      </c>
      <c r="Z10" s="2"/>
    </row>
    <row r="11" spans="1:26" x14ac:dyDescent="0.25">
      <c r="A11" s="1" t="s">
        <v>678</v>
      </c>
      <c r="B11" s="1" t="str">
        <f>VLOOKUP(A11,'[2]Catálogo MUNICIPIOS'!$1:$1048576,5,FALSE)</f>
        <v>Nezahualcóyotl</v>
      </c>
      <c r="C11" s="130">
        <f>VLOOKUP(A11,[3]PROY_COVID!$1:$1048576,7,FALSE)</f>
        <v>1135786</v>
      </c>
      <c r="D11" s="43">
        <v>2110</v>
      </c>
      <c r="E11" s="43">
        <f t="shared" si="17"/>
        <v>185.77443285971125</v>
      </c>
      <c r="F11" s="6">
        <f t="shared" si="18"/>
        <v>1.2163175459327651</v>
      </c>
      <c r="G11" s="6">
        <f t="shared" si="19"/>
        <v>1.7076821981769805</v>
      </c>
      <c r="H11" s="44">
        <v>1619</v>
      </c>
      <c r="I11" s="44">
        <f t="shared" si="20"/>
        <v>142.54445819899169</v>
      </c>
      <c r="J11" s="14">
        <f t="shared" si="21"/>
        <v>0.58486296828376738</v>
      </c>
      <c r="K11" s="52">
        <f t="shared" si="22"/>
        <v>1.3075651353341464</v>
      </c>
      <c r="L11" s="49">
        <v>14066</v>
      </c>
      <c r="M11" s="49">
        <f t="shared" si="23"/>
        <v>1238.4375225614683</v>
      </c>
      <c r="N11" s="50">
        <f t="shared" si="24"/>
        <v>0.71979344872639206</v>
      </c>
      <c r="O11" s="50">
        <f t="shared" si="25"/>
        <v>1.1886943223396922</v>
      </c>
      <c r="P11" s="45">
        <v>17795</v>
      </c>
      <c r="Q11" s="45">
        <f t="shared" si="26"/>
        <v>1566.7564136201713</v>
      </c>
      <c r="R11" s="18">
        <f t="shared" si="27"/>
        <v>0.74008204828316082</v>
      </c>
      <c r="S11" s="18">
        <f t="shared" si="28"/>
        <v>1.2438033819335683</v>
      </c>
      <c r="T11" s="37">
        <f t="shared" si="29"/>
        <v>11.857263276201181</v>
      </c>
      <c r="U11" s="37">
        <f t="shared" si="30"/>
        <v>1.6434901356604628</v>
      </c>
      <c r="V11" s="37">
        <f t="shared" si="31"/>
        <v>64.349013566046281</v>
      </c>
      <c r="W11" s="37">
        <f t="shared" si="32"/>
        <v>1.3729518853070528</v>
      </c>
      <c r="X11" s="37">
        <f t="shared" si="33"/>
        <v>37.295188530705282</v>
      </c>
      <c r="Z11" s="2"/>
    </row>
    <row r="12" spans="1:26" x14ac:dyDescent="0.25">
      <c r="A12" s="1" t="s">
        <v>726</v>
      </c>
      <c r="B12" s="1" t="str">
        <f>VLOOKUP(A12,'[2]Catálogo MUNICIPIOS'!$1:$1048576,5,FALSE)</f>
        <v>Toluca</v>
      </c>
      <c r="C12" s="130">
        <f>VLOOKUP(A12,[3]PROY_COVID!$1:$1048576,7,FALSE)</f>
        <v>948950</v>
      </c>
      <c r="D12" s="43">
        <v>1456</v>
      </c>
      <c r="E12" s="43">
        <f t="shared" si="17"/>
        <v>153.4327414510775</v>
      </c>
      <c r="F12" s="6">
        <f t="shared" si="18"/>
        <v>1.0045673813922529</v>
      </c>
      <c r="G12" s="6">
        <f t="shared" si="19"/>
        <v>1.4103897784005519</v>
      </c>
      <c r="H12" s="44">
        <v>622</v>
      </c>
      <c r="I12" s="44">
        <f t="shared" si="20"/>
        <v>65.546129933083932</v>
      </c>
      <c r="J12" s="14">
        <f t="shared" si="21"/>
        <v>0.26893717648890075</v>
      </c>
      <c r="K12" s="52">
        <f t="shared" si="22"/>
        <v>0.60125686638015285</v>
      </c>
      <c r="L12" s="49">
        <v>9646</v>
      </c>
      <c r="M12" s="49">
        <f t="shared" si="23"/>
        <v>1016.4919121133885</v>
      </c>
      <c r="N12" s="50">
        <f t="shared" si="24"/>
        <v>0.59079622967921275</v>
      </c>
      <c r="O12" s="50">
        <f t="shared" si="25"/>
        <v>0.97566340055190792</v>
      </c>
      <c r="P12" s="45">
        <v>11724</v>
      </c>
      <c r="Q12" s="45">
        <f t="shared" si="26"/>
        <v>1235.47078349755</v>
      </c>
      <c r="R12" s="18">
        <f t="shared" si="27"/>
        <v>0.58359406739695907</v>
      </c>
      <c r="S12" s="18">
        <f t="shared" si="28"/>
        <v>0.98080513692851912</v>
      </c>
      <c r="T12" s="37">
        <f t="shared" si="29"/>
        <v>12.418969634936881</v>
      </c>
      <c r="U12" s="37">
        <f t="shared" si="30"/>
        <v>1.7213461162704877</v>
      </c>
      <c r="V12" s="37">
        <f t="shared" si="31"/>
        <v>72.13461162704877</v>
      </c>
      <c r="W12" s="37">
        <f t="shared" si="32"/>
        <v>1.4379918347668081</v>
      </c>
      <c r="X12" s="37">
        <f t="shared" si="33"/>
        <v>43.799183476680817</v>
      </c>
      <c r="Z12" s="2"/>
    </row>
    <row r="13" spans="1:26" x14ac:dyDescent="0.25">
      <c r="A13" s="1" t="s">
        <v>677</v>
      </c>
      <c r="B13" s="1" t="str">
        <f>VLOOKUP(A13,'[2]Catálogo MUNICIPIOS'!$1:$1048576,5,FALSE)</f>
        <v>Naucalpan de Juárez</v>
      </c>
      <c r="C13" s="130">
        <f>VLOOKUP(A13,[3]PROY_COVID!$1:$1048576,7,FALSE)</f>
        <v>910187</v>
      </c>
      <c r="D13" s="43">
        <v>1439</v>
      </c>
      <c r="E13" s="43">
        <f t="shared" si="17"/>
        <v>158.09937957804274</v>
      </c>
      <c r="F13" s="6">
        <f t="shared" si="18"/>
        <v>1.0351211758351782</v>
      </c>
      <c r="G13" s="6">
        <f t="shared" si="19"/>
        <v>1.4532866115765706</v>
      </c>
      <c r="H13" s="44">
        <v>838</v>
      </c>
      <c r="I13" s="44">
        <f t="shared" si="20"/>
        <v>92.068992415844221</v>
      </c>
      <c r="J13" s="14">
        <f t="shared" si="21"/>
        <v>0.37776104993190968</v>
      </c>
      <c r="K13" s="52">
        <f t="shared" si="22"/>
        <v>0.84455198083002991</v>
      </c>
      <c r="L13" s="49">
        <v>9765</v>
      </c>
      <c r="M13" s="49">
        <f t="shared" si="23"/>
        <v>1072.8564569698315</v>
      </c>
      <c r="N13" s="50">
        <f t="shared" si="24"/>
        <v>0.62355592032892715</v>
      </c>
      <c r="O13" s="50">
        <f t="shared" si="25"/>
        <v>1.0297640016977272</v>
      </c>
      <c r="P13" s="45">
        <v>12042</v>
      </c>
      <c r="Q13" s="45">
        <f t="shared" si="26"/>
        <v>1323.0248289637184</v>
      </c>
      <c r="R13" s="18">
        <f t="shared" si="27"/>
        <v>0.62495159862566974</v>
      </c>
      <c r="S13" s="18">
        <f t="shared" si="28"/>
        <v>1.0503118049121911</v>
      </c>
      <c r="T13" s="37">
        <f t="shared" si="29"/>
        <v>11.949842218900516</v>
      </c>
      <c r="U13" s="37">
        <f t="shared" si="30"/>
        <v>1.6563221505657588</v>
      </c>
      <c r="V13" s="37">
        <f t="shared" si="31"/>
        <v>65.632215056575888</v>
      </c>
      <c r="W13" s="37">
        <f t="shared" si="32"/>
        <v>1.3836715961676442</v>
      </c>
      <c r="X13" s="37">
        <f t="shared" si="33"/>
        <v>38.367159616764425</v>
      </c>
      <c r="Z13" s="2"/>
    </row>
    <row r="14" spans="1:26" x14ac:dyDescent="0.25">
      <c r="A14" s="1" t="s">
        <v>724</v>
      </c>
      <c r="B14" s="1" t="str">
        <f>VLOOKUP(A14,'[2]Catálogo MUNICIPIOS'!$1:$1048576,5,FALSE)</f>
        <v>Tlalnepantla de Baz</v>
      </c>
      <c r="C14" s="130">
        <f>VLOOKUP(A14,[3]PROY_COVID!$1:$1048576,7,FALSE)</f>
        <v>756537</v>
      </c>
      <c r="D14" s="43">
        <v>1253</v>
      </c>
      <c r="E14" s="43">
        <f t="shared" si="17"/>
        <v>165.62309576398775</v>
      </c>
      <c r="F14" s="6">
        <f t="shared" si="18"/>
        <v>1.0843810651897796</v>
      </c>
      <c r="G14" s="6">
        <f t="shared" si="19"/>
        <v>1.5224463769818382</v>
      </c>
      <c r="H14" s="44">
        <v>1062</v>
      </c>
      <c r="I14" s="44">
        <f t="shared" si="20"/>
        <v>140.37647861241419</v>
      </c>
      <c r="J14" s="14">
        <f t="shared" si="21"/>
        <v>0.5759677015564264</v>
      </c>
      <c r="K14" s="52">
        <f t="shared" si="22"/>
        <v>1.2876781852742041</v>
      </c>
      <c r="L14" s="49">
        <v>8146</v>
      </c>
      <c r="M14" s="49">
        <f t="shared" si="23"/>
        <v>1076.7483943283673</v>
      </c>
      <c r="N14" s="50">
        <f t="shared" si="24"/>
        <v>0.62581795693755116</v>
      </c>
      <c r="O14" s="50">
        <f t="shared" si="25"/>
        <v>1.0334996151273208</v>
      </c>
      <c r="P14" s="45">
        <v>10461</v>
      </c>
      <c r="Q14" s="45">
        <f t="shared" si="26"/>
        <v>1382.7479687047694</v>
      </c>
      <c r="R14" s="18">
        <f t="shared" si="27"/>
        <v>0.65316276355546832</v>
      </c>
      <c r="S14" s="18">
        <f t="shared" si="28"/>
        <v>1.0977243079304289</v>
      </c>
      <c r="T14" s="37">
        <f t="shared" si="29"/>
        <v>11.977822387917026</v>
      </c>
      <c r="U14" s="37">
        <f t="shared" si="30"/>
        <v>1.6602003753046026</v>
      </c>
      <c r="V14" s="37">
        <f t="shared" si="31"/>
        <v>66.020037530460257</v>
      </c>
      <c r="W14" s="37">
        <f t="shared" si="32"/>
        <v>1.3869114184527354</v>
      </c>
      <c r="X14" s="37">
        <f t="shared" si="33"/>
        <v>38.691141845273535</v>
      </c>
      <c r="Z14" s="2"/>
    </row>
    <row r="15" spans="1:26" x14ac:dyDescent="0.25">
      <c r="A15" s="1" t="s">
        <v>248</v>
      </c>
      <c r="B15" s="1" t="str">
        <f>VLOOKUP(A15,'[2]Catálogo MUNICIPIOS'!$1:$1048576,5,FALSE)</f>
        <v>Álvaro Obregón</v>
      </c>
      <c r="C15" s="130">
        <f>VLOOKUP(A15,[3]PROY_COVID!$1:$1048576,7,FALSE)</f>
        <v>755537</v>
      </c>
      <c r="D15" s="43">
        <v>1556</v>
      </c>
      <c r="E15" s="43">
        <f t="shared" si="17"/>
        <v>205.94623426781217</v>
      </c>
      <c r="F15" s="6">
        <f t="shared" si="18"/>
        <v>1.3483880122938299</v>
      </c>
      <c r="G15" s="6">
        <f t="shared" si="19"/>
        <v>1.8931061321355795</v>
      </c>
      <c r="H15" s="44">
        <v>7384</v>
      </c>
      <c r="I15" s="44">
        <f t="shared" si="20"/>
        <v>977.31811943028606</v>
      </c>
      <c r="J15" s="14">
        <f t="shared" si="21"/>
        <v>4.0099571986836438</v>
      </c>
      <c r="K15" s="52">
        <f t="shared" si="22"/>
        <v>8.9649721584645565</v>
      </c>
      <c r="L15" s="49">
        <v>36614</v>
      </c>
      <c r="M15" s="49">
        <f t="shared" si="23"/>
        <v>4846.0896024946496</v>
      </c>
      <c r="N15" s="50">
        <f t="shared" si="24"/>
        <v>2.816600340566314</v>
      </c>
      <c r="O15" s="50">
        <f t="shared" si="25"/>
        <v>4.6514411030766301</v>
      </c>
      <c r="P15" s="45">
        <v>45554</v>
      </c>
      <c r="Q15" s="45">
        <f t="shared" si="26"/>
        <v>6029.3539561927473</v>
      </c>
      <c r="R15" s="18">
        <f t="shared" si="27"/>
        <v>2.8480602261667731</v>
      </c>
      <c r="S15" s="18">
        <f t="shared" si="28"/>
        <v>4.7865327222494081</v>
      </c>
      <c r="T15" s="37">
        <f t="shared" si="29"/>
        <v>3.4157263906572419</v>
      </c>
      <c r="U15" s="37">
        <f t="shared" si="30"/>
        <v>0.4734408352412674</v>
      </c>
      <c r="V15" s="37">
        <f t="shared" si="31"/>
        <v>-52.655916475873269</v>
      </c>
      <c r="W15" s="37">
        <f t="shared" si="32"/>
        <v>0.39550677744994578</v>
      </c>
      <c r="X15" s="37">
        <f t="shared" si="33"/>
        <v>-60.44932225500542</v>
      </c>
      <c r="Z15" s="2"/>
    </row>
    <row r="16" spans="1:26" x14ac:dyDescent="0.25">
      <c r="A16" s="1" t="s">
        <v>651</v>
      </c>
      <c r="B16" s="1" t="str">
        <f>VLOOKUP(A16,'[2]Catálogo MUNICIPIOS'!$1:$1048576,5,FALSE)</f>
        <v>Chimalhuacán</v>
      </c>
      <c r="C16" s="130">
        <f>VLOOKUP(A16,[3]PROY_COVID!$1:$1048576,7,FALSE)</f>
        <v>720207</v>
      </c>
      <c r="D16" s="43">
        <v>681</v>
      </c>
      <c r="E16" s="43">
        <f t="shared" si="17"/>
        <v>94.556148440656642</v>
      </c>
      <c r="F16" s="6">
        <f t="shared" si="18"/>
        <v>0.61908574099130476</v>
      </c>
      <c r="G16" s="6">
        <f t="shared" si="19"/>
        <v>0.86918231392059153</v>
      </c>
      <c r="H16" s="44">
        <v>444</v>
      </c>
      <c r="I16" s="44">
        <f t="shared" si="20"/>
        <v>61.648942595670412</v>
      </c>
      <c r="J16" s="14">
        <f t="shared" si="21"/>
        <v>0.25294693328396561</v>
      </c>
      <c r="K16" s="52">
        <f t="shared" si="22"/>
        <v>0.56550783514700687</v>
      </c>
      <c r="L16" s="49">
        <v>3557</v>
      </c>
      <c r="M16" s="49">
        <f t="shared" si="23"/>
        <v>493.88578561441363</v>
      </c>
      <c r="N16" s="50">
        <f t="shared" si="24"/>
        <v>0.28705182653790084</v>
      </c>
      <c r="O16" s="50">
        <f t="shared" si="25"/>
        <v>0.47404832181592182</v>
      </c>
      <c r="P16" s="45">
        <v>4682</v>
      </c>
      <c r="Q16" s="45">
        <f t="shared" si="26"/>
        <v>650.09087665074071</v>
      </c>
      <c r="R16" s="18">
        <f t="shared" si="27"/>
        <v>0.30708065617564073</v>
      </c>
      <c r="S16" s="18">
        <f t="shared" si="28"/>
        <v>0.51608866822764099</v>
      </c>
      <c r="T16" s="37">
        <f t="shared" si="29"/>
        <v>14.545066211020933</v>
      </c>
      <c r="U16" s="37">
        <f t="shared" si="30"/>
        <v>2.0160362710610036</v>
      </c>
      <c r="V16" s="37">
        <f t="shared" si="31"/>
        <v>101.60362710610036</v>
      </c>
      <c r="W16" s="37">
        <f t="shared" si="32"/>
        <v>1.6841724444474819</v>
      </c>
      <c r="X16" s="37">
        <f t="shared" si="33"/>
        <v>68.417244444748192</v>
      </c>
      <c r="Z16" s="2"/>
    </row>
    <row r="17" spans="1:26" x14ac:dyDescent="0.25">
      <c r="A17" s="1" t="s">
        <v>250</v>
      </c>
      <c r="B17" s="1" t="str">
        <f>VLOOKUP(A17,'[2]Catálogo MUNICIPIOS'!$1:$1048576,5,FALSE)</f>
        <v>Tlalpan</v>
      </c>
      <c r="C17" s="130">
        <f>VLOOKUP(A17,[3]PROY_COVID!$1:$1048576,7,FALSE)</f>
        <v>682234</v>
      </c>
      <c r="D17" s="43">
        <v>1003</v>
      </c>
      <c r="E17" s="43">
        <f t="shared" si="17"/>
        <v>147.01700589533797</v>
      </c>
      <c r="F17" s="6">
        <f t="shared" si="18"/>
        <v>0.96256175334975658</v>
      </c>
      <c r="G17" s="6">
        <f t="shared" si="19"/>
        <v>1.3514148310512519</v>
      </c>
      <c r="H17" s="44">
        <v>4116</v>
      </c>
      <c r="I17" s="44">
        <f t="shared" si="20"/>
        <v>603.31206008495622</v>
      </c>
      <c r="J17" s="14">
        <f t="shared" si="21"/>
        <v>2.4754023181321969</v>
      </c>
      <c r="K17" s="52">
        <f t="shared" si="22"/>
        <v>5.5342019287235154</v>
      </c>
      <c r="L17" s="49">
        <v>31363</v>
      </c>
      <c r="M17" s="49">
        <f t="shared" si="23"/>
        <v>4597.1030467552191</v>
      </c>
      <c r="N17" s="50">
        <f t="shared" si="24"/>
        <v>2.6718866280235032</v>
      </c>
      <c r="O17" s="50">
        <f t="shared" si="25"/>
        <v>4.4124553651976433</v>
      </c>
      <c r="P17" s="45">
        <v>36482</v>
      </c>
      <c r="Q17" s="45">
        <f t="shared" si="26"/>
        <v>5347.4321127355133</v>
      </c>
      <c r="R17" s="18">
        <f t="shared" si="27"/>
        <v>2.5259437118907968</v>
      </c>
      <c r="S17" s="18">
        <f t="shared" si="28"/>
        <v>4.2451743542650249</v>
      </c>
      <c r="T17" s="37">
        <f t="shared" si="29"/>
        <v>2.7493010251630938</v>
      </c>
      <c r="U17" s="37">
        <f t="shared" si="30"/>
        <v>0.38107015165006602</v>
      </c>
      <c r="V17" s="37">
        <f t="shared" si="31"/>
        <v>-61.892984834993392</v>
      </c>
      <c r="W17" s="37">
        <f t="shared" si="32"/>
        <v>0.31834141975665098</v>
      </c>
      <c r="X17" s="37">
        <f t="shared" si="33"/>
        <v>-68.165858024334909</v>
      </c>
      <c r="Z17" s="2"/>
    </row>
    <row r="18" spans="1:26" x14ac:dyDescent="0.25">
      <c r="A18" s="1" t="s">
        <v>241</v>
      </c>
      <c r="B18" s="1" t="str">
        <f>VLOOKUP(A18,'[2]Catálogo MUNICIPIOS'!$1:$1048576,5,FALSE)</f>
        <v>Coyoacán</v>
      </c>
      <c r="C18" s="130">
        <f>VLOOKUP(A18,[3]PROY_COVID!$1:$1048576,7,FALSE)</f>
        <v>621952</v>
      </c>
      <c r="D18" s="43">
        <v>1266</v>
      </c>
      <c r="E18" s="43">
        <f t="shared" si="17"/>
        <v>203.55268573780612</v>
      </c>
      <c r="F18" s="6">
        <f t="shared" si="18"/>
        <v>1.3327167757879625</v>
      </c>
      <c r="G18" s="6">
        <f t="shared" si="19"/>
        <v>1.8711040721521663</v>
      </c>
      <c r="H18" s="44">
        <v>2757</v>
      </c>
      <c r="I18" s="44">
        <f t="shared" si="20"/>
        <v>443.28179666598066</v>
      </c>
      <c r="J18" s="14">
        <f t="shared" si="21"/>
        <v>1.8187947161179832</v>
      </c>
      <c r="K18" s="52">
        <f t="shared" si="22"/>
        <v>4.066238910807523</v>
      </c>
      <c r="L18" s="49">
        <v>20328</v>
      </c>
      <c r="M18" s="49">
        <f t="shared" si="23"/>
        <v>3268.419427865816</v>
      </c>
      <c r="N18" s="50">
        <f t="shared" si="24"/>
        <v>1.8996411599367613</v>
      </c>
      <c r="O18" s="50">
        <f t="shared" si="25"/>
        <v>3.1371397798842175</v>
      </c>
      <c r="P18" s="45">
        <v>24351</v>
      </c>
      <c r="Q18" s="45">
        <f t="shared" si="26"/>
        <v>3915.2539102696028</v>
      </c>
      <c r="R18" s="18">
        <f t="shared" si="27"/>
        <v>1.8494317995263361</v>
      </c>
      <c r="S18" s="18">
        <f t="shared" si="28"/>
        <v>3.1082087887993448</v>
      </c>
      <c r="T18" s="37">
        <f t="shared" si="29"/>
        <v>5.1989651349020578</v>
      </c>
      <c r="U18" s="37">
        <f t="shared" si="30"/>
        <v>0.72060877082858044</v>
      </c>
      <c r="V18" s="37">
        <f t="shared" si="31"/>
        <v>-27.939122917141958</v>
      </c>
      <c r="W18" s="37">
        <f t="shared" si="32"/>
        <v>0.60198789698260458</v>
      </c>
      <c r="X18" s="37">
        <f t="shared" si="33"/>
        <v>-39.801210301739545</v>
      </c>
      <c r="Z18" s="2"/>
    </row>
    <row r="19" spans="1:26" x14ac:dyDescent="0.25">
      <c r="A19" s="1" t="s">
        <v>741</v>
      </c>
      <c r="B19" s="1" t="str">
        <f>VLOOKUP(A19,'[2]Catálogo MUNICIPIOS'!$1:$1048576,5,FALSE)</f>
        <v>Cuautitlán Izcalli</v>
      </c>
      <c r="C19" s="130">
        <f>VLOOKUP(A19,[3]PROY_COVID!$1:$1048576,7,FALSE)</f>
        <v>577190</v>
      </c>
      <c r="D19" s="43">
        <v>694</v>
      </c>
      <c r="E19" s="43">
        <f t="shared" si="17"/>
        <v>120.23770335591401</v>
      </c>
      <c r="F19" s="6">
        <f t="shared" si="18"/>
        <v>0.78723011570110202</v>
      </c>
      <c r="G19" s="6">
        <f t="shared" si="19"/>
        <v>1.1052531955548131</v>
      </c>
      <c r="H19" s="44">
        <v>412</v>
      </c>
      <c r="I19" s="44">
        <f t="shared" si="20"/>
        <v>71.380308044144911</v>
      </c>
      <c r="J19" s="14">
        <f t="shared" si="21"/>
        <v>0.29287493436909756</v>
      </c>
      <c r="K19" s="52">
        <f t="shared" si="22"/>
        <v>0.65477397948113014</v>
      </c>
      <c r="L19" s="49">
        <v>2836</v>
      </c>
      <c r="M19" s="49">
        <f t="shared" si="23"/>
        <v>491.34600391552181</v>
      </c>
      <c r="N19" s="50">
        <f t="shared" si="24"/>
        <v>0.28557567760446378</v>
      </c>
      <c r="O19" s="50">
        <f t="shared" si="25"/>
        <v>0.47161055323215773</v>
      </c>
      <c r="P19" s="45">
        <v>3942</v>
      </c>
      <c r="Q19" s="45">
        <f t="shared" si="26"/>
        <v>682.9640153155807</v>
      </c>
      <c r="R19" s="18">
        <f t="shared" si="27"/>
        <v>0.32260880055410002</v>
      </c>
      <c r="S19" s="18">
        <f t="shared" si="28"/>
        <v>0.54218571859913001</v>
      </c>
      <c r="T19" s="37">
        <f t="shared" si="29"/>
        <v>17.605276509386098</v>
      </c>
      <c r="U19" s="37">
        <f t="shared" si="30"/>
        <v>2.4402003737932345</v>
      </c>
      <c r="V19" s="37">
        <f t="shared" si="31"/>
        <v>144.02003737932344</v>
      </c>
      <c r="W19" s="37">
        <f t="shared" si="32"/>
        <v>2.0385140324435436</v>
      </c>
      <c r="X19" s="37">
        <f t="shared" si="33"/>
        <v>103.85140324435436</v>
      </c>
      <c r="Z19" s="2"/>
    </row>
    <row r="20" spans="1:26" x14ac:dyDescent="0.25">
      <c r="A20" s="1" t="s">
        <v>633</v>
      </c>
      <c r="B20" s="1" t="str">
        <f>VLOOKUP(A20,'[2]Catálogo MUNICIPIOS'!$1:$1048576,5,FALSE)</f>
        <v>Atizapán de Zaragoza</v>
      </c>
      <c r="C20" s="130">
        <f>VLOOKUP(A20,[3]PROY_COVID!$1:$1048576,7,FALSE)</f>
        <v>557108</v>
      </c>
      <c r="D20" s="43">
        <v>611</v>
      </c>
      <c r="E20" s="43">
        <f t="shared" si="17"/>
        <v>109.67352829253932</v>
      </c>
      <c r="F20" s="6">
        <f t="shared" si="18"/>
        <v>0.71806348555673072</v>
      </c>
      <c r="G20" s="6">
        <f t="shared" si="19"/>
        <v>1.0081448183876853</v>
      </c>
      <c r="H20" s="44">
        <v>705</v>
      </c>
      <c r="I20" s="44">
        <f t="shared" si="20"/>
        <v>126.54637879908384</v>
      </c>
      <c r="J20" s="14">
        <f t="shared" si="21"/>
        <v>0.51922250549139704</v>
      </c>
      <c r="K20" s="52">
        <f t="shared" si="22"/>
        <v>1.1608142120087042</v>
      </c>
      <c r="L20" s="49">
        <v>3584</v>
      </c>
      <c r="M20" s="49">
        <f t="shared" si="23"/>
        <v>643.32230016442054</v>
      </c>
      <c r="N20" s="50">
        <f t="shared" si="24"/>
        <v>0.37390596509075008</v>
      </c>
      <c r="O20" s="50">
        <f t="shared" si="25"/>
        <v>0.61748255500067206</v>
      </c>
      <c r="P20" s="45">
        <v>4900</v>
      </c>
      <c r="Q20" s="45">
        <f t="shared" si="26"/>
        <v>879.54220725604364</v>
      </c>
      <c r="R20" s="18">
        <f t="shared" si="27"/>
        <v>0.41546560310130692</v>
      </c>
      <c r="S20" s="18">
        <f t="shared" si="28"/>
        <v>0.6982435574721032</v>
      </c>
      <c r="T20" s="37">
        <f t="shared" si="29"/>
        <v>12.469387755102041</v>
      </c>
      <c r="U20" s="37">
        <f t="shared" si="30"/>
        <v>1.7283343800224023</v>
      </c>
      <c r="V20" s="37">
        <f t="shared" si="31"/>
        <v>72.833438002240229</v>
      </c>
      <c r="W20" s="37">
        <f t="shared" si="32"/>
        <v>1.44382974622428</v>
      </c>
      <c r="X20" s="37">
        <f t="shared" si="33"/>
        <v>44.382974622427994</v>
      </c>
      <c r="Z20" s="2"/>
    </row>
    <row r="21" spans="1:26" x14ac:dyDescent="0.25">
      <c r="A21" s="1" t="s">
        <v>729</v>
      </c>
      <c r="B21" s="1" t="str">
        <f>VLOOKUP(A21,'[2]Catálogo MUNICIPIOS'!$1:$1048576,5,FALSE)</f>
        <v>Tultitlán</v>
      </c>
      <c r="C21" s="130">
        <f>VLOOKUP(A21,[3]PROY_COVID!$1:$1048576,7,FALSE)</f>
        <v>556493</v>
      </c>
      <c r="D21" s="43">
        <v>783</v>
      </c>
      <c r="E21" s="43">
        <f t="shared" si="17"/>
        <v>140.70257846909124</v>
      </c>
      <c r="F21" s="6">
        <f t="shared" si="18"/>
        <v>0.9212194181702823</v>
      </c>
      <c r="G21" s="6">
        <f t="shared" si="19"/>
        <v>1.2933711318107604</v>
      </c>
      <c r="H21" s="44">
        <v>531</v>
      </c>
      <c r="I21" s="44">
        <f t="shared" si="20"/>
        <v>95.418989996280274</v>
      </c>
      <c r="J21" s="14">
        <f t="shared" si="21"/>
        <v>0.39150616183167997</v>
      </c>
      <c r="K21" s="52">
        <f t="shared" si="22"/>
        <v>0.87528162191868586</v>
      </c>
      <c r="L21" s="49">
        <v>3643</v>
      </c>
      <c r="M21" s="49">
        <f t="shared" si="23"/>
        <v>654.635368279565</v>
      </c>
      <c r="N21" s="50">
        <f t="shared" si="24"/>
        <v>0.38048124415483564</v>
      </c>
      <c r="O21" s="50">
        <f t="shared" si="25"/>
        <v>0.6283412213376709</v>
      </c>
      <c r="P21" s="45">
        <v>4957</v>
      </c>
      <c r="Q21" s="45">
        <f t="shared" si="26"/>
        <v>890.75693674493652</v>
      </c>
      <c r="R21" s="18">
        <f t="shared" si="27"/>
        <v>0.42076305706347311</v>
      </c>
      <c r="S21" s="18">
        <f t="shared" si="28"/>
        <v>0.70714661243616406</v>
      </c>
      <c r="T21" s="37">
        <f t="shared" si="29"/>
        <v>15.795844260641518</v>
      </c>
      <c r="U21" s="37">
        <f t="shared" si="30"/>
        <v>2.1894018562359538</v>
      </c>
      <c r="V21" s="37">
        <f t="shared" si="31"/>
        <v>118.94018562359538</v>
      </c>
      <c r="W21" s="37">
        <f t="shared" si="32"/>
        <v>1.8289999684153426</v>
      </c>
      <c r="X21" s="37">
        <f t="shared" si="33"/>
        <v>82.899996841534261</v>
      </c>
      <c r="Z21" s="2"/>
    </row>
    <row r="22" spans="1:26" x14ac:dyDescent="0.25">
      <c r="A22" s="1" t="s">
        <v>659</v>
      </c>
      <c r="B22" s="1" t="str">
        <f>VLOOKUP(A22,'[2]Catálogo MUNICIPIOS'!$1:$1048576,5,FALSE)</f>
        <v>Ixtapaluca</v>
      </c>
      <c r="C22" s="130">
        <f>VLOOKUP(A22,[3]PROY_COVID!$1:$1048576,7,FALSE)</f>
        <v>551034</v>
      </c>
      <c r="D22" s="43">
        <v>547</v>
      </c>
      <c r="E22" s="43">
        <f t="shared" si="17"/>
        <v>99.267921761633573</v>
      </c>
      <c r="F22" s="6">
        <f t="shared" si="18"/>
        <v>0.6499350482643349</v>
      </c>
      <c r="G22" s="6">
        <f t="shared" si="19"/>
        <v>0.91249404039564252</v>
      </c>
      <c r="H22" s="44">
        <v>501</v>
      </c>
      <c r="I22" s="44">
        <f t="shared" si="20"/>
        <v>90.919979529393828</v>
      </c>
      <c r="J22" s="14">
        <f t="shared" si="21"/>
        <v>0.37304662542283795</v>
      </c>
      <c r="K22" s="52">
        <f t="shared" si="22"/>
        <v>0.83401204676767005</v>
      </c>
      <c r="L22" s="49">
        <v>3953</v>
      </c>
      <c r="M22" s="49">
        <f t="shared" si="23"/>
        <v>717.3786009574726</v>
      </c>
      <c r="N22" s="50">
        <f t="shared" si="24"/>
        <v>0.41694829801158934</v>
      </c>
      <c r="O22" s="50">
        <f t="shared" si="25"/>
        <v>0.68856430331859109</v>
      </c>
      <c r="P22" s="45">
        <v>5001</v>
      </c>
      <c r="Q22" s="45">
        <f t="shared" si="26"/>
        <v>907.5665022485</v>
      </c>
      <c r="R22" s="18">
        <f t="shared" si="27"/>
        <v>0.42870331986404592</v>
      </c>
      <c r="S22" s="18">
        <f t="shared" si="28"/>
        <v>0.72049124867981351</v>
      </c>
      <c r="T22" s="37">
        <f t="shared" si="29"/>
        <v>10.937812437512498</v>
      </c>
      <c r="U22" s="37">
        <f t="shared" si="30"/>
        <v>1.5160485542086493</v>
      </c>
      <c r="V22" s="37">
        <f t="shared" si="31"/>
        <v>51.604855420864922</v>
      </c>
      <c r="W22" s="37">
        <f t="shared" si="32"/>
        <v>1.2664887215044514</v>
      </c>
      <c r="X22" s="37">
        <f t="shared" si="33"/>
        <v>26.648872150445136</v>
      </c>
      <c r="Z22" s="2"/>
    </row>
    <row r="23" spans="1:26" x14ac:dyDescent="0.25">
      <c r="A23" s="1" t="s">
        <v>253</v>
      </c>
      <c r="B23" s="1" t="str">
        <f>VLOOKUP(A23,'[2]Catálogo MUNICIPIOS'!$1:$1048576,5,FALSE)</f>
        <v>Cuauhtémoc</v>
      </c>
      <c r="C23" s="130">
        <f>VLOOKUP(A23,[3]PROY_COVID!$1:$1048576,7,FALSE)</f>
        <v>548606</v>
      </c>
      <c r="D23" s="43">
        <v>1365</v>
      </c>
      <c r="E23" s="43">
        <f t="shared" si="17"/>
        <v>248.81244463239557</v>
      </c>
      <c r="F23" s="6">
        <f t="shared" si="18"/>
        <v>1.6290451672719897</v>
      </c>
      <c r="G23" s="6">
        <f t="shared" si="19"/>
        <v>2.287142400830247</v>
      </c>
      <c r="H23" s="44">
        <v>2377</v>
      </c>
      <c r="I23" s="44">
        <f t="shared" si="20"/>
        <v>433.27998600088222</v>
      </c>
      <c r="J23" s="14">
        <f t="shared" si="21"/>
        <v>1.7777570725104319</v>
      </c>
      <c r="K23" s="52">
        <f t="shared" si="22"/>
        <v>3.9744919633559492</v>
      </c>
      <c r="L23" s="49">
        <v>17805</v>
      </c>
      <c r="M23" s="49">
        <f t="shared" si="23"/>
        <v>3245.4985909742145</v>
      </c>
      <c r="N23" s="50">
        <f t="shared" si="24"/>
        <v>1.8863193185573293</v>
      </c>
      <c r="O23" s="50">
        <f t="shared" si="25"/>
        <v>3.1151395835239137</v>
      </c>
      <c r="P23" s="45">
        <v>21547</v>
      </c>
      <c r="Q23" s="45">
        <f t="shared" si="26"/>
        <v>3927.5910216074922</v>
      </c>
      <c r="R23" s="18">
        <f t="shared" si="27"/>
        <v>1.8552594282179884</v>
      </c>
      <c r="S23" s="18">
        <f t="shared" si="28"/>
        <v>3.118002870809772</v>
      </c>
      <c r="T23" s="37">
        <f t="shared" si="29"/>
        <v>6.3349886295075875</v>
      </c>
      <c r="U23" s="37">
        <f t="shared" si="30"/>
        <v>0.87806866387237192</v>
      </c>
      <c r="V23" s="37">
        <f t="shared" si="31"/>
        <v>-12.193133612762807</v>
      </c>
      <c r="W23" s="37">
        <f t="shared" si="32"/>
        <v>0.73352799711703165</v>
      </c>
      <c r="X23" s="37">
        <f t="shared" si="33"/>
        <v>-26.647200288296837</v>
      </c>
      <c r="Z23" s="2"/>
    </row>
    <row r="24" spans="1:26" x14ac:dyDescent="0.25">
      <c r="A24" s="1" t="s">
        <v>701</v>
      </c>
      <c r="B24" s="1" t="str">
        <f>VLOOKUP(A24,'[2]Catálogo MUNICIPIOS'!$1:$1048576,5,FALSE)</f>
        <v>Tecámac</v>
      </c>
      <c r="C24" s="130">
        <f>VLOOKUP(A24,[3]PROY_COVID!$1:$1048576,7,FALSE)</f>
        <v>500585</v>
      </c>
      <c r="D24" s="43">
        <v>635</v>
      </c>
      <c r="E24" s="43">
        <f t="shared" si="17"/>
        <v>126.85158364713286</v>
      </c>
      <c r="F24" s="6">
        <f t="shared" si="18"/>
        <v>0.83053305314558512</v>
      </c>
      <c r="G24" s="6">
        <f t="shared" si="19"/>
        <v>1.1660495358279499</v>
      </c>
      <c r="H24" s="44">
        <v>439</v>
      </c>
      <c r="I24" s="44">
        <f t="shared" si="20"/>
        <v>87.697394048962721</v>
      </c>
      <c r="J24" s="14">
        <f t="shared" si="21"/>
        <v>0.35982428810122857</v>
      </c>
      <c r="K24" s="52">
        <f t="shared" si="22"/>
        <v>0.80445116118091931</v>
      </c>
      <c r="L24" s="49">
        <v>3702</v>
      </c>
      <c r="M24" s="49">
        <f t="shared" si="23"/>
        <v>739.53474434911163</v>
      </c>
      <c r="N24" s="50">
        <f t="shared" si="24"/>
        <v>0.42982569115562064</v>
      </c>
      <c r="O24" s="50">
        <f t="shared" si="25"/>
        <v>0.70983052093133958</v>
      </c>
      <c r="P24" s="45">
        <v>4776</v>
      </c>
      <c r="Q24" s="45">
        <f t="shared" si="26"/>
        <v>954.0837220452072</v>
      </c>
      <c r="R24" s="18">
        <f t="shared" si="27"/>
        <v>0.45067646068434641</v>
      </c>
      <c r="S24" s="18">
        <f t="shared" si="28"/>
        <v>0.75741994723072814</v>
      </c>
      <c r="T24" s="37">
        <f t="shared" si="29"/>
        <v>13.295644891122278</v>
      </c>
      <c r="U24" s="37">
        <f t="shared" si="30"/>
        <v>1.8428587370292902</v>
      </c>
      <c r="V24" s="37">
        <f t="shared" si="31"/>
        <v>84.28587370292901</v>
      </c>
      <c r="W24" s="37">
        <f t="shared" si="32"/>
        <v>1.5395020161421014</v>
      </c>
      <c r="X24" s="37">
        <f t="shared" si="33"/>
        <v>53.950201614210137</v>
      </c>
      <c r="Z24" s="2"/>
    </row>
    <row r="25" spans="1:26" x14ac:dyDescent="0.25">
      <c r="A25" s="1" t="s">
        <v>680</v>
      </c>
      <c r="B25" s="1" t="str">
        <f>VLOOKUP(A25,'[2]Catálogo MUNICIPIOS'!$1:$1048576,5,FALSE)</f>
        <v>Nicolás Romero</v>
      </c>
      <c r="C25" s="130">
        <f>VLOOKUP(A25,[3]PROY_COVID!$1:$1048576,7,FALSE)</f>
        <v>441064</v>
      </c>
      <c r="D25" s="43">
        <v>449</v>
      </c>
      <c r="E25" s="43">
        <f t="shared" si="17"/>
        <v>101.79928536448226</v>
      </c>
      <c r="F25" s="6">
        <f t="shared" si="18"/>
        <v>0.66650859887560499</v>
      </c>
      <c r="G25" s="6">
        <f t="shared" si="19"/>
        <v>0.93576292888129431</v>
      </c>
      <c r="H25" s="44">
        <v>386</v>
      </c>
      <c r="I25" s="44">
        <f t="shared" si="20"/>
        <v>87.515643988174048</v>
      </c>
      <c r="J25" s="14">
        <f t="shared" si="21"/>
        <v>0.35907856370491276</v>
      </c>
      <c r="K25" s="52">
        <f t="shared" si="22"/>
        <v>0.80278396172725586</v>
      </c>
      <c r="L25" s="49">
        <v>2657</v>
      </c>
      <c r="M25" s="49">
        <f t="shared" si="23"/>
        <v>602.40690693414115</v>
      </c>
      <c r="N25" s="50">
        <f t="shared" si="24"/>
        <v>0.35012549053091407</v>
      </c>
      <c r="O25" s="50">
        <f t="shared" si="25"/>
        <v>0.57821057337616899</v>
      </c>
      <c r="P25" s="45">
        <v>3492</v>
      </c>
      <c r="Q25" s="45">
        <f t="shared" si="26"/>
        <v>791.72183628679738</v>
      </c>
      <c r="R25" s="18">
        <f t="shared" si="27"/>
        <v>0.37398226883000807</v>
      </c>
      <c r="S25" s="18">
        <f t="shared" si="28"/>
        <v>0.62852546124180431</v>
      </c>
      <c r="T25" s="37">
        <f t="shared" si="29"/>
        <v>12.857961053837341</v>
      </c>
      <c r="U25" s="37">
        <f t="shared" si="30"/>
        <v>1.7821930461055182</v>
      </c>
      <c r="V25" s="37">
        <f t="shared" si="31"/>
        <v>78.219304610551816</v>
      </c>
      <c r="W25" s="37">
        <f t="shared" si="32"/>
        <v>1.4888226278573791</v>
      </c>
      <c r="X25" s="37">
        <f t="shared" si="33"/>
        <v>48.882262785737908</v>
      </c>
      <c r="Z25" s="2"/>
    </row>
    <row r="26" spans="1:26" x14ac:dyDescent="0.25">
      <c r="A26" s="1" t="s">
        <v>252</v>
      </c>
      <c r="B26" s="1" t="str">
        <f>VLOOKUP(A26,'[2]Catálogo MUNICIPIOS'!$1:$1048576,5,FALSE)</f>
        <v>Benito Juárez</v>
      </c>
      <c r="C26" s="130">
        <f>VLOOKUP(A26,[3]PROY_COVID!$1:$1048576,7,FALSE)</f>
        <v>433708</v>
      </c>
      <c r="D26" s="43">
        <v>682</v>
      </c>
      <c r="E26" s="43">
        <f t="shared" si="17"/>
        <v>157.24865577761994</v>
      </c>
      <c r="F26" s="6">
        <f t="shared" si="18"/>
        <v>1.0295512474587678</v>
      </c>
      <c r="G26" s="6">
        <f t="shared" si="19"/>
        <v>1.4454665586920894</v>
      </c>
      <c r="H26" s="44">
        <v>1336</v>
      </c>
      <c r="I26" s="44">
        <f t="shared" si="20"/>
        <v>308.04135501305024</v>
      </c>
      <c r="J26" s="14">
        <f t="shared" si="21"/>
        <v>1.2639002843280001</v>
      </c>
      <c r="K26" s="52">
        <f t="shared" si="22"/>
        <v>2.8256737662425797</v>
      </c>
      <c r="L26" s="49">
        <v>12042</v>
      </c>
      <c r="M26" s="49">
        <f t="shared" si="23"/>
        <v>2776.5224528945741</v>
      </c>
      <c r="N26" s="50">
        <f t="shared" si="24"/>
        <v>1.6137452519217035</v>
      </c>
      <c r="O26" s="50">
        <f t="shared" si="25"/>
        <v>2.6650003859525686</v>
      </c>
      <c r="P26" s="45">
        <v>14060</v>
      </c>
      <c r="Q26" s="45">
        <f t="shared" si="26"/>
        <v>3241.8124636852444</v>
      </c>
      <c r="R26" s="18">
        <f t="shared" si="27"/>
        <v>1.5313211341706976</v>
      </c>
      <c r="S26" s="18">
        <f t="shared" si="28"/>
        <v>2.5735827668382023</v>
      </c>
      <c r="T26" s="37">
        <f t="shared" si="29"/>
        <v>4.8506401137980086</v>
      </c>
      <c r="U26" s="37">
        <f t="shared" si="30"/>
        <v>0.67232876532872499</v>
      </c>
      <c r="V26" s="37">
        <f t="shared" si="31"/>
        <v>-32.767123467127504</v>
      </c>
      <c r="W26" s="37">
        <f t="shared" si="32"/>
        <v>0.56165536127984339</v>
      </c>
      <c r="X26" s="37">
        <f t="shared" si="33"/>
        <v>-43.834463872015661</v>
      </c>
      <c r="Z26" s="2"/>
    </row>
    <row r="27" spans="1:26" x14ac:dyDescent="0.25">
      <c r="A27" s="1" t="s">
        <v>255</v>
      </c>
      <c r="B27" s="1" t="str">
        <f>VLOOKUP(A27,'[2]Catálogo MUNICIPIOS'!$1:$1048576,5,FALSE)</f>
        <v>Venustiano Carranza</v>
      </c>
      <c r="C27" s="130">
        <f>VLOOKUP(A27,[3]PROY_COVID!$1:$1048576,7,FALSE)</f>
        <v>433231</v>
      </c>
      <c r="D27" s="43">
        <v>1065</v>
      </c>
      <c r="E27" s="43">
        <f t="shared" si="17"/>
        <v>245.82728382779626</v>
      </c>
      <c r="F27" s="6">
        <f t="shared" si="18"/>
        <v>1.6095004785429072</v>
      </c>
      <c r="G27" s="6">
        <f t="shared" si="19"/>
        <v>2.2597021019352992</v>
      </c>
      <c r="H27" s="44">
        <v>2134</v>
      </c>
      <c r="I27" s="44">
        <f t="shared" si="20"/>
        <v>492.57786261832604</v>
      </c>
      <c r="J27" s="14">
        <f t="shared" si="21"/>
        <v>2.021057531676568</v>
      </c>
      <c r="K27" s="52">
        <f t="shared" si="22"/>
        <v>4.518433390781178</v>
      </c>
      <c r="L27" s="49">
        <v>17103</v>
      </c>
      <c r="M27" s="49">
        <f t="shared" si="23"/>
        <v>3947.7784369077931</v>
      </c>
      <c r="N27" s="50">
        <f t="shared" si="24"/>
        <v>2.2944920548210432</v>
      </c>
      <c r="O27" s="50">
        <f t="shared" si="25"/>
        <v>3.7892115898599492</v>
      </c>
      <c r="P27" s="45">
        <v>20302</v>
      </c>
      <c r="Q27" s="45">
        <f t="shared" si="26"/>
        <v>4686.1835833539153</v>
      </c>
      <c r="R27" s="18">
        <f t="shared" si="27"/>
        <v>2.2135925628578748</v>
      </c>
      <c r="S27" s="18">
        <f t="shared" si="28"/>
        <v>3.720227942689128</v>
      </c>
      <c r="T27" s="37">
        <f t="shared" si="29"/>
        <v>5.2457885922569201</v>
      </c>
      <c r="U27" s="37">
        <f t="shared" si="30"/>
        <v>0.72709879204913386</v>
      </c>
      <c r="V27" s="37">
        <f t="shared" si="31"/>
        <v>-27.290120795086615</v>
      </c>
      <c r="W27" s="37">
        <f t="shared" si="32"/>
        <v>0.60740958262409506</v>
      </c>
      <c r="X27" s="37">
        <f t="shared" si="33"/>
        <v>-39.259041737590493</v>
      </c>
      <c r="Z27" s="2"/>
    </row>
    <row r="28" spans="1:26" x14ac:dyDescent="0.25">
      <c r="A28" s="1" t="s">
        <v>742</v>
      </c>
      <c r="B28" s="1" t="str">
        <f>VLOOKUP(A28,'[2]Catálogo MUNICIPIOS'!$1:$1048576,5,FALSE)</f>
        <v>Valle de Chalco Solidaridad</v>
      </c>
      <c r="C28" s="130">
        <f>VLOOKUP(A28,[3]PROY_COVID!$1:$1048576,7,FALSE)</f>
        <v>419700</v>
      </c>
      <c r="D28" s="43">
        <v>245</v>
      </c>
      <c r="E28" s="43">
        <f t="shared" si="17"/>
        <v>58.375029783178462</v>
      </c>
      <c r="F28" s="6">
        <f t="shared" si="18"/>
        <v>0.38219776465820643</v>
      </c>
      <c r="G28" s="6">
        <f t="shared" si="19"/>
        <v>0.53659697755106817</v>
      </c>
      <c r="H28" s="44">
        <v>131</v>
      </c>
      <c r="I28" s="44">
        <f t="shared" si="20"/>
        <v>31.212771026923992</v>
      </c>
      <c r="J28" s="14">
        <f t="shared" si="21"/>
        <v>0.12806666875596198</v>
      </c>
      <c r="K28" s="52">
        <f t="shared" si="22"/>
        <v>0.28631580411915508</v>
      </c>
      <c r="L28" s="49">
        <v>1420</v>
      </c>
      <c r="M28" s="49">
        <f t="shared" si="23"/>
        <v>338.3369073147486</v>
      </c>
      <c r="N28" s="50">
        <f t="shared" si="24"/>
        <v>0.19664511524473541</v>
      </c>
      <c r="O28" s="50">
        <f t="shared" si="25"/>
        <v>0.32474723466968491</v>
      </c>
      <c r="P28" s="45">
        <v>1796</v>
      </c>
      <c r="Q28" s="45">
        <f t="shared" si="26"/>
        <v>427.92470812485107</v>
      </c>
      <c r="R28" s="18">
        <f t="shared" si="27"/>
        <v>0.20213697020600863</v>
      </c>
      <c r="S28" s="18">
        <f t="shared" si="28"/>
        <v>0.33971726207827679</v>
      </c>
      <c r="T28" s="37">
        <f t="shared" si="29"/>
        <v>13.64142538975501</v>
      </c>
      <c r="U28" s="37">
        <f t="shared" si="30"/>
        <v>1.8907860559534861</v>
      </c>
      <c r="V28" s="37">
        <f t="shared" si="31"/>
        <v>89.07860559534862</v>
      </c>
      <c r="W28" s="37">
        <f t="shared" si="32"/>
        <v>1.5795399217229851</v>
      </c>
      <c r="X28" s="37">
        <f t="shared" si="33"/>
        <v>57.953992172298506</v>
      </c>
      <c r="Z28" s="2"/>
    </row>
    <row r="29" spans="1:26" x14ac:dyDescent="0.25">
      <c r="A29" s="1" t="s">
        <v>251</v>
      </c>
      <c r="B29" s="1" t="str">
        <f>VLOOKUP(A29,'[2]Catálogo MUNICIPIOS'!$1:$1048576,5,FALSE)</f>
        <v>Xochimilco</v>
      </c>
      <c r="C29" s="130">
        <f>VLOOKUP(A29,[3]PROY_COVID!$1:$1048576,7,FALSE)</f>
        <v>418060</v>
      </c>
      <c r="D29" s="43">
        <v>673</v>
      </c>
      <c r="E29" s="43">
        <f t="shared" si="17"/>
        <v>160.98167727120509</v>
      </c>
      <c r="F29" s="6">
        <f t="shared" si="18"/>
        <v>1.0539923907964011</v>
      </c>
      <c r="G29" s="6">
        <f t="shared" si="19"/>
        <v>1.4797813686036412</v>
      </c>
      <c r="H29" s="44">
        <v>2797</v>
      </c>
      <c r="I29" s="44">
        <f t="shared" si="20"/>
        <v>669.04272114050616</v>
      </c>
      <c r="J29" s="14">
        <f t="shared" si="21"/>
        <v>2.7450966297731041</v>
      </c>
      <c r="K29" s="52">
        <f t="shared" si="22"/>
        <v>6.1371515053301424</v>
      </c>
      <c r="L29" s="49">
        <v>18899</v>
      </c>
      <c r="M29" s="49">
        <f t="shared" si="23"/>
        <v>4520.6429699086257</v>
      </c>
      <c r="N29" s="50">
        <f t="shared" si="24"/>
        <v>2.6274471941395361</v>
      </c>
      <c r="O29" s="50">
        <f t="shared" si="25"/>
        <v>4.3390663911255256</v>
      </c>
      <c r="P29" s="45">
        <v>22369</v>
      </c>
      <c r="Q29" s="45">
        <f t="shared" si="26"/>
        <v>5350.6673683203371</v>
      </c>
      <c r="R29" s="18">
        <f t="shared" si="27"/>
        <v>2.5274719357800506</v>
      </c>
      <c r="S29" s="18">
        <f t="shared" si="28"/>
        <v>4.2477427317121128</v>
      </c>
      <c r="T29" s="37">
        <f t="shared" si="29"/>
        <v>3.0086280119808664</v>
      </c>
      <c r="U29" s="37">
        <f t="shared" si="30"/>
        <v>0.41701447833133254</v>
      </c>
      <c r="V29" s="37">
        <f t="shared" si="31"/>
        <v>-58.298552166866749</v>
      </c>
      <c r="W29" s="37">
        <f t="shared" si="32"/>
        <v>0.34836887779387582</v>
      </c>
      <c r="X29" s="37">
        <f t="shared" si="33"/>
        <v>-65.163112220612419</v>
      </c>
      <c r="Z29" s="2"/>
    </row>
    <row r="30" spans="1:26" x14ac:dyDescent="0.25">
      <c r="A30" s="1" t="s">
        <v>240</v>
      </c>
      <c r="B30" s="1" t="str">
        <f>VLOOKUP(A30,'[2]Catálogo MUNICIPIOS'!$1:$1048576,5,FALSE)</f>
        <v>Azcapotzalco</v>
      </c>
      <c r="C30" s="130">
        <f>VLOOKUP(A30,[3]PROY_COVID!$1:$1048576,7,FALSE)</f>
        <v>408441</v>
      </c>
      <c r="D30" s="43">
        <v>1401</v>
      </c>
      <c r="E30" s="43">
        <f t="shared" si="17"/>
        <v>343.01159775830536</v>
      </c>
      <c r="F30" s="6">
        <f t="shared" si="18"/>
        <v>2.2457935593694867</v>
      </c>
      <c r="G30" s="6">
        <f t="shared" si="19"/>
        <v>3.153043130011532</v>
      </c>
      <c r="H30" s="44">
        <v>2330</v>
      </c>
      <c r="I30" s="44">
        <f t="shared" si="20"/>
        <v>570.46182924828804</v>
      </c>
      <c r="J30" s="14">
        <f t="shared" si="21"/>
        <v>2.3406171166681062</v>
      </c>
      <c r="K30" s="52">
        <f t="shared" si="22"/>
        <v>5.2328656503973345</v>
      </c>
      <c r="L30" s="49">
        <v>16729</v>
      </c>
      <c r="M30" s="49">
        <f t="shared" si="23"/>
        <v>4095.8180006414636</v>
      </c>
      <c r="N30" s="50">
        <f t="shared" si="24"/>
        <v>2.3805342702631389</v>
      </c>
      <c r="O30" s="50">
        <f t="shared" si="25"/>
        <v>3.9313049822887343</v>
      </c>
      <c r="P30" s="45">
        <v>20460</v>
      </c>
      <c r="Q30" s="45">
        <f t="shared" si="26"/>
        <v>5009.2914276480569</v>
      </c>
      <c r="R30" s="18">
        <f t="shared" si="27"/>
        <v>2.3662176379128006</v>
      </c>
      <c r="S30" s="18">
        <f t="shared" si="28"/>
        <v>3.9767340759774048</v>
      </c>
      <c r="T30" s="37">
        <f t="shared" si="29"/>
        <v>6.8475073313782993</v>
      </c>
      <c r="U30" s="37">
        <f t="shared" si="30"/>
        <v>0.94910693056555118</v>
      </c>
      <c r="V30" s="37">
        <f t="shared" si="31"/>
        <v>-5.0893069434448819</v>
      </c>
      <c r="W30" s="37">
        <f t="shared" si="32"/>
        <v>0.79287251039952289</v>
      </c>
      <c r="X30" s="37">
        <f t="shared" si="33"/>
        <v>-20.712748960047712</v>
      </c>
      <c r="Z30" s="2"/>
    </row>
    <row r="31" spans="1:26" x14ac:dyDescent="0.25">
      <c r="A31" s="1" t="s">
        <v>645</v>
      </c>
      <c r="B31" s="1" t="str">
        <f>VLOOKUP(A31,'[2]Catálogo MUNICIPIOS'!$1:$1048576,5,FALSE)</f>
        <v>Chalco</v>
      </c>
      <c r="C31" s="130">
        <f>VLOOKUP(A31,[3]PROY_COVID!$1:$1048576,7,FALSE)</f>
        <v>397344</v>
      </c>
      <c r="D31" s="43">
        <v>822</v>
      </c>
      <c r="E31" s="43">
        <f t="shared" si="17"/>
        <v>206.87364097608116</v>
      </c>
      <c r="F31" s="6">
        <f t="shared" si="18"/>
        <v>1.3544600052700388</v>
      </c>
      <c r="G31" s="6">
        <f t="shared" si="19"/>
        <v>1.9016310723106191</v>
      </c>
      <c r="H31" s="44">
        <v>838</v>
      </c>
      <c r="I31" s="44">
        <f t="shared" si="20"/>
        <v>210.90037851332849</v>
      </c>
      <c r="J31" s="14">
        <f t="shared" si="21"/>
        <v>0.86532877495161642</v>
      </c>
      <c r="K31" s="52">
        <f t="shared" si="22"/>
        <v>1.9345963038972338</v>
      </c>
      <c r="L31" s="49">
        <v>5119</v>
      </c>
      <c r="M31" s="49">
        <f t="shared" si="23"/>
        <v>1288.3043408230651</v>
      </c>
      <c r="N31" s="50">
        <f t="shared" si="24"/>
        <v>0.74877658953053006</v>
      </c>
      <c r="O31" s="50">
        <f t="shared" si="25"/>
        <v>1.2365581851998093</v>
      </c>
      <c r="P31" s="45">
        <v>6779</v>
      </c>
      <c r="Q31" s="45">
        <f t="shared" si="26"/>
        <v>1706.0783603124748</v>
      </c>
      <c r="R31" s="18">
        <f t="shared" si="27"/>
        <v>0.80589296233622054</v>
      </c>
      <c r="S31" s="18">
        <f t="shared" si="28"/>
        <v>1.3544071152050667</v>
      </c>
      <c r="T31" s="37">
        <f t="shared" si="29"/>
        <v>12.125682254019766</v>
      </c>
      <c r="U31" s="37">
        <f t="shared" si="30"/>
        <v>1.6806946686115303</v>
      </c>
      <c r="V31" s="37">
        <f t="shared" si="31"/>
        <v>68.069466861153032</v>
      </c>
      <c r="W31" s="37">
        <f t="shared" si="32"/>
        <v>1.4040321044996125</v>
      </c>
      <c r="X31" s="37">
        <f t="shared" si="33"/>
        <v>40.40321044996125</v>
      </c>
      <c r="Z31" s="2"/>
    </row>
    <row r="32" spans="1:26" x14ac:dyDescent="0.25">
      <c r="A32" s="1" t="s">
        <v>244</v>
      </c>
      <c r="B32" s="1" t="str">
        <f>VLOOKUP(A32,'[2]Catálogo MUNICIPIOS'!$1:$1048576,5,FALSE)</f>
        <v>Iztacalco</v>
      </c>
      <c r="C32" s="130">
        <f>VLOOKUP(A32,[3]PROY_COVID!$1:$1048576,7,FALSE)</f>
        <v>393821</v>
      </c>
      <c r="D32" s="43">
        <v>1170</v>
      </c>
      <c r="E32" s="43">
        <f t="shared" si="17"/>
        <v>297.08928675718153</v>
      </c>
      <c r="F32" s="6">
        <f t="shared" si="18"/>
        <v>1.9451272525982628</v>
      </c>
      <c r="G32" s="6">
        <f t="shared" si="19"/>
        <v>2.7309144668332896</v>
      </c>
      <c r="H32" s="44">
        <v>1860</v>
      </c>
      <c r="I32" s="44">
        <f t="shared" si="20"/>
        <v>472.2957892037245</v>
      </c>
      <c r="J32" s="14">
        <f t="shared" si="21"/>
        <v>1.9378397495888671</v>
      </c>
      <c r="K32" s="52">
        <f t="shared" si="22"/>
        <v>4.3323852454916683</v>
      </c>
      <c r="L32" s="49">
        <v>13471</v>
      </c>
      <c r="M32" s="49">
        <f t="shared" si="23"/>
        <v>3420.589557184609</v>
      </c>
      <c r="N32" s="50">
        <f t="shared" si="24"/>
        <v>1.988084105325699</v>
      </c>
      <c r="O32" s="50">
        <f t="shared" si="25"/>
        <v>3.2831978292049642</v>
      </c>
      <c r="P32" s="45">
        <v>16501</v>
      </c>
      <c r="Q32" s="45">
        <f t="shared" si="26"/>
        <v>4189.9746331455153</v>
      </c>
      <c r="R32" s="18">
        <f t="shared" si="27"/>
        <v>1.9792004563030787</v>
      </c>
      <c r="S32" s="18">
        <f t="shared" si="28"/>
        <v>3.3263017617910822</v>
      </c>
      <c r="T32" s="37">
        <f t="shared" si="29"/>
        <v>7.0904793648869768</v>
      </c>
      <c r="U32" s="37">
        <f t="shared" si="30"/>
        <v>0.98278435941326503</v>
      </c>
      <c r="V32" s="37">
        <f t="shared" si="31"/>
        <v>-1.721564058673497</v>
      </c>
      <c r="W32" s="37">
        <f t="shared" si="32"/>
        <v>0.82100622926129241</v>
      </c>
      <c r="X32" s="37">
        <f t="shared" si="33"/>
        <v>-17.89937707387076</v>
      </c>
      <c r="Z32" s="2"/>
    </row>
    <row r="33" spans="1:26" x14ac:dyDescent="0.25">
      <c r="A33" s="1" t="s">
        <v>254</v>
      </c>
      <c r="B33" s="1" t="str">
        <f>VLOOKUP(A33,'[2]Catálogo MUNICIPIOS'!$1:$1048576,5,FALSE)</f>
        <v>Miguel Hidalgo</v>
      </c>
      <c r="C33" s="130">
        <f>VLOOKUP(A33,[3]PROY_COVID!$1:$1048576,7,FALSE)</f>
        <v>379624</v>
      </c>
      <c r="D33" s="43">
        <v>745</v>
      </c>
      <c r="E33" s="43">
        <f t="shared" si="17"/>
        <v>196.24681263566055</v>
      </c>
      <c r="F33" s="6">
        <f t="shared" si="18"/>
        <v>1.2848831664709666</v>
      </c>
      <c r="G33" s="6">
        <f t="shared" si="19"/>
        <v>1.8039467715127639</v>
      </c>
      <c r="H33" s="44">
        <v>1616</v>
      </c>
      <c r="I33" s="44">
        <f t="shared" si="20"/>
        <v>425.68436136809055</v>
      </c>
      <c r="J33" s="14">
        <f t="shared" si="21"/>
        <v>1.7465920617844291</v>
      </c>
      <c r="K33" s="52">
        <f t="shared" si="22"/>
        <v>3.904817041746167</v>
      </c>
      <c r="L33" s="49">
        <v>13016</v>
      </c>
      <c r="M33" s="49">
        <f t="shared" si="23"/>
        <v>3428.6557225043725</v>
      </c>
      <c r="N33" s="50">
        <f t="shared" si="24"/>
        <v>1.9927722489322504</v>
      </c>
      <c r="O33" s="50">
        <f t="shared" si="25"/>
        <v>3.2909400081554412</v>
      </c>
      <c r="P33" s="45">
        <v>15377</v>
      </c>
      <c r="Q33" s="45">
        <f t="shared" si="26"/>
        <v>4050.5868965081236</v>
      </c>
      <c r="R33" s="18">
        <f t="shared" si="27"/>
        <v>1.9133584653341089</v>
      </c>
      <c r="S33" s="18">
        <f t="shared" si="28"/>
        <v>3.2156457997522483</v>
      </c>
      <c r="T33" s="37">
        <f t="shared" si="29"/>
        <v>4.8448982246211871</v>
      </c>
      <c r="U33" s="37">
        <f t="shared" si="30"/>
        <v>0.67153290392273746</v>
      </c>
      <c r="V33" s="37">
        <f t="shared" si="31"/>
        <v>-32.846709607726254</v>
      </c>
      <c r="W33" s="37">
        <f t="shared" si="32"/>
        <v>0.56099050823686814</v>
      </c>
      <c r="X33" s="37">
        <f t="shared" si="33"/>
        <v>-43.900949176313183</v>
      </c>
      <c r="Z33" s="2"/>
    </row>
    <row r="34" spans="1:26" x14ac:dyDescent="0.25">
      <c r="A34" s="1" t="s">
        <v>249</v>
      </c>
      <c r="B34" s="1" t="str">
        <f>VLOOKUP(A34,'[2]Catálogo MUNICIPIOS'!$1:$1048576,5,FALSE)</f>
        <v>Tláhuac</v>
      </c>
      <c r="C34" s="130">
        <f>VLOOKUP(A34,[3]PROY_COVID!$1:$1048576,7,FALSE)</f>
        <v>366586</v>
      </c>
      <c r="D34" s="43">
        <v>511</v>
      </c>
      <c r="E34" s="43">
        <f t="shared" si="17"/>
        <v>139.39430311032064</v>
      </c>
      <c r="F34" s="6">
        <f t="shared" si="18"/>
        <v>0.91265377084578825</v>
      </c>
      <c r="G34" s="6">
        <f t="shared" si="19"/>
        <v>1.2813451575897903</v>
      </c>
      <c r="H34" s="44">
        <v>3200</v>
      </c>
      <c r="I34" s="44">
        <f t="shared" si="20"/>
        <v>872.91931497656765</v>
      </c>
      <c r="J34" s="14">
        <f t="shared" si="21"/>
        <v>3.5816066655970458</v>
      </c>
      <c r="K34" s="52">
        <f t="shared" si="22"/>
        <v>8.0073183948669264</v>
      </c>
      <c r="L34" s="49">
        <v>18159</v>
      </c>
      <c r="M34" s="49">
        <f t="shared" si="23"/>
        <v>4953.5443252060913</v>
      </c>
      <c r="N34" s="50">
        <f t="shared" si="24"/>
        <v>2.879054202011365</v>
      </c>
      <c r="O34" s="50">
        <f t="shared" si="25"/>
        <v>4.7545797890972938</v>
      </c>
      <c r="P34" s="45">
        <v>21870</v>
      </c>
      <c r="Q34" s="45">
        <f t="shared" si="26"/>
        <v>5965.8579432929791</v>
      </c>
      <c r="R34" s="18">
        <f t="shared" si="27"/>
        <v>2.8180668852261137</v>
      </c>
      <c r="S34" s="18">
        <f t="shared" si="28"/>
        <v>4.7361250424738737</v>
      </c>
      <c r="T34" s="37">
        <f t="shared" si="29"/>
        <v>2.3365340649291264</v>
      </c>
      <c r="U34" s="37">
        <f t="shared" si="30"/>
        <v>0.32385809422424672</v>
      </c>
      <c r="V34" s="37">
        <f t="shared" si="31"/>
        <v>-67.614190577575329</v>
      </c>
      <c r="W34" s="37">
        <f t="shared" si="32"/>
        <v>0.27054715534294482</v>
      </c>
      <c r="X34" s="37">
        <f t="shared" si="33"/>
        <v>-72.945284465705512</v>
      </c>
      <c r="Z34" s="2"/>
    </row>
    <row r="35" spans="1:26" x14ac:dyDescent="0.25">
      <c r="A35" s="1" t="s">
        <v>640</v>
      </c>
      <c r="B35" s="1" t="str">
        <f>VLOOKUP(A35,'[2]Catálogo MUNICIPIOS'!$1:$1048576,5,FALSE)</f>
        <v>Coacalco de Berriozábal</v>
      </c>
      <c r="C35" s="130">
        <f>VLOOKUP(A35,[3]PROY_COVID!$1:$1048576,7,FALSE)</f>
        <v>310743</v>
      </c>
      <c r="D35" s="43">
        <v>475</v>
      </c>
      <c r="E35" s="43">
        <f t="shared" si="17"/>
        <v>152.85943689801542</v>
      </c>
      <c r="F35" s="6">
        <f t="shared" si="18"/>
        <v>1.0008137949793197</v>
      </c>
      <c r="G35" s="6">
        <f t="shared" si="19"/>
        <v>1.4051198283631468</v>
      </c>
      <c r="H35" s="44">
        <v>344</v>
      </c>
      <c r="I35" s="44">
        <f t="shared" si="20"/>
        <v>110.70241324824694</v>
      </c>
      <c r="J35" s="14">
        <f t="shared" si="21"/>
        <v>0.45421437512611729</v>
      </c>
      <c r="K35" s="52">
        <f t="shared" si="22"/>
        <v>1.0154769802322945</v>
      </c>
      <c r="L35" s="49">
        <v>2737</v>
      </c>
      <c r="M35" s="49">
        <f t="shared" si="23"/>
        <v>880.7921658734067</v>
      </c>
      <c r="N35" s="50">
        <f t="shared" si="24"/>
        <v>0.51192605128268831</v>
      </c>
      <c r="O35" s="50">
        <f t="shared" si="25"/>
        <v>0.84541418332472462</v>
      </c>
      <c r="P35" s="45">
        <v>3556</v>
      </c>
      <c r="Q35" s="45">
        <f t="shared" si="26"/>
        <v>1144.354016019669</v>
      </c>
      <c r="R35" s="18">
        <f t="shared" si="27"/>
        <v>0.54055362835885945</v>
      </c>
      <c r="S35" s="18">
        <f t="shared" si="28"/>
        <v>0.90847012520964077</v>
      </c>
      <c r="T35" s="37">
        <f t="shared" si="29"/>
        <v>13.357705286839144</v>
      </c>
      <c r="U35" s="37">
        <f t="shared" si="30"/>
        <v>1.8514606922865855</v>
      </c>
      <c r="V35" s="37">
        <f t="shared" si="31"/>
        <v>85.146069228658547</v>
      </c>
      <c r="W35" s="37">
        <f t="shared" si="32"/>
        <v>1.5466879860676737</v>
      </c>
      <c r="X35" s="37">
        <f t="shared" si="33"/>
        <v>54.668798606767368</v>
      </c>
      <c r="Z35" s="2"/>
    </row>
    <row r="36" spans="1:26" x14ac:dyDescent="0.25">
      <c r="A36" s="1" t="s">
        <v>690</v>
      </c>
      <c r="B36" s="1" t="str">
        <f>VLOOKUP(A36,'[2]Catálogo MUNICIPIOS'!$1:$1048576,5,FALSE)</f>
        <v>La Paz</v>
      </c>
      <c r="C36" s="130">
        <f>VLOOKUP(A36,[3]PROY_COVID!$1:$1048576,7,FALSE)</f>
        <v>309596</v>
      </c>
      <c r="D36" s="43">
        <v>356</v>
      </c>
      <c r="E36" s="43">
        <f t="shared" si="17"/>
        <v>114.98856574374346</v>
      </c>
      <c r="F36" s="6">
        <f t="shared" si="18"/>
        <v>0.75286253303422324</v>
      </c>
      <c r="G36" s="6">
        <f t="shared" si="19"/>
        <v>1.0570018903665799</v>
      </c>
      <c r="H36" s="44">
        <v>329</v>
      </c>
      <c r="I36" s="44">
        <f t="shared" si="20"/>
        <v>106.26752283621236</v>
      </c>
      <c r="J36" s="14">
        <f t="shared" si="21"/>
        <v>0.43601792467712946</v>
      </c>
      <c r="K36" s="52">
        <f t="shared" si="22"/>
        <v>0.97479558051271464</v>
      </c>
      <c r="L36" s="49">
        <v>1731</v>
      </c>
      <c r="M36" s="49">
        <f t="shared" si="23"/>
        <v>559.11575084949425</v>
      </c>
      <c r="N36" s="50">
        <f t="shared" si="24"/>
        <v>0.32496419658604825</v>
      </c>
      <c r="O36" s="50">
        <f t="shared" si="25"/>
        <v>0.5366582540157977</v>
      </c>
      <c r="P36" s="45">
        <v>2416</v>
      </c>
      <c r="Q36" s="45">
        <f t="shared" si="26"/>
        <v>780.37183942945001</v>
      </c>
      <c r="R36" s="18">
        <f t="shared" si="27"/>
        <v>0.36862091919762713</v>
      </c>
      <c r="S36" s="18">
        <f t="shared" si="28"/>
        <v>0.61951502135888425</v>
      </c>
      <c r="T36" s="37">
        <f t="shared" si="29"/>
        <v>14.735099337748345</v>
      </c>
      <c r="U36" s="37">
        <f t="shared" si="30"/>
        <v>2.0423760395176989</v>
      </c>
      <c r="V36" s="37">
        <f t="shared" si="31"/>
        <v>104.23760395176988</v>
      </c>
      <c r="W36" s="37">
        <f t="shared" si="32"/>
        <v>1.706176370103317</v>
      </c>
      <c r="X36" s="37">
        <f t="shared" si="33"/>
        <v>70.617637010331705</v>
      </c>
      <c r="Z36" s="2"/>
    </row>
    <row r="37" spans="1:26" x14ac:dyDescent="0.25">
      <c r="A37" s="1" t="s">
        <v>657</v>
      </c>
      <c r="B37" s="1" t="str">
        <f>VLOOKUP(A37,'[2]Catálogo MUNICIPIOS'!$1:$1048576,5,FALSE)</f>
        <v>Huixquilucan</v>
      </c>
      <c r="C37" s="130">
        <f>VLOOKUP(A37,[3]PROY_COVID!$1:$1048576,7,FALSE)</f>
        <v>290231</v>
      </c>
      <c r="D37" s="43">
        <v>217</v>
      </c>
      <c r="E37" s="43">
        <f t="shared" si="17"/>
        <v>74.768029604005093</v>
      </c>
      <c r="F37" s="6">
        <f t="shared" si="18"/>
        <v>0.4895273525116719</v>
      </c>
      <c r="G37" s="6">
        <f t="shared" si="19"/>
        <v>0.68728528022985469</v>
      </c>
      <c r="H37" s="44">
        <v>302</v>
      </c>
      <c r="I37" s="44">
        <f t="shared" si="20"/>
        <v>104.05504580833887</v>
      </c>
      <c r="J37" s="14">
        <f t="shared" si="21"/>
        <v>0.42694008399408223</v>
      </c>
      <c r="K37" s="52">
        <f t="shared" si="22"/>
        <v>0.95450045391904159</v>
      </c>
      <c r="L37" s="49">
        <v>3007</v>
      </c>
      <c r="M37" s="49">
        <f t="shared" si="23"/>
        <v>1036.0712673697847</v>
      </c>
      <c r="N37" s="50">
        <f t="shared" si="24"/>
        <v>0.6021759653437877</v>
      </c>
      <c r="O37" s="50">
        <f t="shared" si="25"/>
        <v>0.99445632954861041</v>
      </c>
      <c r="P37" s="45">
        <v>3526</v>
      </c>
      <c r="Q37" s="45">
        <f t="shared" si="26"/>
        <v>1214.8943427821287</v>
      </c>
      <c r="R37" s="18">
        <f t="shared" si="27"/>
        <v>0.57387446181011537</v>
      </c>
      <c r="S37" s="18">
        <f t="shared" si="28"/>
        <v>0.96447008552709501</v>
      </c>
      <c r="T37" s="37">
        <f t="shared" si="29"/>
        <v>6.1542824730572887</v>
      </c>
      <c r="U37" s="37">
        <f t="shared" si="30"/>
        <v>0.8530216712686679</v>
      </c>
      <c r="V37" s="37">
        <f t="shared" si="31"/>
        <v>-14.69783287313321</v>
      </c>
      <c r="W37" s="37">
        <f t="shared" si="32"/>
        <v>0.71260404085446016</v>
      </c>
      <c r="X37" s="37">
        <f t="shared" si="33"/>
        <v>-28.739595914553984</v>
      </c>
      <c r="Z37" s="2"/>
    </row>
    <row r="38" spans="1:26" x14ac:dyDescent="0.25">
      <c r="A38" s="1" t="s">
        <v>719</v>
      </c>
      <c r="B38" s="1" t="str">
        <f>VLOOKUP(A38,'[2]Catálogo MUNICIPIOS'!$1:$1048576,5,FALSE)</f>
        <v>Texcoco</v>
      </c>
      <c r="C38" s="130">
        <f>VLOOKUP(A38,[3]PROY_COVID!$1:$1048576,7,FALSE)</f>
        <v>262015</v>
      </c>
      <c r="D38" s="43">
        <v>354</v>
      </c>
      <c r="E38" s="43">
        <f t="shared" si="17"/>
        <v>135.10676869644865</v>
      </c>
      <c r="F38" s="6">
        <f t="shared" si="18"/>
        <v>0.88458207520874022</v>
      </c>
      <c r="G38" s="6">
        <f t="shared" si="19"/>
        <v>1.2419331347407183</v>
      </c>
      <c r="H38" s="44">
        <v>138</v>
      </c>
      <c r="I38" s="44">
        <f t="shared" si="20"/>
        <v>52.668740339293549</v>
      </c>
      <c r="J38" s="14">
        <f t="shared" si="21"/>
        <v>0.21610097088168748</v>
      </c>
      <c r="K38" s="52">
        <f t="shared" si="22"/>
        <v>0.48313213617528439</v>
      </c>
      <c r="L38" s="49">
        <v>1489</v>
      </c>
      <c r="M38" s="49">
        <f t="shared" si="23"/>
        <v>568.28807511020352</v>
      </c>
      <c r="N38" s="50">
        <f t="shared" si="24"/>
        <v>0.33029525188127012</v>
      </c>
      <c r="O38" s="50">
        <f t="shared" si="25"/>
        <v>0.54546216182118534</v>
      </c>
      <c r="P38" s="45">
        <v>1981</v>
      </c>
      <c r="Q38" s="45">
        <f t="shared" si="26"/>
        <v>756.06358414594581</v>
      </c>
      <c r="R38" s="18">
        <f t="shared" si="27"/>
        <v>0.35713853227135467</v>
      </c>
      <c r="S38" s="18">
        <f t="shared" si="28"/>
        <v>0.60021738844818417</v>
      </c>
      <c r="T38" s="37">
        <f t="shared" si="29"/>
        <v>17.869762746087833</v>
      </c>
      <c r="U38" s="37">
        <f t="shared" si="30"/>
        <v>2.4768598044655477</v>
      </c>
      <c r="V38" s="37">
        <f t="shared" si="31"/>
        <v>147.68598044655477</v>
      </c>
      <c r="W38" s="37">
        <f t="shared" si="32"/>
        <v>2.0691388797509531</v>
      </c>
      <c r="X38" s="37">
        <f t="shared" si="33"/>
        <v>106.91388797509531</v>
      </c>
      <c r="Z38" s="2"/>
    </row>
    <row r="39" spans="1:26" x14ac:dyDescent="0.25">
      <c r="A39" s="1" t="s">
        <v>674</v>
      </c>
      <c r="B39" s="1" t="str">
        <f>VLOOKUP(A39,'[2]Catálogo MUNICIPIOS'!$1:$1048576,5,FALSE)</f>
        <v>Metepec</v>
      </c>
      <c r="C39" s="130">
        <f>VLOOKUP(A39,[3]PROY_COVID!$1:$1048576,7,FALSE)</f>
        <v>246055</v>
      </c>
      <c r="D39" s="43">
        <v>394</v>
      </c>
      <c r="E39" s="43">
        <f t="shared" si="17"/>
        <v>160.12680091849384</v>
      </c>
      <c r="F39" s="6">
        <f t="shared" si="18"/>
        <v>1.048395274490354</v>
      </c>
      <c r="G39" s="6">
        <f t="shared" si="19"/>
        <v>1.4719231444836951</v>
      </c>
      <c r="H39" s="44">
        <v>145</v>
      </c>
      <c r="I39" s="44">
        <f t="shared" si="20"/>
        <v>58.929914043608136</v>
      </c>
      <c r="J39" s="14">
        <f t="shared" si="21"/>
        <v>0.24179070083620913</v>
      </c>
      <c r="K39" s="52">
        <f t="shared" si="22"/>
        <v>0.54056609429243407</v>
      </c>
      <c r="L39" s="49">
        <v>2255</v>
      </c>
      <c r="M39" s="49">
        <f t="shared" si="23"/>
        <v>916.46176667818168</v>
      </c>
      <c r="N39" s="50">
        <f t="shared" si="24"/>
        <v>0.53265761384456833</v>
      </c>
      <c r="O39" s="50">
        <f t="shared" si="25"/>
        <v>0.8796510755250373</v>
      </c>
      <c r="P39" s="45">
        <v>2794</v>
      </c>
      <c r="Q39" s="45">
        <f t="shared" si="26"/>
        <v>1135.5184816402837</v>
      </c>
      <c r="R39" s="18">
        <f t="shared" si="27"/>
        <v>0.53638002464846357</v>
      </c>
      <c r="S39" s="18">
        <f t="shared" si="28"/>
        <v>0.90145584561471837</v>
      </c>
      <c r="T39" s="37">
        <f t="shared" si="29"/>
        <v>14.101646385110952</v>
      </c>
      <c r="U39" s="37">
        <f t="shared" si="30"/>
        <v>1.9545755365842692</v>
      </c>
      <c r="V39" s="37">
        <f t="shared" si="31"/>
        <v>95.457553658426917</v>
      </c>
      <c r="W39" s="37">
        <f t="shared" si="32"/>
        <v>1.6328288863443614</v>
      </c>
      <c r="X39" s="37">
        <f t="shared" si="33"/>
        <v>63.282888634436141</v>
      </c>
      <c r="Z39" s="2"/>
    </row>
    <row r="40" spans="1:26" x14ac:dyDescent="0.25">
      <c r="A40" s="1" t="s">
        <v>246</v>
      </c>
      <c r="B40" s="1" t="str">
        <f>VLOOKUP(A40,'[2]Catálogo MUNICIPIOS'!$1:$1048576,5,FALSE)</f>
        <v>La Magdalena Contreras</v>
      </c>
      <c r="C40" s="130">
        <f>VLOOKUP(A40,[3]PROY_COVID!$1:$1048576,7,FALSE)</f>
        <v>245147</v>
      </c>
      <c r="D40" s="43">
        <v>338</v>
      </c>
      <c r="E40" s="43">
        <f t="shared" si="17"/>
        <v>137.87645779879011</v>
      </c>
      <c r="F40" s="6">
        <f t="shared" si="18"/>
        <v>0.902716010003205</v>
      </c>
      <c r="G40" s="6">
        <f t="shared" si="19"/>
        <v>1.2673927671656227</v>
      </c>
      <c r="H40" s="44">
        <v>1951</v>
      </c>
      <c r="I40" s="44">
        <f t="shared" si="20"/>
        <v>795.84902119952517</v>
      </c>
      <c r="J40" s="14">
        <f t="shared" si="21"/>
        <v>3.2653855977669823</v>
      </c>
      <c r="K40" s="52">
        <f t="shared" si="22"/>
        <v>7.3003499838457131</v>
      </c>
      <c r="L40" s="49">
        <v>11824</v>
      </c>
      <c r="M40" s="49">
        <f t="shared" si="23"/>
        <v>4823.2285118724685</v>
      </c>
      <c r="N40" s="50">
        <f t="shared" si="24"/>
        <v>2.8033132243728769</v>
      </c>
      <c r="O40" s="50">
        <f t="shared" si="25"/>
        <v>4.6294982532113629</v>
      </c>
      <c r="P40" s="45">
        <v>14113</v>
      </c>
      <c r="Q40" s="45">
        <f t="shared" si="26"/>
        <v>5756.9539908707839</v>
      </c>
      <c r="R40" s="18">
        <f t="shared" si="27"/>
        <v>2.7193878157427909</v>
      </c>
      <c r="S40" s="18">
        <f t="shared" si="28"/>
        <v>4.5702821327125305</v>
      </c>
      <c r="T40" s="37">
        <f t="shared" si="29"/>
        <v>2.394955006022816</v>
      </c>
      <c r="U40" s="37">
        <f t="shared" si="30"/>
        <v>0.33195559852746909</v>
      </c>
      <c r="V40" s="37">
        <f t="shared" si="31"/>
        <v>-66.804440147253089</v>
      </c>
      <c r="W40" s="37">
        <f t="shared" si="32"/>
        <v>0.2773117130109003</v>
      </c>
      <c r="X40" s="37">
        <f t="shared" si="33"/>
        <v>-72.268828698909971</v>
      </c>
      <c r="Z40" s="2"/>
    </row>
    <row r="41" spans="1:26" x14ac:dyDescent="0.25">
      <c r="A41" s="1" t="s">
        <v>649</v>
      </c>
      <c r="B41" s="1" t="str">
        <f>VLOOKUP(A41,'[2]Catálogo MUNICIPIOS'!$1:$1048576,5,FALSE)</f>
        <v>Chicoloapan</v>
      </c>
      <c r="C41" s="130">
        <f>VLOOKUP(A41,[3]PROY_COVID!$1:$1048576,7,FALSE)</f>
        <v>226911</v>
      </c>
      <c r="D41" s="43">
        <v>180</v>
      </c>
      <c r="E41" s="43">
        <f t="shared" si="17"/>
        <v>79.326255668522023</v>
      </c>
      <c r="F41" s="6">
        <f t="shared" si="18"/>
        <v>0.51937134264128659</v>
      </c>
      <c r="G41" s="6">
        <f t="shared" si="19"/>
        <v>0.72918556427766013</v>
      </c>
      <c r="H41" s="44">
        <v>131</v>
      </c>
      <c r="I41" s="44">
        <f t="shared" si="20"/>
        <v>57.731886069868807</v>
      </c>
      <c r="J41" s="14">
        <f t="shared" si="21"/>
        <v>0.23687516637305925</v>
      </c>
      <c r="K41" s="52">
        <f t="shared" si="22"/>
        <v>0.52957654317688163</v>
      </c>
      <c r="L41" s="49">
        <v>1160</v>
      </c>
      <c r="M41" s="49">
        <f t="shared" si="23"/>
        <v>511.21364764158636</v>
      </c>
      <c r="N41" s="50">
        <f t="shared" si="24"/>
        <v>0.29712296968430424</v>
      </c>
      <c r="O41" s="50">
        <f t="shared" si="25"/>
        <v>0.4906801912762267</v>
      </c>
      <c r="P41" s="45">
        <v>1471</v>
      </c>
      <c r="Q41" s="45">
        <f t="shared" si="26"/>
        <v>648.27178937997724</v>
      </c>
      <c r="R41" s="18">
        <f t="shared" si="27"/>
        <v>0.3062213816760127</v>
      </c>
      <c r="S41" s="18">
        <f t="shared" si="28"/>
        <v>0.51464454655069192</v>
      </c>
      <c r="T41" s="37">
        <f t="shared" si="29"/>
        <v>12.236573759347383</v>
      </c>
      <c r="U41" s="37">
        <f t="shared" si="30"/>
        <v>1.6960649181277296</v>
      </c>
      <c r="V41" s="37">
        <f t="shared" si="31"/>
        <v>69.606491812772958</v>
      </c>
      <c r="W41" s="37">
        <f t="shared" si="32"/>
        <v>1.4168722260148079</v>
      </c>
      <c r="X41" s="37">
        <f t="shared" si="33"/>
        <v>41.687222601480791</v>
      </c>
      <c r="Z41" s="2"/>
    </row>
    <row r="42" spans="1:26" x14ac:dyDescent="0.25">
      <c r="A42" s="1" t="s">
        <v>740</v>
      </c>
      <c r="B42" s="1" t="str">
        <f>VLOOKUP(A42,'[2]Catálogo MUNICIPIOS'!$1:$1048576,5,FALSE)</f>
        <v>Zumpango</v>
      </c>
      <c r="C42" s="130">
        <f>VLOOKUP(A42,[3]PROY_COVID!$1:$1048576,7,FALSE)</f>
        <v>217166</v>
      </c>
      <c r="D42" s="43">
        <v>284</v>
      </c>
      <c r="E42" s="43">
        <f t="shared" si="17"/>
        <v>130.77553576526711</v>
      </c>
      <c r="F42" s="6">
        <f t="shared" si="18"/>
        <v>0.85622427306867821</v>
      </c>
      <c r="G42" s="6">
        <f t="shared" si="19"/>
        <v>1.2021194248621259</v>
      </c>
      <c r="H42" s="44">
        <v>114</v>
      </c>
      <c r="I42" s="44">
        <f t="shared" si="20"/>
        <v>52.494405201550883</v>
      </c>
      <c r="J42" s="14">
        <f t="shared" si="21"/>
        <v>0.21538567007361256</v>
      </c>
      <c r="K42" s="52">
        <f t="shared" si="22"/>
        <v>0.48153295406146435</v>
      </c>
      <c r="L42" s="49">
        <v>1361</v>
      </c>
      <c r="M42" s="49">
        <f t="shared" si="23"/>
        <v>626.70952174833997</v>
      </c>
      <c r="N42" s="50">
        <f t="shared" si="24"/>
        <v>0.36425043636911891</v>
      </c>
      <c r="O42" s="50">
        <f t="shared" si="25"/>
        <v>0.60153704703460331</v>
      </c>
      <c r="P42" s="45">
        <v>1759</v>
      </c>
      <c r="Q42" s="45">
        <f t="shared" si="26"/>
        <v>809.97946271515798</v>
      </c>
      <c r="R42" s="18">
        <f t="shared" si="27"/>
        <v>0.38260654599678762</v>
      </c>
      <c r="S42" s="18">
        <f t="shared" si="28"/>
        <v>0.64301967189271403</v>
      </c>
      <c r="T42" s="37">
        <f t="shared" si="29"/>
        <v>16.145537237066517</v>
      </c>
      <c r="U42" s="37">
        <f t="shared" si="30"/>
        <v>2.237871468816603</v>
      </c>
      <c r="V42" s="37">
        <f t="shared" si="31"/>
        <v>123.78714688166031</v>
      </c>
      <c r="W42" s="37">
        <f t="shared" si="32"/>
        <v>1.8694908995920985</v>
      </c>
      <c r="X42" s="37">
        <f t="shared" si="33"/>
        <v>86.949089959209843</v>
      </c>
      <c r="Z42" s="2"/>
    </row>
    <row r="43" spans="1:26" x14ac:dyDescent="0.25">
      <c r="A43" s="1" t="s">
        <v>738</v>
      </c>
      <c r="B43" s="1" t="str">
        <f>VLOOKUP(A43,'[2]Catálogo MUNICIPIOS'!$1:$1048576,5,FALSE)</f>
        <v>Zinacantepec</v>
      </c>
      <c r="C43" s="130">
        <f>VLOOKUP(A43,[3]PROY_COVID!$1:$1048576,7,FALSE)</f>
        <v>201988</v>
      </c>
      <c r="D43" s="43">
        <v>247</v>
      </c>
      <c r="E43" s="43">
        <f t="shared" si="17"/>
        <v>122.28449214804839</v>
      </c>
      <c r="F43" s="6">
        <f t="shared" si="18"/>
        <v>0.8006310185183998</v>
      </c>
      <c r="G43" s="6">
        <f t="shared" si="19"/>
        <v>1.1240677586244017</v>
      </c>
      <c r="H43" s="44">
        <v>70</v>
      </c>
      <c r="I43" s="44">
        <f t="shared" si="20"/>
        <v>34.655524090540027</v>
      </c>
      <c r="J43" s="14">
        <f t="shared" si="21"/>
        <v>0.14219235839198849</v>
      </c>
      <c r="K43" s="52">
        <f t="shared" si="22"/>
        <v>0.3178962943916348</v>
      </c>
      <c r="L43" s="49">
        <v>1062</v>
      </c>
      <c r="M43" s="49">
        <f t="shared" si="23"/>
        <v>525.77380834505016</v>
      </c>
      <c r="N43" s="50">
        <f t="shared" si="24"/>
        <v>0.30558549451565808</v>
      </c>
      <c r="O43" s="50">
        <f t="shared" si="25"/>
        <v>0.50465552716944451</v>
      </c>
      <c r="P43" s="45">
        <v>1379</v>
      </c>
      <c r="Q43" s="45">
        <f t="shared" si="26"/>
        <v>682.7138245836386</v>
      </c>
      <c r="R43" s="18">
        <f t="shared" si="27"/>
        <v>0.32249061902457349</v>
      </c>
      <c r="S43" s="18">
        <f t="shared" si="28"/>
        <v>0.54198709928867905</v>
      </c>
      <c r="T43" s="37">
        <f t="shared" si="29"/>
        <v>17.91153009427121</v>
      </c>
      <c r="U43" s="37">
        <f t="shared" si="30"/>
        <v>2.4826490176366725</v>
      </c>
      <c r="V43" s="37">
        <f t="shared" si="31"/>
        <v>148.26490176366724</v>
      </c>
      <c r="W43" s="37">
        <f t="shared" si="32"/>
        <v>2.0739751187798814</v>
      </c>
      <c r="X43" s="37">
        <f t="shared" si="33"/>
        <v>107.39751187798814</v>
      </c>
      <c r="Z43" s="2"/>
    </row>
    <row r="44" spans="1:26" x14ac:dyDescent="0.25">
      <c r="A44" s="1" t="s">
        <v>242</v>
      </c>
      <c r="B44" s="1" t="str">
        <f>VLOOKUP(A44,'[2]Catálogo MUNICIPIOS'!$1:$1048576,5,FALSE)</f>
        <v>Cuajimalpa de Morelos</v>
      </c>
      <c r="C44" s="130">
        <f>VLOOKUP(A44,[3]PROY_COVID!$1:$1048576,7,FALSE)</f>
        <v>199809</v>
      </c>
      <c r="D44" s="43">
        <v>313</v>
      </c>
      <c r="E44" s="43">
        <f t="shared" si="17"/>
        <v>156.64960036835177</v>
      </c>
      <c r="F44" s="6">
        <f t="shared" si="18"/>
        <v>1.0256290629360512</v>
      </c>
      <c r="G44" s="6">
        <f t="shared" si="19"/>
        <v>1.4399599007393158</v>
      </c>
      <c r="H44" s="44">
        <v>648</v>
      </c>
      <c r="I44" s="44">
        <f t="shared" si="20"/>
        <v>324.30971577856855</v>
      </c>
      <c r="J44" s="14">
        <f t="shared" si="21"/>
        <v>1.3306497173585681</v>
      </c>
      <c r="K44" s="52">
        <f t="shared" si="22"/>
        <v>2.9749039896745848</v>
      </c>
      <c r="L44" s="49">
        <v>7714</v>
      </c>
      <c r="M44" s="49">
        <f t="shared" si="23"/>
        <v>3860.6869560430214</v>
      </c>
      <c r="N44" s="50">
        <f t="shared" si="24"/>
        <v>2.2438735325102166</v>
      </c>
      <c r="O44" s="50">
        <f t="shared" si="25"/>
        <v>3.7056182337623493</v>
      </c>
      <c r="P44" s="45">
        <v>8675</v>
      </c>
      <c r="Q44" s="45">
        <f t="shared" si="26"/>
        <v>4341.6462721899416</v>
      </c>
      <c r="R44" s="18">
        <f t="shared" si="27"/>
        <v>2.0508449418878527</v>
      </c>
      <c r="S44" s="18">
        <f t="shared" si="28"/>
        <v>3.4467095647825934</v>
      </c>
      <c r="T44" s="37">
        <f t="shared" si="29"/>
        <v>3.6080691642651299</v>
      </c>
      <c r="U44" s="37">
        <f t="shared" si="30"/>
        <v>0.50010073506187869</v>
      </c>
      <c r="V44" s="37">
        <f t="shared" si="31"/>
        <v>-49.989926493812135</v>
      </c>
      <c r="W44" s="37">
        <f t="shared" si="32"/>
        <v>0.41777813699546329</v>
      </c>
      <c r="X44" s="37">
        <f t="shared" si="33"/>
        <v>-58.222186300453671</v>
      </c>
      <c r="Z44" s="2"/>
    </row>
    <row r="45" spans="1:26" x14ac:dyDescent="0.25">
      <c r="A45" s="1" t="s">
        <v>625</v>
      </c>
      <c r="B45" s="1" t="str">
        <f>VLOOKUP(A45,'[2]Catálogo MUNICIPIOS'!$1:$1048576,5,FALSE)</f>
        <v>Almoloya de Juárez</v>
      </c>
      <c r="C45" s="130">
        <f>VLOOKUP(A45,[3]PROY_COVID!$1:$1048576,7,FALSE)</f>
        <v>188124</v>
      </c>
      <c r="D45" s="43">
        <v>107</v>
      </c>
      <c r="E45" s="43">
        <f t="shared" si="17"/>
        <v>56.877378750186047</v>
      </c>
      <c r="F45" s="6">
        <f t="shared" si="18"/>
        <v>0.3723922214460863</v>
      </c>
      <c r="G45" s="6">
        <f t="shared" si="19"/>
        <v>0.52283021767591442</v>
      </c>
      <c r="H45" s="44">
        <v>36</v>
      </c>
      <c r="I45" s="44">
        <f t="shared" si="20"/>
        <v>19.136314345856988</v>
      </c>
      <c r="J45" s="14">
        <f t="shared" si="21"/>
        <v>7.8516708062441709E-2</v>
      </c>
      <c r="K45" s="52">
        <f t="shared" si="22"/>
        <v>0.17553805860699712</v>
      </c>
      <c r="L45" s="49">
        <v>593</v>
      </c>
      <c r="M45" s="49">
        <f t="shared" si="23"/>
        <v>315.21762241925541</v>
      </c>
      <c r="N45" s="50">
        <f t="shared" si="24"/>
        <v>0.18320793371248004</v>
      </c>
      <c r="O45" s="50">
        <f t="shared" si="25"/>
        <v>0.30255656118703239</v>
      </c>
      <c r="P45" s="45">
        <v>736</v>
      </c>
      <c r="Q45" s="45">
        <f t="shared" si="26"/>
        <v>391.23131551529843</v>
      </c>
      <c r="R45" s="18">
        <f t="shared" si="27"/>
        <v>0.18480426875678424</v>
      </c>
      <c r="S45" s="18">
        <f t="shared" si="28"/>
        <v>0.31058742069028283</v>
      </c>
      <c r="T45" s="37">
        <f t="shared" si="29"/>
        <v>14.538043478260871</v>
      </c>
      <c r="U45" s="37">
        <f t="shared" si="30"/>
        <v>2.0150628768006511</v>
      </c>
      <c r="V45" s="37">
        <f t="shared" si="31"/>
        <v>101.50628768006511</v>
      </c>
      <c r="W45" s="37">
        <f t="shared" si="32"/>
        <v>1.6833592825939971</v>
      </c>
      <c r="X45" s="37">
        <f t="shared" si="33"/>
        <v>68.335928259399708</v>
      </c>
      <c r="Z45" s="2"/>
    </row>
    <row r="46" spans="1:26" x14ac:dyDescent="0.25">
      <c r="A46" s="1" t="s">
        <v>622</v>
      </c>
      <c r="B46" s="1" t="str">
        <f>VLOOKUP(A46,'[2]Catálogo MUNICIPIOS'!$1:$1048576,5,FALSE)</f>
        <v>Acolman</v>
      </c>
      <c r="C46" s="130">
        <f>VLOOKUP(A46,[3]PROY_COVID!$1:$1048576,7,FALSE)</f>
        <v>186256</v>
      </c>
      <c r="D46" s="43">
        <v>108</v>
      </c>
      <c r="E46" s="43">
        <f t="shared" si="17"/>
        <v>57.984709217421184</v>
      </c>
      <c r="F46" s="6">
        <f t="shared" si="18"/>
        <v>0.37964222595806951</v>
      </c>
      <c r="G46" s="6">
        <f t="shared" si="19"/>
        <v>0.53300905928123055</v>
      </c>
      <c r="H46" s="44">
        <v>63</v>
      </c>
      <c r="I46" s="44">
        <f t="shared" si="20"/>
        <v>33.824413710162361</v>
      </c>
      <c r="J46" s="14">
        <f t="shared" si="21"/>
        <v>0.13878229468147535</v>
      </c>
      <c r="K46" s="52">
        <f t="shared" si="22"/>
        <v>0.31027249076765195</v>
      </c>
      <c r="L46" s="49">
        <v>994</v>
      </c>
      <c r="M46" s="49">
        <f t="shared" si="23"/>
        <v>533.67408298256169</v>
      </c>
      <c r="N46" s="50">
        <f t="shared" si="24"/>
        <v>0.31017722064121866</v>
      </c>
      <c r="O46" s="50">
        <f t="shared" si="25"/>
        <v>0.51223847861871152</v>
      </c>
      <c r="P46" s="45">
        <v>1165</v>
      </c>
      <c r="Q46" s="45">
        <f t="shared" si="26"/>
        <v>625.48320591014522</v>
      </c>
      <c r="R46" s="18">
        <f t="shared" si="27"/>
        <v>0.29545683564625974</v>
      </c>
      <c r="S46" s="18">
        <f t="shared" si="28"/>
        <v>0.4965533378964001</v>
      </c>
      <c r="T46" s="37">
        <f t="shared" si="29"/>
        <v>9.2703862660944196</v>
      </c>
      <c r="U46" s="37">
        <f t="shared" si="30"/>
        <v>1.2849329585747071</v>
      </c>
      <c r="V46" s="37">
        <f t="shared" si="31"/>
        <v>28.493295857470713</v>
      </c>
      <c r="W46" s="37">
        <f t="shared" si="32"/>
        <v>1.0734175336314757</v>
      </c>
      <c r="X46" s="37">
        <f t="shared" si="33"/>
        <v>7.341753363147574</v>
      </c>
      <c r="Z46" s="2"/>
    </row>
    <row r="47" spans="1:26" x14ac:dyDescent="0.25">
      <c r="A47" s="1" t="s">
        <v>644</v>
      </c>
      <c r="B47" s="1" t="str">
        <f>VLOOKUP(A47,'[2]Catálogo MUNICIPIOS'!$1:$1048576,5,FALSE)</f>
        <v>Cuautitlán</v>
      </c>
      <c r="C47" s="130">
        <f>VLOOKUP(A47,[3]PROY_COVID!$1:$1048576,7,FALSE)</f>
        <v>175004</v>
      </c>
      <c r="D47" s="43">
        <v>342</v>
      </c>
      <c r="E47" s="43">
        <f t="shared" si="17"/>
        <v>195.42410459189503</v>
      </c>
      <c r="F47" s="6">
        <f t="shared" si="18"/>
        <v>1.2794966651456325</v>
      </c>
      <c r="G47" s="6">
        <f t="shared" si="19"/>
        <v>1.7963842460402932</v>
      </c>
      <c r="H47" s="44">
        <v>270</v>
      </c>
      <c r="I47" s="44">
        <f t="shared" si="20"/>
        <v>154.28218783570662</v>
      </c>
      <c r="J47" s="14">
        <f t="shared" si="21"/>
        <v>0.63302312465167021</v>
      </c>
      <c r="K47" s="52">
        <f t="shared" si="22"/>
        <v>1.4152357262140891</v>
      </c>
      <c r="L47" s="49">
        <v>2715</v>
      </c>
      <c r="M47" s="49">
        <f t="shared" si="23"/>
        <v>1551.3931110146054</v>
      </c>
      <c r="N47" s="50">
        <f t="shared" si="24"/>
        <v>0.9016866635289984</v>
      </c>
      <c r="O47" s="50">
        <f t="shared" si="25"/>
        <v>1.4890797066336803</v>
      </c>
      <c r="P47" s="45">
        <v>3327</v>
      </c>
      <c r="Q47" s="45">
        <f t="shared" si="26"/>
        <v>1901.0994034422069</v>
      </c>
      <c r="R47" s="18">
        <f t="shared" si="27"/>
        <v>0.89801422113756546</v>
      </c>
      <c r="S47" s="18">
        <f t="shared" si="28"/>
        <v>1.5092287778989453</v>
      </c>
      <c r="T47" s="37">
        <f t="shared" si="29"/>
        <v>10.279531109107303</v>
      </c>
      <c r="U47" s="37">
        <f t="shared" si="30"/>
        <v>1.4248066846033036</v>
      </c>
      <c r="V47" s="37">
        <f t="shared" si="31"/>
        <v>42.480668460330364</v>
      </c>
      <c r="W47" s="37">
        <f t="shared" si="32"/>
        <v>1.1902663614333593</v>
      </c>
      <c r="X47" s="37">
        <f t="shared" si="33"/>
        <v>19.026636143335928</v>
      </c>
      <c r="Z47" s="2"/>
    </row>
    <row r="48" spans="1:26" x14ac:dyDescent="0.25">
      <c r="A48" s="1" t="s">
        <v>662</v>
      </c>
      <c r="B48" s="1" t="str">
        <f>VLOOKUP(A48,'[2]Catálogo MUNICIPIOS'!$1:$1048576,5,FALSE)</f>
        <v>Ixtlahuaca</v>
      </c>
      <c r="C48" s="130">
        <f>VLOOKUP(A48,[3]PROY_COVID!$1:$1048576,7,FALSE)</f>
        <v>163284</v>
      </c>
      <c r="D48" s="43">
        <v>154</v>
      </c>
      <c r="E48" s="43">
        <f t="shared" si="17"/>
        <v>94.314201023982747</v>
      </c>
      <c r="F48" s="6">
        <f t="shared" si="18"/>
        <v>0.61750164309600508</v>
      </c>
      <c r="G48" s="6">
        <f t="shared" si="19"/>
        <v>0.86695827646835011</v>
      </c>
      <c r="H48" s="44">
        <v>17</v>
      </c>
      <c r="I48" s="44">
        <f t="shared" si="20"/>
        <v>10.411307905244849</v>
      </c>
      <c r="J48" s="14">
        <f t="shared" si="21"/>
        <v>4.2717819563895379E-2</v>
      </c>
      <c r="K48" s="52">
        <f t="shared" si="22"/>
        <v>9.5503279482970771E-2</v>
      </c>
      <c r="L48" s="49">
        <v>538</v>
      </c>
      <c r="M48" s="49">
        <f t="shared" si="23"/>
        <v>329.48727370716051</v>
      </c>
      <c r="N48" s="50">
        <f t="shared" si="24"/>
        <v>0.19150161129049809</v>
      </c>
      <c r="O48" s="50">
        <f t="shared" si="25"/>
        <v>0.31625305629371897</v>
      </c>
      <c r="P48" s="45">
        <v>709</v>
      </c>
      <c r="Q48" s="45">
        <f t="shared" si="26"/>
        <v>434.21278263638811</v>
      </c>
      <c r="R48" s="18">
        <f t="shared" si="27"/>
        <v>0.20510724115802126</v>
      </c>
      <c r="S48" s="18">
        <f t="shared" si="28"/>
        <v>0.34470918569531722</v>
      </c>
      <c r="T48" s="37">
        <f t="shared" si="29"/>
        <v>21.720733427362482</v>
      </c>
      <c r="U48" s="37">
        <f t="shared" si="30"/>
        <v>3.0106281943515678</v>
      </c>
      <c r="V48" s="37">
        <f t="shared" si="31"/>
        <v>201.06281943515677</v>
      </c>
      <c r="W48" s="37">
        <f t="shared" si="32"/>
        <v>2.5150425705064916</v>
      </c>
      <c r="X48" s="37">
        <f t="shared" si="33"/>
        <v>151.50425705064916</v>
      </c>
      <c r="Z48" s="2"/>
    </row>
    <row r="49" spans="1:26" x14ac:dyDescent="0.25">
      <c r="A49" s="1" t="s">
        <v>728</v>
      </c>
      <c r="B49" s="1" t="str">
        <f>VLOOKUP(A49,'[2]Catálogo MUNICIPIOS'!$1:$1048576,5,FALSE)</f>
        <v>Tultepec</v>
      </c>
      <c r="C49" s="130">
        <f>VLOOKUP(A49,[3]PROY_COVID!$1:$1048576,7,FALSE)</f>
        <v>160943</v>
      </c>
      <c r="D49" s="43">
        <v>171</v>
      </c>
      <c r="E49" s="43">
        <f t="shared" si="17"/>
        <v>106.24879615764588</v>
      </c>
      <c r="F49" s="6">
        <f t="shared" si="18"/>
        <v>0.69564079949779212</v>
      </c>
      <c r="G49" s="6">
        <f t="shared" si="19"/>
        <v>0.97666387663345255</v>
      </c>
      <c r="H49" s="44">
        <v>129</v>
      </c>
      <c r="I49" s="44">
        <f t="shared" si="20"/>
        <v>80.152600610153911</v>
      </c>
      <c r="J49" s="14">
        <f t="shared" si="21"/>
        <v>0.32886783885400822</v>
      </c>
      <c r="K49" s="52">
        <f t="shared" si="22"/>
        <v>0.7352425158324466</v>
      </c>
      <c r="L49" s="49">
        <v>1151</v>
      </c>
      <c r="M49" s="49">
        <f t="shared" si="23"/>
        <v>715.16002559912522</v>
      </c>
      <c r="N49" s="50">
        <f t="shared" si="24"/>
        <v>0.41565883772041418</v>
      </c>
      <c r="O49" s="50">
        <f t="shared" si="25"/>
        <v>0.68643483947071293</v>
      </c>
      <c r="P49" s="45">
        <v>1451</v>
      </c>
      <c r="Q49" s="45">
        <f t="shared" si="26"/>
        <v>901.56142236692494</v>
      </c>
      <c r="R49" s="18">
        <f t="shared" si="27"/>
        <v>0.42586672587903002</v>
      </c>
      <c r="S49" s="18">
        <f t="shared" si="28"/>
        <v>0.71572398645541579</v>
      </c>
      <c r="T49" s="37">
        <f t="shared" si="29"/>
        <v>11.784975878704342</v>
      </c>
      <c r="U49" s="37">
        <f t="shared" si="30"/>
        <v>1.6334706546089564</v>
      </c>
      <c r="V49" s="37">
        <f t="shared" si="31"/>
        <v>63.347065460895635</v>
      </c>
      <c r="W49" s="37">
        <f t="shared" si="32"/>
        <v>1.3645817313882793</v>
      </c>
      <c r="X49" s="37">
        <f t="shared" si="33"/>
        <v>36.458173138827931</v>
      </c>
      <c r="Z49" s="2"/>
    </row>
    <row r="50" spans="1:26" x14ac:dyDescent="0.25">
      <c r="A50" s="1" t="s">
        <v>671</v>
      </c>
      <c r="B50" s="1" t="str">
        <f>VLOOKUP(A50,'[2]Catálogo MUNICIPIOS'!$1:$1048576,5,FALSE)</f>
        <v>Lerma</v>
      </c>
      <c r="C50" s="130">
        <f>VLOOKUP(A50,[3]PROY_COVID!$1:$1048576,7,FALSE)</f>
        <v>159948</v>
      </c>
      <c r="D50" s="43">
        <v>212</v>
      </c>
      <c r="E50" s="43">
        <f t="shared" si="17"/>
        <v>132.54307649986245</v>
      </c>
      <c r="F50" s="6">
        <f t="shared" si="18"/>
        <v>0.86779686018707203</v>
      </c>
      <c r="G50" s="6">
        <f t="shared" si="19"/>
        <v>1.2183670742321577</v>
      </c>
      <c r="H50" s="44">
        <v>68</v>
      </c>
      <c r="I50" s="44">
        <f t="shared" si="20"/>
        <v>42.513816990521917</v>
      </c>
      <c r="J50" s="14">
        <f t="shared" si="21"/>
        <v>0.17443510265013862</v>
      </c>
      <c r="K50" s="52">
        <f t="shared" si="22"/>
        <v>0.38998068089872712</v>
      </c>
      <c r="L50" s="49">
        <v>1121</v>
      </c>
      <c r="M50" s="49">
        <f t="shared" si="23"/>
        <v>700.85277715257462</v>
      </c>
      <c r="N50" s="50">
        <f t="shared" si="24"/>
        <v>0.4073433082621109</v>
      </c>
      <c r="O50" s="50">
        <f t="shared" si="25"/>
        <v>0.67270225733645839</v>
      </c>
      <c r="P50" s="45">
        <v>1401</v>
      </c>
      <c r="Q50" s="45">
        <f t="shared" si="26"/>
        <v>875.90967064295899</v>
      </c>
      <c r="R50" s="18">
        <f t="shared" si="27"/>
        <v>0.41374971726627557</v>
      </c>
      <c r="S50" s="18">
        <f t="shared" si="28"/>
        <v>0.69535978990933789</v>
      </c>
      <c r="T50" s="37">
        <f t="shared" si="29"/>
        <v>15.132048536759457</v>
      </c>
      <c r="U50" s="37">
        <f t="shared" si="30"/>
        <v>2.0973956572605625</v>
      </c>
      <c r="V50" s="37">
        <f t="shared" si="31"/>
        <v>109.73956572605626</v>
      </c>
      <c r="W50" s="37">
        <f t="shared" si="32"/>
        <v>1.7521390967847166</v>
      </c>
      <c r="X50" s="37">
        <f t="shared" si="33"/>
        <v>75.213909678471651</v>
      </c>
      <c r="Z50" s="2"/>
    </row>
    <row r="51" spans="1:26" x14ac:dyDescent="0.25">
      <c r="A51" s="1" t="s">
        <v>655</v>
      </c>
      <c r="B51" s="1" t="str">
        <f>VLOOKUP(A51,'[2]Catálogo MUNICIPIOS'!$1:$1048576,5,FALSE)</f>
        <v>Huehuetoca</v>
      </c>
      <c r="C51" s="130">
        <f>VLOOKUP(A51,[3]PROY_COVID!$1:$1048576,7,FALSE)</f>
        <v>147326</v>
      </c>
      <c r="D51" s="43">
        <v>100</v>
      </c>
      <c r="E51" s="43">
        <f t="shared" si="17"/>
        <v>67.876681644787752</v>
      </c>
      <c r="F51" s="6">
        <f t="shared" si="18"/>
        <v>0.44440775608015559</v>
      </c>
      <c r="G51" s="6">
        <f t="shared" si="19"/>
        <v>0.62393839201577217</v>
      </c>
      <c r="H51" s="44">
        <v>83</v>
      </c>
      <c r="I51" s="44">
        <f t="shared" si="20"/>
        <v>56.337645765173832</v>
      </c>
      <c r="J51" s="14">
        <f t="shared" si="21"/>
        <v>0.23115456850901311</v>
      </c>
      <c r="K51" s="52">
        <f t="shared" si="22"/>
        <v>0.51678712971436858</v>
      </c>
      <c r="L51" s="49">
        <v>638</v>
      </c>
      <c r="M51" s="49">
        <f t="shared" si="23"/>
        <v>433.05322889374582</v>
      </c>
      <c r="N51" s="50">
        <f t="shared" si="24"/>
        <v>0.25169527846896911</v>
      </c>
      <c r="O51" s="50">
        <f t="shared" si="25"/>
        <v>0.41565917139862579</v>
      </c>
      <c r="P51" s="45">
        <v>821</v>
      </c>
      <c r="Q51" s="45">
        <f t="shared" si="26"/>
        <v>557.26755630370747</v>
      </c>
      <c r="R51" s="18">
        <f t="shared" si="27"/>
        <v>0.26323410003348696</v>
      </c>
      <c r="S51" s="18">
        <f t="shared" si="28"/>
        <v>0.44239887269447753</v>
      </c>
      <c r="T51" s="37">
        <f t="shared" si="29"/>
        <v>12.180267965895251</v>
      </c>
      <c r="U51" s="37">
        <f t="shared" si="30"/>
        <v>1.6882605863891529</v>
      </c>
      <c r="V51" s="37">
        <f t="shared" si="31"/>
        <v>68.826058638915285</v>
      </c>
      <c r="W51" s="37">
        <f t="shared" si="32"/>
        <v>1.4103525811799855</v>
      </c>
      <c r="X51" s="37">
        <f t="shared" si="33"/>
        <v>41.035258117998552</v>
      </c>
      <c r="Z51" s="2"/>
    </row>
    <row r="52" spans="1:26" x14ac:dyDescent="0.25">
      <c r="A52" s="1" t="s">
        <v>247</v>
      </c>
      <c r="B52" s="1" t="str">
        <f>VLOOKUP(A52,'[2]Catálogo MUNICIPIOS'!$1:$1048576,5,FALSE)</f>
        <v>Milpa Alta</v>
      </c>
      <c r="C52" s="130">
        <f>VLOOKUP(A52,[3]PROY_COVID!$1:$1048576,7,FALSE)</f>
        <v>139371</v>
      </c>
      <c r="D52" s="43">
        <v>179</v>
      </c>
      <c r="E52" s="43">
        <f t="shared" si="17"/>
        <v>128.43417927689404</v>
      </c>
      <c r="F52" s="6">
        <f t="shared" si="18"/>
        <v>0.8408947525622571</v>
      </c>
      <c r="G52" s="6">
        <f t="shared" si="19"/>
        <v>1.180597126377704</v>
      </c>
      <c r="H52" s="44">
        <v>1143</v>
      </c>
      <c r="I52" s="44">
        <f t="shared" si="20"/>
        <v>820.11322298039045</v>
      </c>
      <c r="J52" s="14">
        <f t="shared" si="21"/>
        <v>3.3649421379222106</v>
      </c>
      <c r="K52" s="52">
        <f t="shared" si="22"/>
        <v>7.5229263272983742</v>
      </c>
      <c r="L52" s="49">
        <v>7396</v>
      </c>
      <c r="M52" s="49">
        <f t="shared" si="23"/>
        <v>5306.69938509446</v>
      </c>
      <c r="N52" s="50">
        <f t="shared" si="24"/>
        <v>3.0843117897873427</v>
      </c>
      <c r="O52" s="50">
        <f t="shared" si="25"/>
        <v>5.0935499890041713</v>
      </c>
      <c r="P52" s="45">
        <v>8718</v>
      </c>
      <c r="Q52" s="45">
        <f t="shared" si="26"/>
        <v>6255.2467873517444</v>
      </c>
      <c r="R52" s="18">
        <f t="shared" si="27"/>
        <v>2.9547642598782708</v>
      </c>
      <c r="S52" s="18">
        <f t="shared" si="28"/>
        <v>4.9658626199333131</v>
      </c>
      <c r="T52" s="37">
        <f t="shared" si="29"/>
        <v>2.0532232163340218</v>
      </c>
      <c r="U52" s="37">
        <f t="shared" si="30"/>
        <v>0.28458945574118322</v>
      </c>
      <c r="V52" s="37">
        <f t="shared" si="31"/>
        <v>-71.541054425881683</v>
      </c>
      <c r="W52" s="37">
        <f t="shared" si="32"/>
        <v>0.23774260722370899</v>
      </c>
      <c r="X52" s="37">
        <f t="shared" si="33"/>
        <v>-76.225739277629103</v>
      </c>
      <c r="Z52" s="2"/>
    </row>
    <row r="53" spans="1:26" x14ac:dyDescent="0.25">
      <c r="A53" s="1" t="s">
        <v>694</v>
      </c>
      <c r="B53" s="1" t="str">
        <f>VLOOKUP(A53,'[2]Catálogo MUNICIPIOS'!$1:$1048576,5,FALSE)</f>
        <v>San Felipe del Progreso</v>
      </c>
      <c r="C53" s="130">
        <f>VLOOKUP(A53,[3]PROY_COVID!$1:$1048576,7,FALSE)</f>
        <v>139213</v>
      </c>
      <c r="D53" s="43">
        <v>57</v>
      </c>
      <c r="E53" s="43">
        <f t="shared" si="17"/>
        <v>40.944452026750376</v>
      </c>
      <c r="F53" s="6">
        <f t="shared" si="18"/>
        <v>0.26807486176715567</v>
      </c>
      <c r="G53" s="6">
        <f t="shared" si="19"/>
        <v>0.3763710149124429</v>
      </c>
      <c r="H53" s="44">
        <v>13</v>
      </c>
      <c r="I53" s="44">
        <f t="shared" si="20"/>
        <v>9.3382083569781553</v>
      </c>
      <c r="J53" s="14">
        <f t="shared" si="21"/>
        <v>3.8314869109047967E-2</v>
      </c>
      <c r="K53" s="52">
        <f t="shared" si="22"/>
        <v>8.565970103885083E-2</v>
      </c>
      <c r="L53" s="49">
        <v>315</v>
      </c>
      <c r="M53" s="49">
        <f t="shared" si="23"/>
        <v>226.27197172677839</v>
      </c>
      <c r="N53" s="50">
        <f t="shared" si="24"/>
        <v>0.13151174759504647</v>
      </c>
      <c r="O53" s="50">
        <f t="shared" si="25"/>
        <v>0.21718351002472872</v>
      </c>
      <c r="P53" s="45">
        <v>385</v>
      </c>
      <c r="Q53" s="45">
        <f t="shared" si="26"/>
        <v>276.55463211050693</v>
      </c>
      <c r="R53" s="18">
        <f t="shared" si="27"/>
        <v>0.13063493266424173</v>
      </c>
      <c r="S53" s="18">
        <f t="shared" si="28"/>
        <v>0.21954886140445903</v>
      </c>
      <c r="T53" s="37">
        <f t="shared" si="29"/>
        <v>14.805194805194805</v>
      </c>
      <c r="U53" s="37">
        <f t="shared" si="30"/>
        <v>2.0520917054870957</v>
      </c>
      <c r="V53" s="37">
        <f t="shared" si="31"/>
        <v>105.20917054870958</v>
      </c>
      <c r="W53" s="37">
        <f t="shared" si="32"/>
        <v>1.7142927205579161</v>
      </c>
      <c r="X53" s="37">
        <f t="shared" si="33"/>
        <v>71.429272055791614</v>
      </c>
      <c r="Z53" s="2"/>
    </row>
    <row r="54" spans="1:26" x14ac:dyDescent="0.25">
      <c r="A54" s="1" t="s">
        <v>734</v>
      </c>
      <c r="B54" s="1" t="str">
        <f>VLOOKUP(A54,'[2]Catálogo MUNICIPIOS'!$1:$1048576,5,FALSE)</f>
        <v>Villa Victoria</v>
      </c>
      <c r="C54" s="130">
        <f>VLOOKUP(A54,[3]PROY_COVID!$1:$1048576,7,FALSE)</f>
        <v>110462</v>
      </c>
      <c r="D54" s="43">
        <v>20</v>
      </c>
      <c r="E54" s="43">
        <f t="shared" si="17"/>
        <v>18.105773931306693</v>
      </c>
      <c r="F54" s="6">
        <f t="shared" si="18"/>
        <v>0.11854360245562275</v>
      </c>
      <c r="G54" s="6">
        <f t="shared" si="19"/>
        <v>0.16643252438325512</v>
      </c>
      <c r="H54" s="44">
        <v>10</v>
      </c>
      <c r="I54" s="44">
        <f t="shared" si="20"/>
        <v>9.0528869656533466</v>
      </c>
      <c r="J54" s="14">
        <f t="shared" si="21"/>
        <v>3.7144189322871175E-2</v>
      </c>
      <c r="K54" s="52">
        <f t="shared" si="22"/>
        <v>8.3042438267817417E-2</v>
      </c>
      <c r="L54" s="49">
        <v>209</v>
      </c>
      <c r="M54" s="49">
        <f t="shared" si="23"/>
        <v>189.20533758215495</v>
      </c>
      <c r="N54" s="50">
        <f t="shared" si="24"/>
        <v>0.10996821395884424</v>
      </c>
      <c r="O54" s="50">
        <f t="shared" si="25"/>
        <v>0.18160569785958611</v>
      </c>
      <c r="P54" s="45">
        <v>239</v>
      </c>
      <c r="Q54" s="45">
        <f t="shared" si="26"/>
        <v>216.363998479115</v>
      </c>
      <c r="R54" s="18">
        <f t="shared" si="27"/>
        <v>0.10220293963831042</v>
      </c>
      <c r="S54" s="18">
        <f t="shared" si="28"/>
        <v>0.17176522827512991</v>
      </c>
      <c r="T54" s="37">
        <f t="shared" si="29"/>
        <v>8.3682008368200833</v>
      </c>
      <c r="U54" s="37">
        <f t="shared" si="30"/>
        <v>1.1598844698121291</v>
      </c>
      <c r="V54" s="37">
        <f t="shared" si="31"/>
        <v>15.988446981212912</v>
      </c>
      <c r="W54" s="37">
        <f t="shared" si="32"/>
        <v>0.96895353066842504</v>
      </c>
      <c r="X54" s="37">
        <f t="shared" si="33"/>
        <v>-3.1046469331574955</v>
      </c>
      <c r="Z54" s="2"/>
    </row>
    <row r="55" spans="1:26" x14ac:dyDescent="0.25">
      <c r="A55" s="1" t="s">
        <v>707</v>
      </c>
      <c r="B55" s="1" t="str">
        <f>VLOOKUP(A55,'[2]Catálogo MUNICIPIOS'!$1:$1048576,5,FALSE)</f>
        <v>Temoaya</v>
      </c>
      <c r="C55" s="130">
        <f>VLOOKUP(A55,[3]PROY_COVID!$1:$1048576,7,FALSE)</f>
        <v>109436</v>
      </c>
      <c r="D55" s="43">
        <v>61</v>
      </c>
      <c r="E55" s="43">
        <f t="shared" si="17"/>
        <v>55.740341386746593</v>
      </c>
      <c r="F55" s="6">
        <f t="shared" si="18"/>
        <v>0.36494771751600613</v>
      </c>
      <c r="G55" s="6">
        <f t="shared" si="19"/>
        <v>0.51237830330686929</v>
      </c>
      <c r="H55" s="44">
        <v>23</v>
      </c>
      <c r="I55" s="44">
        <f t="shared" si="20"/>
        <v>21.016850031068387</v>
      </c>
      <c r="J55" s="14">
        <f t="shared" si="21"/>
        <v>8.6232586299397729E-2</v>
      </c>
      <c r="K55" s="52">
        <f t="shared" si="22"/>
        <v>0.19278827603952253</v>
      </c>
      <c r="L55" s="49">
        <v>333</v>
      </c>
      <c r="M55" s="49">
        <f t="shared" si="23"/>
        <v>304.28743740633797</v>
      </c>
      <c r="N55" s="50">
        <f t="shared" si="24"/>
        <v>0.17685519049989309</v>
      </c>
      <c r="O55" s="50">
        <f t="shared" si="25"/>
        <v>0.29206539903288142</v>
      </c>
      <c r="P55" s="45">
        <v>417</v>
      </c>
      <c r="Q55" s="45">
        <f t="shared" si="26"/>
        <v>381.04462882415294</v>
      </c>
      <c r="R55" s="18">
        <f t="shared" si="27"/>
        <v>0.17999242698861684</v>
      </c>
      <c r="S55" s="18">
        <f t="shared" si="28"/>
        <v>0.3025004996813761</v>
      </c>
      <c r="T55" s="37">
        <f t="shared" si="29"/>
        <v>14.628297362110313</v>
      </c>
      <c r="U55" s="37">
        <f t="shared" si="30"/>
        <v>2.0275726241476062</v>
      </c>
      <c r="V55" s="37">
        <f t="shared" si="31"/>
        <v>102.75726241476062</v>
      </c>
      <c r="W55" s="37">
        <f t="shared" si="32"/>
        <v>1.6938097750137855</v>
      </c>
      <c r="X55" s="37">
        <f t="shared" si="33"/>
        <v>69.380977501378553</v>
      </c>
      <c r="Z55" s="2"/>
    </row>
    <row r="56" spans="1:26" x14ac:dyDescent="0.25">
      <c r="A56" s="1" t="s">
        <v>634</v>
      </c>
      <c r="B56" s="1" t="str">
        <f>VLOOKUP(A56,'[2]Catálogo MUNICIPIOS'!$1:$1048576,5,FALSE)</f>
        <v>Atlacomulco</v>
      </c>
      <c r="C56" s="130">
        <f>VLOOKUP(A56,[3]PROY_COVID!$1:$1048576,7,FALSE)</f>
        <v>107378</v>
      </c>
      <c r="D56" s="43">
        <v>88</v>
      </c>
      <c r="E56" s="43">
        <f t="shared" si="17"/>
        <v>81.953472778408994</v>
      </c>
      <c r="F56" s="6">
        <f t="shared" si="18"/>
        <v>0.53657247316576206</v>
      </c>
      <c r="G56" s="6">
        <f t="shared" si="19"/>
        <v>0.75333556070202246</v>
      </c>
      <c r="H56" s="44">
        <v>39</v>
      </c>
      <c r="I56" s="44">
        <f t="shared" si="20"/>
        <v>36.320289072249437</v>
      </c>
      <c r="J56" s="14">
        <f t="shared" si="21"/>
        <v>0.14902292480613985</v>
      </c>
      <c r="K56" s="52">
        <f t="shared" si="22"/>
        <v>0.3331672398644473</v>
      </c>
      <c r="L56" s="49">
        <v>1051</v>
      </c>
      <c r="M56" s="49">
        <f t="shared" si="23"/>
        <v>978.78522602395276</v>
      </c>
      <c r="N56" s="50">
        <f t="shared" si="24"/>
        <v>0.56888069084426007</v>
      </c>
      <c r="O56" s="50">
        <f t="shared" si="25"/>
        <v>0.93947124482971012</v>
      </c>
      <c r="P56" s="45">
        <v>1178</v>
      </c>
      <c r="Q56" s="45">
        <f t="shared" si="26"/>
        <v>1097.0589878746111</v>
      </c>
      <c r="R56" s="18">
        <f t="shared" si="27"/>
        <v>0.51821307752471446</v>
      </c>
      <c r="S56" s="18">
        <f t="shared" si="28"/>
        <v>0.87092394672006779</v>
      </c>
      <c r="T56" s="37">
        <f t="shared" si="29"/>
        <v>7.4702886247877753</v>
      </c>
      <c r="U56" s="37">
        <f t="shared" si="30"/>
        <v>1.0354282754282131</v>
      </c>
      <c r="V56" s="37">
        <f t="shared" si="31"/>
        <v>3.5428275428213141</v>
      </c>
      <c r="W56" s="37">
        <f t="shared" si="32"/>
        <v>0.86498432330298447</v>
      </c>
      <c r="X56" s="37">
        <f t="shared" si="33"/>
        <v>-13.501567669701553</v>
      </c>
      <c r="Z56" s="2"/>
    </row>
    <row r="57" spans="1:26" x14ac:dyDescent="0.25">
      <c r="A57" s="1" t="s">
        <v>708</v>
      </c>
      <c r="B57" s="1" t="str">
        <f>VLOOKUP(A57,'[2]Catálogo MUNICIPIOS'!$1:$1048576,5,FALSE)</f>
        <v>Tenancingo</v>
      </c>
      <c r="C57" s="130">
        <f>VLOOKUP(A57,[3]PROY_COVID!$1:$1048576,7,FALSE)</f>
        <v>105306</v>
      </c>
      <c r="D57" s="43">
        <v>72</v>
      </c>
      <c r="E57" s="43">
        <f t="shared" si="17"/>
        <v>68.372172525782005</v>
      </c>
      <c r="F57" s="6">
        <f t="shared" si="18"/>
        <v>0.44765187446138677</v>
      </c>
      <c r="G57" s="6">
        <f t="shared" si="19"/>
        <v>0.62849306051244236</v>
      </c>
      <c r="H57" s="44">
        <v>36</v>
      </c>
      <c r="I57" s="44">
        <f t="shared" si="20"/>
        <v>34.186086262891003</v>
      </c>
      <c r="J57" s="14">
        <f t="shared" si="21"/>
        <v>0.14026624491993603</v>
      </c>
      <c r="K57" s="52">
        <f t="shared" si="22"/>
        <v>0.313590125324129</v>
      </c>
      <c r="L57" s="49">
        <v>472</v>
      </c>
      <c r="M57" s="49">
        <f t="shared" si="23"/>
        <v>448.21757544679309</v>
      </c>
      <c r="N57" s="50">
        <f t="shared" si="24"/>
        <v>0.26050896273180063</v>
      </c>
      <c r="O57" s="50">
        <f t="shared" si="25"/>
        <v>0.43021442535468807</v>
      </c>
      <c r="P57" s="45">
        <v>580</v>
      </c>
      <c r="Q57" s="45">
        <f t="shared" si="26"/>
        <v>550.77583423546616</v>
      </c>
      <c r="R57" s="18">
        <f t="shared" si="27"/>
        <v>0.26016763295322914</v>
      </c>
      <c r="S57" s="18">
        <f t="shared" si="28"/>
        <v>0.43724527907082394</v>
      </c>
      <c r="T57" s="37">
        <f t="shared" si="29"/>
        <v>12.413793103448276</v>
      </c>
      <c r="U57" s="37">
        <f t="shared" si="30"/>
        <v>1.7206286169419931</v>
      </c>
      <c r="V57" s="37">
        <f t="shared" si="31"/>
        <v>72.062861694199313</v>
      </c>
      <c r="W57" s="37">
        <f t="shared" si="32"/>
        <v>1.4373924444605395</v>
      </c>
      <c r="X57" s="37">
        <f t="shared" si="33"/>
        <v>43.739244446053945</v>
      </c>
      <c r="Z57" s="2"/>
    </row>
    <row r="58" spans="1:26" x14ac:dyDescent="0.25">
      <c r="A58" s="1" t="s">
        <v>715</v>
      </c>
      <c r="B58" s="1" t="str">
        <f>VLOOKUP(A58,'[2]Catálogo MUNICIPIOS'!$1:$1048576,5,FALSE)</f>
        <v>Tepotzotlán</v>
      </c>
      <c r="C58" s="130">
        <f>VLOOKUP(A58,[3]PROY_COVID!$1:$1048576,7,FALSE)</f>
        <v>104335</v>
      </c>
      <c r="D58" s="43">
        <v>81</v>
      </c>
      <c r="E58" s="43">
        <f t="shared" si="17"/>
        <v>77.634542579192029</v>
      </c>
      <c r="F58" s="6">
        <f t="shared" si="18"/>
        <v>0.50829522047764075</v>
      </c>
      <c r="G58" s="6">
        <f t="shared" si="19"/>
        <v>0.71363494042376641</v>
      </c>
      <c r="H58" s="44">
        <v>35</v>
      </c>
      <c r="I58" s="44">
        <f t="shared" si="20"/>
        <v>33.545790003354576</v>
      </c>
      <c r="J58" s="14">
        <f t="shared" si="21"/>
        <v>0.13763909563847687</v>
      </c>
      <c r="K58" s="52">
        <f t="shared" si="22"/>
        <v>0.30771666608318171</v>
      </c>
      <c r="L58" s="49">
        <v>310</v>
      </c>
      <c r="M58" s="49">
        <f t="shared" si="23"/>
        <v>297.11985431542627</v>
      </c>
      <c r="N58" s="50">
        <f t="shared" si="24"/>
        <v>0.17268931272402474</v>
      </c>
      <c r="O58" s="50">
        <f t="shared" si="25"/>
        <v>0.28518570977133312</v>
      </c>
      <c r="P58" s="45">
        <v>426</v>
      </c>
      <c r="Q58" s="45">
        <f t="shared" si="26"/>
        <v>408.30018689797288</v>
      </c>
      <c r="R58" s="18">
        <f t="shared" si="27"/>
        <v>0.19286701877009552</v>
      </c>
      <c r="S58" s="18">
        <f t="shared" si="28"/>
        <v>0.32413791250062401</v>
      </c>
      <c r="T58" s="37">
        <f t="shared" si="29"/>
        <v>19.014084507042252</v>
      </c>
      <c r="U58" s="37">
        <f t="shared" si="30"/>
        <v>2.63546988862594</v>
      </c>
      <c r="V58" s="37">
        <f t="shared" si="31"/>
        <v>163.54698886259399</v>
      </c>
      <c r="W58" s="37">
        <f t="shared" si="32"/>
        <v>2.2016398357054037</v>
      </c>
      <c r="X58" s="37">
        <f t="shared" si="33"/>
        <v>120.16398357054037</v>
      </c>
      <c r="Z58" s="2"/>
    </row>
    <row r="59" spans="1:26" x14ac:dyDescent="0.25">
      <c r="A59" s="1" t="s">
        <v>744</v>
      </c>
      <c r="B59" s="1" t="str">
        <f>VLOOKUP(A59,'[2]Catálogo MUNICIPIOS'!$1:$1048576,5,FALSE)</f>
        <v>San José del Rincón</v>
      </c>
      <c r="C59" s="130">
        <f>VLOOKUP(A59,[3]PROY_COVID!$1:$1048576,7,FALSE)</f>
        <v>98957</v>
      </c>
      <c r="D59" s="43">
        <v>16</v>
      </c>
      <c r="E59" s="43">
        <f t="shared" si="17"/>
        <v>16.168638903766283</v>
      </c>
      <c r="F59" s="6">
        <f t="shared" si="18"/>
        <v>0.1058606337253797</v>
      </c>
      <c r="G59" s="6">
        <f t="shared" si="19"/>
        <v>0.14862592445949757</v>
      </c>
      <c r="H59" s="44">
        <v>22</v>
      </c>
      <c r="I59" s="44">
        <f t="shared" si="20"/>
        <v>22.231878492678639</v>
      </c>
      <c r="J59" s="14">
        <f t="shared" si="21"/>
        <v>9.1217874128789178E-2</v>
      </c>
      <c r="K59" s="52">
        <f t="shared" si="22"/>
        <v>0.20393377320520251</v>
      </c>
      <c r="L59" s="49">
        <v>153</v>
      </c>
      <c r="M59" s="49">
        <f t="shared" si="23"/>
        <v>154.61260951726507</v>
      </c>
      <c r="N59" s="50">
        <f t="shared" si="24"/>
        <v>8.9862541624900982E-2</v>
      </c>
      <c r="O59" s="50">
        <f t="shared" si="25"/>
        <v>0.14840242462548189</v>
      </c>
      <c r="P59" s="45">
        <v>191</v>
      </c>
      <c r="Q59" s="45">
        <f t="shared" si="26"/>
        <v>193.01312691371001</v>
      </c>
      <c r="R59" s="18">
        <f t="shared" si="27"/>
        <v>9.1172787977791048E-2</v>
      </c>
      <c r="S59" s="18">
        <f t="shared" si="28"/>
        <v>0.15322763508472589</v>
      </c>
      <c r="T59" s="37">
        <f t="shared" si="29"/>
        <v>8.3769633507853403</v>
      </c>
      <c r="U59" s="37">
        <f t="shared" si="30"/>
        <v>1.1610990085239745</v>
      </c>
      <c r="V59" s="37">
        <f t="shared" si="31"/>
        <v>16.109900852397452</v>
      </c>
      <c r="W59" s="37">
        <f t="shared" si="32"/>
        <v>0.96996814169530299</v>
      </c>
      <c r="X59" s="37">
        <f t="shared" si="33"/>
        <v>-3.0031858304697012</v>
      </c>
      <c r="Z59" s="2"/>
    </row>
    <row r="60" spans="1:26" x14ac:dyDescent="0.25">
      <c r="A60" s="1" t="s">
        <v>665</v>
      </c>
      <c r="B60" s="1" t="str">
        <f>VLOOKUP(A60,'[2]Catálogo MUNICIPIOS'!$1:$1048576,5,FALSE)</f>
        <v>Jilotepec</v>
      </c>
      <c r="C60" s="130">
        <f>VLOOKUP(A60,[3]PROY_COVID!$1:$1048576,7,FALSE)</f>
        <v>94893</v>
      </c>
      <c r="D60" s="43">
        <v>22</v>
      </c>
      <c r="E60" s="43">
        <f t="shared" si="17"/>
        <v>23.184007250271357</v>
      </c>
      <c r="F60" s="6">
        <f t="shared" si="18"/>
        <v>0.15179222656990821</v>
      </c>
      <c r="G60" s="6">
        <f t="shared" si="19"/>
        <v>0.21311283718783725</v>
      </c>
      <c r="H60" s="44">
        <v>37</v>
      </c>
      <c r="I60" s="44">
        <f t="shared" si="20"/>
        <v>38.991284920910921</v>
      </c>
      <c r="J60" s="14">
        <f t="shared" si="21"/>
        <v>0.15998207804197448</v>
      </c>
      <c r="K60" s="52">
        <f t="shared" si="22"/>
        <v>0.3576683751064535</v>
      </c>
      <c r="L60" s="49">
        <v>420</v>
      </c>
      <c r="M60" s="49">
        <f t="shared" si="23"/>
        <v>442.60377477790774</v>
      </c>
      <c r="N60" s="50">
        <f t="shared" si="24"/>
        <v>0.25724616031318365</v>
      </c>
      <c r="O60" s="50">
        <f t="shared" si="25"/>
        <v>0.42482610914148994</v>
      </c>
      <c r="P60" s="45">
        <v>479</v>
      </c>
      <c r="Q60" s="45">
        <f t="shared" si="26"/>
        <v>504.77906694909001</v>
      </c>
      <c r="R60" s="18">
        <f t="shared" si="27"/>
        <v>0.23844033606663234</v>
      </c>
      <c r="S60" s="18">
        <f t="shared" si="28"/>
        <v>0.40072975297406876</v>
      </c>
      <c r="T60" s="37">
        <f t="shared" si="29"/>
        <v>4.5929018789144047</v>
      </c>
      <c r="U60" s="37">
        <f t="shared" si="30"/>
        <v>0.63660464950649009</v>
      </c>
      <c r="V60" s="37">
        <f t="shared" si="31"/>
        <v>-36.339535049350992</v>
      </c>
      <c r="W60" s="37">
        <f t="shared" si="32"/>
        <v>0.53181186474473685</v>
      </c>
      <c r="X60" s="37">
        <f t="shared" si="33"/>
        <v>-46.818813525526316</v>
      </c>
      <c r="Z60" s="2"/>
    </row>
    <row r="61" spans="1:26" x14ac:dyDescent="0.25">
      <c r="A61" s="1" t="s">
        <v>710</v>
      </c>
      <c r="B61" s="1" t="str">
        <f>VLOOKUP(A61,'[2]Catálogo MUNICIPIOS'!$1:$1048576,5,FALSE)</f>
        <v>Tenango del Valle</v>
      </c>
      <c r="C61" s="130">
        <f>VLOOKUP(A61,[3]PROY_COVID!$1:$1048576,7,FALSE)</f>
        <v>92048</v>
      </c>
      <c r="D61" s="43">
        <v>84</v>
      </c>
      <c r="E61" s="43">
        <f t="shared" si="17"/>
        <v>91.256735616200245</v>
      </c>
      <c r="F61" s="6">
        <f t="shared" si="18"/>
        <v>0.59748355576115286</v>
      </c>
      <c r="G61" s="6">
        <f t="shared" si="19"/>
        <v>0.83885333668713213</v>
      </c>
      <c r="H61" s="44">
        <v>38</v>
      </c>
      <c r="I61" s="44">
        <f t="shared" si="20"/>
        <v>41.282808969233443</v>
      </c>
      <c r="J61" s="14">
        <f t="shared" si="21"/>
        <v>0.16938425034476995</v>
      </c>
      <c r="K61" s="52">
        <f t="shared" si="22"/>
        <v>0.37868860269175492</v>
      </c>
      <c r="L61" s="49">
        <v>457</v>
      </c>
      <c r="M61" s="49">
        <f t="shared" si="23"/>
        <v>496.480097340518</v>
      </c>
      <c r="N61" s="50">
        <f t="shared" si="24"/>
        <v>0.28855966892024537</v>
      </c>
      <c r="O61" s="50">
        <f t="shared" si="25"/>
        <v>0.47653843016859926</v>
      </c>
      <c r="P61" s="45">
        <v>579</v>
      </c>
      <c r="Q61" s="45">
        <f t="shared" si="26"/>
        <v>629.01964192595165</v>
      </c>
      <c r="R61" s="18">
        <f t="shared" si="27"/>
        <v>0.29712732685181537</v>
      </c>
      <c r="S61" s="18">
        <f t="shared" si="28"/>
        <v>0.49936081392663267</v>
      </c>
      <c r="T61" s="37">
        <f t="shared" si="29"/>
        <v>14.507772020725387</v>
      </c>
      <c r="U61" s="37">
        <f t="shared" si="30"/>
        <v>2.0108670652805101</v>
      </c>
      <c r="V61" s="37">
        <f t="shared" si="31"/>
        <v>101.08670652805101</v>
      </c>
      <c r="W61" s="37">
        <f t="shared" si="32"/>
        <v>1.6798541521329273</v>
      </c>
      <c r="X61" s="37">
        <f t="shared" si="33"/>
        <v>67.985415213292725</v>
      </c>
      <c r="Z61" s="2"/>
    </row>
    <row r="62" spans="1:26" x14ac:dyDescent="0.25">
      <c r="A62" s="1" t="s">
        <v>687</v>
      </c>
      <c r="B62" s="1" t="str">
        <f>VLOOKUP(A62,'[2]Catálogo MUNICIPIOS'!$1:$1048576,5,FALSE)</f>
        <v>Otzolotepec</v>
      </c>
      <c r="C62" s="130">
        <f>VLOOKUP(A62,[3]PROY_COVID!$1:$1048576,7,FALSE)</f>
        <v>90805</v>
      </c>
      <c r="D62" s="43">
        <v>77</v>
      </c>
      <c r="E62" s="43">
        <f t="shared" si="17"/>
        <v>84.797092671108416</v>
      </c>
      <c r="F62" s="6">
        <f t="shared" si="18"/>
        <v>0.55519045367153841</v>
      </c>
      <c r="G62" s="6">
        <f t="shared" si="19"/>
        <v>0.77947478230746148</v>
      </c>
      <c r="H62" s="44">
        <v>23</v>
      </c>
      <c r="I62" s="44">
        <f t="shared" si="20"/>
        <v>25.329001706954461</v>
      </c>
      <c r="J62" s="14">
        <f t="shared" si="21"/>
        <v>0.10392543708232907</v>
      </c>
      <c r="K62" s="52">
        <f t="shared" si="22"/>
        <v>0.23234378918188636</v>
      </c>
      <c r="L62" s="49">
        <v>312</v>
      </c>
      <c r="M62" s="49">
        <f t="shared" si="23"/>
        <v>343.59341445955619</v>
      </c>
      <c r="N62" s="50">
        <f t="shared" si="24"/>
        <v>0.19970025475487421</v>
      </c>
      <c r="O62" s="50">
        <f t="shared" si="25"/>
        <v>0.3297926084447359</v>
      </c>
      <c r="P62" s="45">
        <v>412</v>
      </c>
      <c r="Q62" s="45">
        <f t="shared" si="26"/>
        <v>453.71950883761906</v>
      </c>
      <c r="R62" s="18">
        <f t="shared" si="27"/>
        <v>0.21432155025980973</v>
      </c>
      <c r="S62" s="18">
        <f t="shared" si="28"/>
        <v>0.36019502115041635</v>
      </c>
      <c r="T62" s="37">
        <f t="shared" si="29"/>
        <v>18.689320388349515</v>
      </c>
      <c r="U62" s="37">
        <f t="shared" si="30"/>
        <v>2.5904555701398806</v>
      </c>
      <c r="V62" s="37">
        <f t="shared" si="31"/>
        <v>159.04555701398806</v>
      </c>
      <c r="W62" s="37">
        <f t="shared" si="32"/>
        <v>2.1640354156421147</v>
      </c>
      <c r="X62" s="37">
        <f t="shared" si="33"/>
        <v>116.40354156421147</v>
      </c>
      <c r="Z62" s="2"/>
    </row>
    <row r="63" spans="1:26" x14ac:dyDescent="0.25">
      <c r="A63" s="1" t="s">
        <v>721</v>
      </c>
      <c r="B63" s="1" t="str">
        <f>VLOOKUP(A63,'[2]Catálogo MUNICIPIOS'!$1:$1048576,5,FALSE)</f>
        <v>Tianguistenco</v>
      </c>
      <c r="C63" s="130">
        <f>VLOOKUP(A63,[3]PROY_COVID!$1:$1048576,7,FALSE)</f>
        <v>82457</v>
      </c>
      <c r="D63" s="43">
        <v>77</v>
      </c>
      <c r="E63" s="43">
        <f t="shared" si="17"/>
        <v>93.382005166329108</v>
      </c>
      <c r="F63" s="6">
        <f t="shared" si="18"/>
        <v>0.61139829420963709</v>
      </c>
      <c r="G63" s="6">
        <f t="shared" si="19"/>
        <v>0.85838931330789436</v>
      </c>
      <c r="H63" s="44">
        <v>21</v>
      </c>
      <c r="I63" s="44">
        <f t="shared" si="20"/>
        <v>25.46781959081703</v>
      </c>
      <c r="J63" s="14">
        <f t="shared" si="21"/>
        <v>0.10449500983620907</v>
      </c>
      <c r="K63" s="52">
        <f t="shared" si="22"/>
        <v>0.23361717032481485</v>
      </c>
      <c r="L63" s="49">
        <v>336</v>
      </c>
      <c r="M63" s="49">
        <f t="shared" si="23"/>
        <v>407.48511345307247</v>
      </c>
      <c r="N63" s="50">
        <f t="shared" si="24"/>
        <v>0.2368348098097087</v>
      </c>
      <c r="O63" s="50">
        <f t="shared" si="25"/>
        <v>0.39111802733316425</v>
      </c>
      <c r="P63" s="45">
        <v>434</v>
      </c>
      <c r="Q63" s="45">
        <f t="shared" si="26"/>
        <v>526.33493821021864</v>
      </c>
      <c r="R63" s="18">
        <f t="shared" si="27"/>
        <v>0.24862259108520454</v>
      </c>
      <c r="S63" s="18">
        <f t="shared" si="28"/>
        <v>0.41784234644554902</v>
      </c>
      <c r="T63" s="37">
        <f t="shared" si="29"/>
        <v>17.741935483870968</v>
      </c>
      <c r="U63" s="37">
        <f t="shared" si="30"/>
        <v>2.4591421541420062</v>
      </c>
      <c r="V63" s="37">
        <f t="shared" si="31"/>
        <v>145.91421541420061</v>
      </c>
      <c r="W63" s="37">
        <f t="shared" si="32"/>
        <v>2.0543377678445882</v>
      </c>
      <c r="X63" s="37">
        <f t="shared" si="33"/>
        <v>105.43377678445881</v>
      </c>
      <c r="Z63" s="2"/>
    </row>
    <row r="64" spans="1:26" x14ac:dyDescent="0.25">
      <c r="A64" s="1" t="s">
        <v>696</v>
      </c>
      <c r="B64" s="1" t="str">
        <f>VLOOKUP(A64,'[2]Catálogo MUNICIPIOS'!$1:$1048576,5,FALSE)</f>
        <v>San Mateo Atenco</v>
      </c>
      <c r="C64" s="130">
        <f>VLOOKUP(A64,[3]PROY_COVID!$1:$1048576,7,FALSE)</f>
        <v>80903</v>
      </c>
      <c r="D64" s="43">
        <v>129</v>
      </c>
      <c r="E64" s="43">
        <f t="shared" si="17"/>
        <v>159.4502058020098</v>
      </c>
      <c r="F64" s="6">
        <f t="shared" si="18"/>
        <v>1.0439654156609994</v>
      </c>
      <c r="G64" s="6">
        <f t="shared" si="19"/>
        <v>1.465703723339421</v>
      </c>
      <c r="H64" s="44">
        <v>28</v>
      </c>
      <c r="I64" s="44">
        <f t="shared" si="20"/>
        <v>34.609346995785074</v>
      </c>
      <c r="J64" s="14">
        <f t="shared" si="21"/>
        <v>0.14200289278212661</v>
      </c>
      <c r="K64" s="52">
        <f t="shared" si="22"/>
        <v>0.31747271033992575</v>
      </c>
      <c r="L64" s="49">
        <v>640</v>
      </c>
      <c r="M64" s="49">
        <f t="shared" si="23"/>
        <v>791.0707884750874</v>
      </c>
      <c r="N64" s="50">
        <f t="shared" si="24"/>
        <v>0.45977900430978547</v>
      </c>
      <c r="O64" s="50">
        <f t="shared" si="25"/>
        <v>0.75929656336979023</v>
      </c>
      <c r="P64" s="45">
        <v>797</v>
      </c>
      <c r="Q64" s="45">
        <f t="shared" si="26"/>
        <v>985.13034127288233</v>
      </c>
      <c r="R64" s="18">
        <f t="shared" si="27"/>
        <v>0.46534181986241679</v>
      </c>
      <c r="S64" s="18">
        <f t="shared" si="28"/>
        <v>0.78206697573962036</v>
      </c>
      <c r="T64" s="37">
        <f t="shared" si="29"/>
        <v>16.185696361355081</v>
      </c>
      <c r="U64" s="37">
        <f t="shared" si="30"/>
        <v>2.2434377721943384</v>
      </c>
      <c r="V64" s="37">
        <f t="shared" si="31"/>
        <v>124.34377721943383</v>
      </c>
      <c r="W64" s="37">
        <f t="shared" si="32"/>
        <v>1.8741409224616192</v>
      </c>
      <c r="X64" s="37">
        <f t="shared" si="33"/>
        <v>87.414092246161928</v>
      </c>
      <c r="Z64" s="2"/>
    </row>
    <row r="65" spans="1:26" x14ac:dyDescent="0.25">
      <c r="A65" s="1" t="s">
        <v>702</v>
      </c>
      <c r="B65" s="1" t="str">
        <f>VLOOKUP(A65,'[2]Catálogo MUNICIPIOS'!$1:$1048576,5,FALSE)</f>
        <v>Tejupilco</v>
      </c>
      <c r="C65" s="130">
        <f>VLOOKUP(A65,[3]PROY_COVID!$1:$1048576,7,FALSE)</f>
        <v>79795</v>
      </c>
      <c r="D65" s="43">
        <v>44</v>
      </c>
      <c r="E65" s="43">
        <f t="shared" si="17"/>
        <v>55.141299580174191</v>
      </c>
      <c r="F65" s="6">
        <f t="shared" si="18"/>
        <v>0.36102562205397076</v>
      </c>
      <c r="G65" s="6">
        <f t="shared" si="19"/>
        <v>0.50687177039326881</v>
      </c>
      <c r="H65" s="44">
        <v>21</v>
      </c>
      <c r="I65" s="44">
        <f t="shared" si="20"/>
        <v>26.31743843599223</v>
      </c>
      <c r="J65" s="14">
        <f t="shared" si="21"/>
        <v>0.10798101417462611</v>
      </c>
      <c r="K65" s="52">
        <f t="shared" si="22"/>
        <v>0.24141075272226653</v>
      </c>
      <c r="L65" s="49">
        <v>564</v>
      </c>
      <c r="M65" s="49">
        <f t="shared" si="23"/>
        <v>706.81120370950555</v>
      </c>
      <c r="N65" s="50">
        <f t="shared" si="24"/>
        <v>0.4108064110204363</v>
      </c>
      <c r="O65" s="50">
        <f t="shared" si="25"/>
        <v>0.67842135716125429</v>
      </c>
      <c r="P65" s="45">
        <v>629</v>
      </c>
      <c r="Q65" s="45">
        <f t="shared" si="26"/>
        <v>788.26994172567197</v>
      </c>
      <c r="R65" s="18">
        <f t="shared" si="27"/>
        <v>0.3723517121110142</v>
      </c>
      <c r="S65" s="18">
        <f t="shared" si="28"/>
        <v>0.62578510026936363</v>
      </c>
      <c r="T65" s="37">
        <f t="shared" si="29"/>
        <v>6.995230524642289</v>
      </c>
      <c r="U65" s="37">
        <f t="shared" si="30"/>
        <v>0.96958228017045711</v>
      </c>
      <c r="V65" s="37">
        <f t="shared" si="31"/>
        <v>-3.0417719829542889</v>
      </c>
      <c r="W65" s="37">
        <f t="shared" si="32"/>
        <v>0.80997737110565637</v>
      </c>
      <c r="X65" s="37">
        <f t="shared" si="33"/>
        <v>-19.002262889434363</v>
      </c>
      <c r="Z65" s="2"/>
    </row>
    <row r="66" spans="1:26" x14ac:dyDescent="0.25">
      <c r="A66" s="1" t="s">
        <v>667</v>
      </c>
      <c r="B66" s="1" t="str">
        <f>VLOOKUP(A66,'[2]Catálogo MUNICIPIOS'!$1:$1048576,5,FALSE)</f>
        <v>Jiquipilco</v>
      </c>
      <c r="C66" s="130">
        <f>VLOOKUP(A66,[3]PROY_COVID!$1:$1048576,7,FALSE)</f>
        <v>79263</v>
      </c>
      <c r="D66" s="43">
        <v>32</v>
      </c>
      <c r="E66" s="43">
        <f t="shared" si="17"/>
        <v>40.371926371699281</v>
      </c>
      <c r="F66" s="6">
        <f t="shared" si="18"/>
        <v>0.26432637501892176</v>
      </c>
      <c r="G66" s="6">
        <f t="shared" si="19"/>
        <v>0.37110822468840443</v>
      </c>
      <c r="H66" s="44">
        <v>9</v>
      </c>
      <c r="I66" s="44">
        <f t="shared" si="20"/>
        <v>11.354604292040424</v>
      </c>
      <c r="J66" s="14">
        <f t="shared" si="21"/>
        <v>4.6588184864119406E-2</v>
      </c>
      <c r="K66" s="52">
        <f t="shared" si="22"/>
        <v>0.10415616913750025</v>
      </c>
      <c r="L66" s="49">
        <v>137</v>
      </c>
      <c r="M66" s="49">
        <f t="shared" si="23"/>
        <v>172.84230977883755</v>
      </c>
      <c r="N66" s="50">
        <f t="shared" si="24"/>
        <v>0.10045784302806433</v>
      </c>
      <c r="O66" s="50">
        <f t="shared" si="25"/>
        <v>0.16589990899923243</v>
      </c>
      <c r="P66" s="45">
        <v>178</v>
      </c>
      <c r="Q66" s="45">
        <f t="shared" si="26"/>
        <v>224.56884044257725</v>
      </c>
      <c r="R66" s="18">
        <f t="shared" si="27"/>
        <v>0.10607862586073229</v>
      </c>
      <c r="S66" s="18">
        <f t="shared" si="28"/>
        <v>0.17827881908839777</v>
      </c>
      <c r="T66" s="37">
        <f t="shared" si="29"/>
        <v>17.977528089887642</v>
      </c>
      <c r="U66" s="37">
        <f t="shared" si="30"/>
        <v>2.4917967486301027</v>
      </c>
      <c r="V66" s="37">
        <f t="shared" si="31"/>
        <v>149.17967486301026</v>
      </c>
      <c r="W66" s="37">
        <f t="shared" si="32"/>
        <v>2.0816170231887963</v>
      </c>
      <c r="X66" s="37">
        <f t="shared" si="33"/>
        <v>108.16170231887963</v>
      </c>
      <c r="Z66" s="2"/>
    </row>
    <row r="67" spans="1:26" x14ac:dyDescent="0.25">
      <c r="A67" s="1" t="s">
        <v>682</v>
      </c>
      <c r="B67" s="1" t="str">
        <f>VLOOKUP(A67,'[2]Catálogo MUNICIPIOS'!$1:$1048576,5,FALSE)</f>
        <v>Ocoyoacac</v>
      </c>
      <c r="C67" s="130">
        <f>VLOOKUP(A67,[3]PROY_COVID!$1:$1048576,7,FALSE)</f>
        <v>71711</v>
      </c>
      <c r="D67" s="43">
        <v>90</v>
      </c>
      <c r="E67" s="43">
        <f t="shared" si="17"/>
        <v>125.5037581403132</v>
      </c>
      <c r="F67" s="6">
        <f t="shared" si="18"/>
        <v>0.82170845986025154</v>
      </c>
      <c r="G67" s="6">
        <f t="shared" si="19"/>
        <v>1.1536600073615495</v>
      </c>
      <c r="H67" s="44">
        <v>20</v>
      </c>
      <c r="I67" s="44">
        <f t="shared" si="20"/>
        <v>27.889724031180709</v>
      </c>
      <c r="J67" s="14">
        <f t="shared" si="21"/>
        <v>0.11443213568303318</v>
      </c>
      <c r="K67" s="52">
        <f t="shared" si="22"/>
        <v>0.25583338165524527</v>
      </c>
      <c r="L67" s="49">
        <v>448</v>
      </c>
      <c r="M67" s="49">
        <f t="shared" si="23"/>
        <v>624.72981829844787</v>
      </c>
      <c r="N67" s="50">
        <f t="shared" si="24"/>
        <v>0.363099811046732</v>
      </c>
      <c r="O67" s="50">
        <f t="shared" si="25"/>
        <v>0.5996368605432123</v>
      </c>
      <c r="P67" s="45">
        <v>558</v>
      </c>
      <c r="Q67" s="45">
        <f t="shared" si="26"/>
        <v>778.1233004699418</v>
      </c>
      <c r="R67" s="18">
        <f t="shared" si="27"/>
        <v>0.36755878643446693</v>
      </c>
      <c r="S67" s="18">
        <f t="shared" si="28"/>
        <v>0.61772997019334697</v>
      </c>
      <c r="T67" s="37">
        <f t="shared" si="29"/>
        <v>16.129032258064516</v>
      </c>
      <c r="U67" s="37">
        <f t="shared" si="30"/>
        <v>2.2355837764927329</v>
      </c>
      <c r="V67" s="37">
        <f t="shared" si="31"/>
        <v>123.55837764927328</v>
      </c>
      <c r="W67" s="37">
        <f t="shared" si="32"/>
        <v>1.8675797889496257</v>
      </c>
      <c r="X67" s="37">
        <f t="shared" si="33"/>
        <v>86.757978894962577</v>
      </c>
      <c r="Z67" s="2"/>
    </row>
    <row r="68" spans="1:26" x14ac:dyDescent="0.25">
      <c r="A68" s="1" t="s">
        <v>733</v>
      </c>
      <c r="B68" s="1" t="str">
        <f>VLOOKUP(A68,'[2]Catálogo MUNICIPIOS'!$1:$1048576,5,FALSE)</f>
        <v>Villa Guerrero</v>
      </c>
      <c r="C68" s="130">
        <f>VLOOKUP(A68,[3]PROY_COVID!$1:$1048576,7,FALSE)</f>
        <v>71710</v>
      </c>
      <c r="D68" s="43">
        <v>10</v>
      </c>
      <c r="E68" s="43">
        <f t="shared" si="17"/>
        <v>13.945056477478735</v>
      </c>
      <c r="F68" s="6">
        <f t="shared" si="18"/>
        <v>9.1302213181236921E-2</v>
      </c>
      <c r="G68" s="6">
        <f t="shared" si="19"/>
        <v>0.12818623280172312</v>
      </c>
      <c r="H68" s="44">
        <v>6</v>
      </c>
      <c r="I68" s="44">
        <f t="shared" si="20"/>
        <v>8.3670338864872402</v>
      </c>
      <c r="J68" s="14">
        <f t="shared" si="21"/>
        <v>3.4330119433688432E-2</v>
      </c>
      <c r="K68" s="52">
        <f t="shared" si="22"/>
        <v>7.6751084779860382E-2</v>
      </c>
      <c r="L68" s="49">
        <v>97</v>
      </c>
      <c r="M68" s="49">
        <f t="shared" si="23"/>
        <v>135.26704783154372</v>
      </c>
      <c r="N68" s="50">
        <f t="shared" si="24"/>
        <v>7.8618689343589496E-2</v>
      </c>
      <c r="O68" s="50">
        <f t="shared" si="25"/>
        <v>0.12983389862448788</v>
      </c>
      <c r="P68" s="45">
        <v>113</v>
      </c>
      <c r="Q68" s="45">
        <f t="shared" si="26"/>
        <v>157.5791381955097</v>
      </c>
      <c r="R68" s="18">
        <f t="shared" si="27"/>
        <v>7.4434985776098195E-2</v>
      </c>
      <c r="S68" s="18">
        <f t="shared" si="28"/>
        <v>0.12509759864769107</v>
      </c>
      <c r="T68" s="37">
        <f t="shared" si="29"/>
        <v>8.8495575221238933</v>
      </c>
      <c r="U68" s="37">
        <f t="shared" si="30"/>
        <v>1.2266034879871632</v>
      </c>
      <c r="V68" s="37">
        <f t="shared" si="31"/>
        <v>22.660348798716324</v>
      </c>
      <c r="W68" s="37">
        <f t="shared" si="32"/>
        <v>1.0246897957068744</v>
      </c>
      <c r="X68" s="37">
        <f t="shared" si="33"/>
        <v>2.4689795706874351</v>
      </c>
      <c r="Z68" s="2"/>
    </row>
    <row r="69" spans="1:26" x14ac:dyDescent="0.25">
      <c r="A69" s="1" t="s">
        <v>668</v>
      </c>
      <c r="B69" s="1" t="str">
        <f>VLOOKUP(A69,'[2]Catálogo MUNICIPIOS'!$1:$1048576,5,FALSE)</f>
        <v>Jocotitlán</v>
      </c>
      <c r="C69" s="130">
        <f>VLOOKUP(A69,[3]PROY_COVID!$1:$1048576,7,FALSE)</f>
        <v>70471</v>
      </c>
      <c r="D69" s="43">
        <v>33</v>
      </c>
      <c r="E69" s="43">
        <f t="shared" si="17"/>
        <v>46.827773126534325</v>
      </c>
      <c r="F69" s="6">
        <f t="shared" si="18"/>
        <v>0.30659462238151081</v>
      </c>
      <c r="G69" s="6">
        <f t="shared" si="19"/>
        <v>0.43045188359606312</v>
      </c>
      <c r="H69" s="44">
        <v>11</v>
      </c>
      <c r="I69" s="44">
        <f t="shared" si="20"/>
        <v>15.609257708844774</v>
      </c>
      <c r="J69" s="14">
        <f t="shared" si="21"/>
        <v>6.4045119057219213E-2</v>
      </c>
      <c r="K69" s="52">
        <f t="shared" si="22"/>
        <v>0.14318424880494973</v>
      </c>
      <c r="L69" s="49">
        <v>396</v>
      </c>
      <c r="M69" s="49">
        <f t="shared" si="23"/>
        <v>561.93327751841184</v>
      </c>
      <c r="N69" s="50">
        <f t="shared" si="24"/>
        <v>0.32660177393730955</v>
      </c>
      <c r="O69" s="50">
        <f t="shared" si="25"/>
        <v>0.53936261163850274</v>
      </c>
      <c r="P69" s="45">
        <v>440</v>
      </c>
      <c r="Q69" s="45">
        <f t="shared" si="26"/>
        <v>624.37030835379096</v>
      </c>
      <c r="R69" s="18">
        <f t="shared" si="27"/>
        <v>0.2949311409716594</v>
      </c>
      <c r="S69" s="18">
        <f t="shared" si="28"/>
        <v>0.49566984016037319</v>
      </c>
      <c r="T69" s="37">
        <f t="shared" si="29"/>
        <v>7.5</v>
      </c>
      <c r="U69" s="37">
        <f t="shared" si="30"/>
        <v>1.0395464560691208</v>
      </c>
      <c r="V69" s="37">
        <f t="shared" si="31"/>
        <v>3.9546456069120772</v>
      </c>
      <c r="W69" s="37">
        <f t="shared" si="32"/>
        <v>0.868424601861576</v>
      </c>
      <c r="X69" s="37">
        <f t="shared" si="33"/>
        <v>-13.157539813842401</v>
      </c>
      <c r="Z69" s="2"/>
    </row>
    <row r="70" spans="1:26" x14ac:dyDescent="0.25">
      <c r="A70" s="1" t="s">
        <v>730</v>
      </c>
      <c r="B70" s="1" t="str">
        <f>VLOOKUP(A70,'[2]Catálogo MUNICIPIOS'!$1:$1048576,5,FALSE)</f>
        <v>Valle de Bravo</v>
      </c>
      <c r="C70" s="130">
        <f>VLOOKUP(A70,[3]PROY_COVID!$1:$1048576,7,FALSE)</f>
        <v>70192</v>
      </c>
      <c r="D70" s="43">
        <v>33</v>
      </c>
      <c r="E70" s="43">
        <f t="shared" si="17"/>
        <v>47.013904718486437</v>
      </c>
      <c r="F70" s="6">
        <f t="shared" si="18"/>
        <v>0.30781327834863587</v>
      </c>
      <c r="G70" s="6">
        <f t="shared" si="19"/>
        <v>0.43216284888446205</v>
      </c>
      <c r="H70" s="44">
        <v>6</v>
      </c>
      <c r="I70" s="44">
        <f t="shared" si="20"/>
        <v>8.5479826760884432</v>
      </c>
      <c r="J70" s="14">
        <f t="shared" si="21"/>
        <v>3.5072556197142085E-2</v>
      </c>
      <c r="K70" s="52">
        <f t="shared" si="22"/>
        <v>7.8410934145825562E-2</v>
      </c>
      <c r="L70" s="49">
        <v>357</v>
      </c>
      <c r="M70" s="49">
        <f t="shared" si="23"/>
        <v>508.60496922726236</v>
      </c>
      <c r="N70" s="50">
        <f t="shared" si="24"/>
        <v>0.29560677722545442</v>
      </c>
      <c r="O70" s="50">
        <f t="shared" si="25"/>
        <v>0.4881762932891055</v>
      </c>
      <c r="P70" s="45">
        <v>396</v>
      </c>
      <c r="Q70" s="45">
        <f t="shared" si="26"/>
        <v>564.16685662183727</v>
      </c>
      <c r="R70" s="18">
        <f t="shared" si="27"/>
        <v>0.26649309311420716</v>
      </c>
      <c r="S70" s="18">
        <f t="shared" si="28"/>
        <v>0.44787603110536089</v>
      </c>
      <c r="T70" s="37">
        <f t="shared" si="29"/>
        <v>8.3333333333333321</v>
      </c>
      <c r="U70" s="37">
        <f t="shared" si="30"/>
        <v>1.1550516178545787</v>
      </c>
      <c r="V70" s="37">
        <f t="shared" si="31"/>
        <v>15.505161785457865</v>
      </c>
      <c r="W70" s="37">
        <f t="shared" si="32"/>
        <v>0.96491622429063983</v>
      </c>
      <c r="X70" s="37">
        <f t="shared" si="33"/>
        <v>-3.5083775709360165</v>
      </c>
      <c r="Z70" s="2"/>
    </row>
    <row r="71" spans="1:26" x14ac:dyDescent="0.25">
      <c r="A71" s="1" t="s">
        <v>631</v>
      </c>
      <c r="B71" s="1" t="str">
        <f>VLOOKUP(A71,'[2]Catálogo MUNICIPIOS'!$1:$1048576,5,FALSE)</f>
        <v>Atenco</v>
      </c>
      <c r="C71" s="130">
        <f>VLOOKUP(A71,[3]PROY_COVID!$1:$1048576,7,FALSE)</f>
        <v>70016</v>
      </c>
      <c r="D71" s="43">
        <v>62</v>
      </c>
      <c r="E71" s="43">
        <f t="shared" si="17"/>
        <v>88.551188299817184</v>
      </c>
      <c r="F71" s="6">
        <f t="shared" si="18"/>
        <v>0.57976957530856221</v>
      </c>
      <c r="G71" s="6">
        <f t="shared" si="19"/>
        <v>0.81398331061631191</v>
      </c>
      <c r="H71" s="44">
        <v>29</v>
      </c>
      <c r="I71" s="44">
        <f t="shared" si="20"/>
        <v>41.419104204753197</v>
      </c>
      <c r="J71" s="14">
        <f t="shared" si="21"/>
        <v>0.16994347261841133</v>
      </c>
      <c r="K71" s="52">
        <f t="shared" si="22"/>
        <v>0.37993884349612911</v>
      </c>
      <c r="L71" s="49">
        <v>336</v>
      </c>
      <c r="M71" s="49">
        <f t="shared" si="23"/>
        <v>479.89031078610606</v>
      </c>
      <c r="N71" s="50">
        <f t="shared" si="24"/>
        <v>0.2789175033203718</v>
      </c>
      <c r="O71" s="50">
        <f t="shared" si="25"/>
        <v>0.4606149905708799</v>
      </c>
      <c r="P71" s="45">
        <v>427</v>
      </c>
      <c r="Q71" s="45">
        <f t="shared" si="26"/>
        <v>609.86060329067641</v>
      </c>
      <c r="R71" s="18">
        <f t="shared" si="27"/>
        <v>0.28807725344342389</v>
      </c>
      <c r="S71" s="18">
        <f t="shared" si="28"/>
        <v>0.48415099774717368</v>
      </c>
      <c r="T71" s="37">
        <f t="shared" si="29"/>
        <v>14.519906323185012</v>
      </c>
      <c r="U71" s="37">
        <f t="shared" si="30"/>
        <v>2.0125489547630129</v>
      </c>
      <c r="V71" s="37">
        <f t="shared" si="31"/>
        <v>101.25489547630129</v>
      </c>
      <c r="W71" s="37">
        <f t="shared" si="32"/>
        <v>1.6812591823705765</v>
      </c>
      <c r="X71" s="37">
        <f t="shared" si="33"/>
        <v>68.125918237057647</v>
      </c>
      <c r="Z71" s="2"/>
    </row>
    <row r="72" spans="1:26" x14ac:dyDescent="0.25">
      <c r="A72" s="1" t="s">
        <v>621</v>
      </c>
      <c r="B72" s="1" t="str">
        <f>VLOOKUP(A72,'[2]Catálogo MUNICIPIOS'!$1:$1048576,5,FALSE)</f>
        <v>Acambay</v>
      </c>
      <c r="C72" s="130">
        <f>VLOOKUP(A72,[3]PROY_COVID!$1:$1048576,7,FALSE)</f>
        <v>69520</v>
      </c>
      <c r="D72" s="43">
        <v>24</v>
      </c>
      <c r="E72" s="43">
        <f t="shared" si="17"/>
        <v>34.522439585730723</v>
      </c>
      <c r="F72" s="6">
        <f t="shared" si="18"/>
        <v>0.22602813718848674</v>
      </c>
      <c r="G72" s="6">
        <f t="shared" si="19"/>
        <v>0.31733836896012302</v>
      </c>
      <c r="H72" s="44">
        <v>16</v>
      </c>
      <c r="I72" s="44">
        <f t="shared" si="20"/>
        <v>23.014959723820482</v>
      </c>
      <c r="J72" s="14">
        <f t="shared" si="21"/>
        <v>9.4430873210195526E-2</v>
      </c>
      <c r="K72" s="52">
        <f t="shared" si="22"/>
        <v>0.21111700381909429</v>
      </c>
      <c r="L72" s="49">
        <v>304</v>
      </c>
      <c r="M72" s="49">
        <f t="shared" si="23"/>
        <v>437.28423475258916</v>
      </c>
      <c r="N72" s="50">
        <f t="shared" si="24"/>
        <v>0.25415438540269591</v>
      </c>
      <c r="O72" s="50">
        <f t="shared" si="25"/>
        <v>0.41972023427064753</v>
      </c>
      <c r="P72" s="45">
        <v>344</v>
      </c>
      <c r="Q72" s="45">
        <f t="shared" si="26"/>
        <v>494.82163406214039</v>
      </c>
      <c r="R72" s="18">
        <f t="shared" si="27"/>
        <v>0.23373678594068253</v>
      </c>
      <c r="S72" s="18">
        <f t="shared" si="28"/>
        <v>0.39282483004380458</v>
      </c>
      <c r="T72" s="37">
        <f t="shared" si="29"/>
        <v>6.9767441860465116</v>
      </c>
      <c r="U72" s="37">
        <f t="shared" si="30"/>
        <v>0.96701995913406591</v>
      </c>
      <c r="V72" s="37">
        <f t="shared" si="31"/>
        <v>-3.298004086593409</v>
      </c>
      <c r="W72" s="37">
        <f t="shared" si="32"/>
        <v>0.80783683894100089</v>
      </c>
      <c r="X72" s="37">
        <f t="shared" si="33"/>
        <v>-19.21631610589991</v>
      </c>
      <c r="Z72" s="2"/>
    </row>
    <row r="73" spans="1:26" x14ac:dyDescent="0.25">
      <c r="A73" s="1" t="s">
        <v>711</v>
      </c>
      <c r="B73" s="1" t="str">
        <f>VLOOKUP(A73,'[2]Catálogo MUNICIPIOS'!$1:$1048576,5,FALSE)</f>
        <v>Teoloyucan</v>
      </c>
      <c r="C73" s="130">
        <f>VLOOKUP(A73,[3]PROY_COVID!$1:$1048576,7,FALSE)</f>
        <v>69466</v>
      </c>
      <c r="D73" s="43">
        <v>86</v>
      </c>
      <c r="E73" s="43">
        <f t="shared" ref="E73:E136" si="34">((D73/($C73/100000)))</f>
        <v>123.80157199205365</v>
      </c>
      <c r="F73" s="6">
        <f t="shared" ref="F73:F136" si="35">((D73/$C73)/(D$155/$C$155))</f>
        <v>0.81056376762945748</v>
      </c>
      <c r="G73" s="6">
        <f t="shared" ref="G73:G136" si="36">((D73/$C73)/(D$156/$C$156))</f>
        <v>1.1380131126913806</v>
      </c>
      <c r="H73" s="44">
        <v>35</v>
      </c>
      <c r="I73" s="44">
        <f t="shared" ref="I73:I136" si="37">((H73/($C73/100000)))</f>
        <v>50.384360694440439</v>
      </c>
      <c r="J73" s="14">
        <f t="shared" ref="J73:J136" si="38">((H73/$C73)/(H$155/$C$155))</f>
        <v>0.20672811221951007</v>
      </c>
      <c r="K73" s="52">
        <f t="shared" ref="K73:K136" si="39">((H73/$C73)/(H$156/$C$156))</f>
        <v>0.46217744444460263</v>
      </c>
      <c r="L73" s="49">
        <v>382</v>
      </c>
      <c r="M73" s="49">
        <f t="shared" ref="M73:M136" si="40">((L73/($C73/100000)))</f>
        <v>549.90930815075001</v>
      </c>
      <c r="N73" s="50">
        <f t="shared" ref="N73:N136" si="41">((L73/$C73)/(L$155/$C$155))</f>
        <v>0.3196133112810513</v>
      </c>
      <c r="O73" s="50">
        <f t="shared" ref="O73:O136" si="42">((L73/$C73)/(L$156/$C$156))</f>
        <v>0.52782159817682728</v>
      </c>
      <c r="P73" s="45">
        <v>503</v>
      </c>
      <c r="Q73" s="45">
        <f t="shared" ref="Q73:Q136" si="43">((P73/($C73/100000)))</f>
        <v>724.09524083724409</v>
      </c>
      <c r="R73" s="18">
        <f t="shared" ref="R73:R136" si="44">((P73/$C73)/(P$155/$C$155))</f>
        <v>0.34203778221828424</v>
      </c>
      <c r="S73" s="18">
        <f t="shared" ref="S73:S136" si="45">((P73/$C73)/(P$156/$C$156))</f>
        <v>0.57483862939124752</v>
      </c>
      <c r="T73" s="37">
        <f t="shared" ref="T73:T136" si="46">D73/P73*100</f>
        <v>17.097415506958249</v>
      </c>
      <c r="U73" s="37">
        <f t="shared" ref="U73:U136" si="47">T73/T$155</f>
        <v>2.3698076930932905</v>
      </c>
      <c r="V73" s="37">
        <f t="shared" ref="V73:V136" si="48">(U73-1)*100</f>
        <v>136.98076930932905</v>
      </c>
      <c r="W73" s="37">
        <f t="shared" ref="W73:W136" si="49">T73/T$156</f>
        <v>1.979708833932287</v>
      </c>
      <c r="X73" s="37">
        <f t="shared" ref="X73:X136" si="50">(W73-1)*100</f>
        <v>97.970883393228704</v>
      </c>
      <c r="Z73" s="2"/>
    </row>
    <row r="74" spans="1:26" x14ac:dyDescent="0.25">
      <c r="A74" s="1" t="s">
        <v>705</v>
      </c>
      <c r="B74" s="1" t="str">
        <f>VLOOKUP(A74,'[2]Catálogo MUNICIPIOS'!$1:$1048576,5,FALSE)</f>
        <v>Temascalcingo</v>
      </c>
      <c r="C74" s="130">
        <f>VLOOKUP(A74,[3]PROY_COVID!$1:$1048576,7,FALSE)</f>
        <v>67308</v>
      </c>
      <c r="D74" s="43">
        <v>25</v>
      </c>
      <c r="E74" s="43">
        <f t="shared" si="34"/>
        <v>37.142687347714983</v>
      </c>
      <c r="F74" s="6">
        <f t="shared" si="35"/>
        <v>0.24318363742892746</v>
      </c>
      <c r="G74" s="6">
        <f t="shared" si="36"/>
        <v>0.34142430150247982</v>
      </c>
      <c r="H74" s="44">
        <v>7</v>
      </c>
      <c r="I74" s="44">
        <f t="shared" si="37"/>
        <v>10.399952457360195</v>
      </c>
      <c r="J74" s="14">
        <f t="shared" si="38"/>
        <v>4.2671227917752678E-2</v>
      </c>
      <c r="K74" s="52">
        <f t="shared" si="39"/>
        <v>9.53991155755297E-2</v>
      </c>
      <c r="L74" s="49">
        <v>230</v>
      </c>
      <c r="M74" s="49">
        <f t="shared" si="40"/>
        <v>341.71272359897785</v>
      </c>
      <c r="N74" s="50">
        <f t="shared" si="41"/>
        <v>0.19860717663356212</v>
      </c>
      <c r="O74" s="50">
        <f t="shared" si="42"/>
        <v>0.327987457593507</v>
      </c>
      <c r="P74" s="45">
        <v>262</v>
      </c>
      <c r="Q74" s="45">
        <f t="shared" si="43"/>
        <v>389.25536340405301</v>
      </c>
      <c r="R74" s="18">
        <f t="shared" si="44"/>
        <v>0.18387089668114617</v>
      </c>
      <c r="S74" s="18">
        <f t="shared" si="45"/>
        <v>0.3090187684753371</v>
      </c>
      <c r="T74" s="37">
        <f t="shared" si="46"/>
        <v>9.5419847328244281</v>
      </c>
      <c r="U74" s="37">
        <f t="shared" si="47"/>
        <v>1.3225781883831056</v>
      </c>
      <c r="V74" s="37">
        <f t="shared" si="48"/>
        <v>32.257818838310556</v>
      </c>
      <c r="W74" s="37">
        <f t="shared" si="49"/>
        <v>1.1048659056763053</v>
      </c>
      <c r="X74" s="37">
        <f t="shared" si="50"/>
        <v>10.486590567630527</v>
      </c>
      <c r="Z74" s="2"/>
    </row>
    <row r="75" spans="1:26" x14ac:dyDescent="0.25">
      <c r="A75" s="1" t="s">
        <v>673</v>
      </c>
      <c r="B75" s="1" t="str">
        <f>VLOOKUP(A75,'[2]Catálogo MUNICIPIOS'!$1:$1048576,5,FALSE)</f>
        <v>Melchor Ocampo</v>
      </c>
      <c r="C75" s="130">
        <f>VLOOKUP(A75,[3]PROY_COVID!$1:$1048576,7,FALSE)</f>
        <v>61172</v>
      </c>
      <c r="D75" s="43">
        <v>80</v>
      </c>
      <c r="E75" s="43">
        <f t="shared" si="34"/>
        <v>130.7787876806382</v>
      </c>
      <c r="F75" s="6">
        <f t="shared" si="35"/>
        <v>0.85624556427470078</v>
      </c>
      <c r="G75" s="6">
        <f t="shared" si="36"/>
        <v>1.2021493172316176</v>
      </c>
      <c r="H75" s="44">
        <v>37</v>
      </c>
      <c r="I75" s="44">
        <f t="shared" si="37"/>
        <v>60.485189302295161</v>
      </c>
      <c r="J75" s="14">
        <f t="shared" si="38"/>
        <v>0.2481720285692324</v>
      </c>
      <c r="K75" s="52">
        <f t="shared" si="39"/>
        <v>0.55483268683346454</v>
      </c>
      <c r="L75" s="49">
        <v>438</v>
      </c>
      <c r="M75" s="49">
        <f t="shared" si="40"/>
        <v>716.01386255149407</v>
      </c>
      <c r="N75" s="50">
        <f t="shared" si="41"/>
        <v>0.41615509710645454</v>
      </c>
      <c r="O75" s="50">
        <f t="shared" si="42"/>
        <v>0.68725438112622228</v>
      </c>
      <c r="P75" s="45">
        <v>555</v>
      </c>
      <c r="Q75" s="45">
        <f t="shared" si="43"/>
        <v>907.27783953442747</v>
      </c>
      <c r="R75" s="18">
        <f t="shared" si="44"/>
        <v>0.42856696548831996</v>
      </c>
      <c r="S75" s="18">
        <f t="shared" si="45"/>
        <v>0.72026208755630994</v>
      </c>
      <c r="T75" s="37">
        <f t="shared" si="46"/>
        <v>14.414414414414415</v>
      </c>
      <c r="U75" s="37">
        <f t="shared" si="47"/>
        <v>1.9979271227754876</v>
      </c>
      <c r="V75" s="37">
        <f t="shared" si="48"/>
        <v>99.792712277548759</v>
      </c>
      <c r="W75" s="37">
        <f t="shared" si="49"/>
        <v>1.6690442798540799</v>
      </c>
      <c r="X75" s="37">
        <f t="shared" si="50"/>
        <v>66.904427985407992</v>
      </c>
      <c r="Z75" s="2"/>
    </row>
    <row r="76" spans="1:26" x14ac:dyDescent="0.25">
      <c r="A76" s="1" t="s">
        <v>712</v>
      </c>
      <c r="B76" s="1" t="str">
        <f>VLOOKUP(A76,'[2]Catálogo MUNICIPIOS'!$1:$1048576,5,FALSE)</f>
        <v>Teotihuacán</v>
      </c>
      <c r="C76" s="130">
        <f>VLOOKUP(A76,[3]PROY_COVID!$1:$1048576,7,FALSE)</f>
        <v>60992</v>
      </c>
      <c r="D76" s="43">
        <v>86</v>
      </c>
      <c r="E76" s="43">
        <f t="shared" si="34"/>
        <v>141.00209863588668</v>
      </c>
      <c r="F76" s="6">
        <f t="shared" si="35"/>
        <v>0.92318046107928731</v>
      </c>
      <c r="G76" s="6">
        <f t="shared" si="36"/>
        <v>1.2961243914975644</v>
      </c>
      <c r="H76" s="44">
        <v>30</v>
      </c>
      <c r="I76" s="44">
        <f t="shared" si="37"/>
        <v>49.186778593913957</v>
      </c>
      <c r="J76" s="14">
        <f t="shared" si="38"/>
        <v>0.20181440718371238</v>
      </c>
      <c r="K76" s="52">
        <f t="shared" si="39"/>
        <v>0.45119198333910904</v>
      </c>
      <c r="L76" s="49">
        <v>560</v>
      </c>
      <c r="M76" s="49">
        <f t="shared" si="40"/>
        <v>918.15320041972711</v>
      </c>
      <c r="N76" s="50">
        <f t="shared" si="41"/>
        <v>0.53364069365597544</v>
      </c>
      <c r="O76" s="50">
        <f t="shared" si="42"/>
        <v>0.88127457097681461</v>
      </c>
      <c r="P76" s="45">
        <v>676</v>
      </c>
      <c r="Q76" s="45">
        <f t="shared" si="43"/>
        <v>1108.3420776495277</v>
      </c>
      <c r="R76" s="18">
        <f t="shared" si="44"/>
        <v>0.52354282254378126</v>
      </c>
      <c r="S76" s="18">
        <f t="shared" si="45"/>
        <v>0.87988127097207092</v>
      </c>
      <c r="T76" s="37">
        <f t="shared" si="46"/>
        <v>12.721893491124261</v>
      </c>
      <c r="U76" s="37">
        <f t="shared" si="47"/>
        <v>1.7633332390916054</v>
      </c>
      <c r="V76" s="37">
        <f t="shared" si="48"/>
        <v>76.333323909160541</v>
      </c>
      <c r="W76" s="37">
        <f t="shared" si="49"/>
        <v>1.4730673719939948</v>
      </c>
      <c r="X76" s="37">
        <f t="shared" si="50"/>
        <v>47.306737199399485</v>
      </c>
      <c r="Z76" s="2"/>
    </row>
    <row r="77" spans="1:26" x14ac:dyDescent="0.25">
      <c r="A77" s="1" t="s">
        <v>638</v>
      </c>
      <c r="B77" s="1" t="str">
        <f>VLOOKUP(A77,'[2]Catálogo MUNICIPIOS'!$1:$1048576,5,FALSE)</f>
        <v>Calimaya</v>
      </c>
      <c r="C77" s="130">
        <f>VLOOKUP(A77,[3]PROY_COVID!$1:$1048576,7,FALSE)</f>
        <v>60309</v>
      </c>
      <c r="D77" s="43">
        <v>59</v>
      </c>
      <c r="E77" s="43">
        <f t="shared" si="34"/>
        <v>97.829511349881443</v>
      </c>
      <c r="F77" s="6">
        <f t="shared" si="35"/>
        <v>0.64051737008798593</v>
      </c>
      <c r="G77" s="6">
        <f t="shared" si="36"/>
        <v>0.89927183421791479</v>
      </c>
      <c r="H77" s="44">
        <v>15</v>
      </c>
      <c r="I77" s="44">
        <f t="shared" si="37"/>
        <v>24.871909665224095</v>
      </c>
      <c r="J77" s="14">
        <f t="shared" si="38"/>
        <v>0.10204997863460667</v>
      </c>
      <c r="K77" s="52">
        <f t="shared" si="39"/>
        <v>0.22815086842609678</v>
      </c>
      <c r="L77" s="49">
        <v>304</v>
      </c>
      <c r="M77" s="49">
        <f t="shared" si="40"/>
        <v>504.07070254854165</v>
      </c>
      <c r="N77" s="50">
        <f t="shared" si="41"/>
        <v>0.29297141178257674</v>
      </c>
      <c r="O77" s="50">
        <f t="shared" si="42"/>
        <v>0.48382415040036181</v>
      </c>
      <c r="P77" s="45">
        <v>378</v>
      </c>
      <c r="Q77" s="45">
        <f t="shared" si="43"/>
        <v>626.77212356364726</v>
      </c>
      <c r="R77" s="18">
        <f t="shared" si="44"/>
        <v>0.29606567618380569</v>
      </c>
      <c r="S77" s="18">
        <f t="shared" si="45"/>
        <v>0.49757657298420516</v>
      </c>
      <c r="T77" s="37">
        <f t="shared" si="46"/>
        <v>15.608465608465607</v>
      </c>
      <c r="U77" s="37">
        <f t="shared" si="47"/>
        <v>2.1634300143942902</v>
      </c>
      <c r="V77" s="37">
        <f t="shared" si="48"/>
        <v>116.34300143942902</v>
      </c>
      <c r="W77" s="37">
        <f t="shared" si="49"/>
        <v>1.8073034042269129</v>
      </c>
      <c r="X77" s="37">
        <f t="shared" si="50"/>
        <v>80.730340422691299</v>
      </c>
      <c r="Z77" s="2"/>
    </row>
    <row r="78" spans="1:26" x14ac:dyDescent="0.25">
      <c r="A78" s="1" t="s">
        <v>731</v>
      </c>
      <c r="B78" s="1" t="str">
        <f>VLOOKUP(A78,'[2]Catálogo MUNICIPIOS'!$1:$1048576,5,FALSE)</f>
        <v>Villa de Allende</v>
      </c>
      <c r="C78" s="130">
        <f>VLOOKUP(A78,[3]PROY_COVID!$1:$1048576,7,FALSE)</f>
        <v>54849</v>
      </c>
      <c r="D78" s="43">
        <v>13</v>
      </c>
      <c r="E78" s="43">
        <f t="shared" si="34"/>
        <v>23.701434848401973</v>
      </c>
      <c r="F78" s="6">
        <f t="shared" si="35"/>
        <v>0.15517997081796295</v>
      </c>
      <c r="G78" s="6">
        <f t="shared" si="36"/>
        <v>0.21786915313816174</v>
      </c>
      <c r="H78" s="44"/>
      <c r="I78" s="44">
        <f t="shared" si="37"/>
        <v>0</v>
      </c>
      <c r="J78" s="14">
        <f t="shared" si="38"/>
        <v>0</v>
      </c>
      <c r="K78" s="52">
        <f t="shared" si="39"/>
        <v>0</v>
      </c>
      <c r="L78" s="49">
        <v>59</v>
      </c>
      <c r="M78" s="49">
        <f t="shared" si="40"/>
        <v>107.56805046582434</v>
      </c>
      <c r="N78" s="50">
        <f t="shared" si="41"/>
        <v>6.2519728776812236E-2</v>
      </c>
      <c r="O78" s="50">
        <f t="shared" si="42"/>
        <v>0.10324746184160326</v>
      </c>
      <c r="P78" s="45">
        <v>72</v>
      </c>
      <c r="Q78" s="45">
        <f t="shared" si="43"/>
        <v>131.26948531422633</v>
      </c>
      <c r="R78" s="18">
        <f t="shared" si="44"/>
        <v>6.2007207198183541E-2</v>
      </c>
      <c r="S78" s="18">
        <f t="shared" si="45"/>
        <v>0.10421111307357056</v>
      </c>
      <c r="T78" s="37">
        <f t="shared" si="46"/>
        <v>18.055555555555554</v>
      </c>
      <c r="U78" s="37">
        <f t="shared" si="47"/>
        <v>2.5026118386849201</v>
      </c>
      <c r="V78" s="37">
        <f t="shared" si="48"/>
        <v>150.261183868492</v>
      </c>
      <c r="W78" s="37">
        <f t="shared" si="49"/>
        <v>2.0906518192963865</v>
      </c>
      <c r="X78" s="37">
        <f t="shared" si="50"/>
        <v>109.06518192963865</v>
      </c>
      <c r="Z78" s="2"/>
    </row>
    <row r="79" spans="1:26" x14ac:dyDescent="0.25">
      <c r="A79" s="1" t="s">
        <v>629</v>
      </c>
      <c r="B79" s="1" t="str">
        <f>VLOOKUP(A79,'[2]Catálogo MUNICIPIOS'!$1:$1048576,5,FALSE)</f>
        <v>Amecameca</v>
      </c>
      <c r="C79" s="130">
        <f>VLOOKUP(A79,[3]PROY_COVID!$1:$1048576,7,FALSE)</f>
        <v>54548</v>
      </c>
      <c r="D79" s="43">
        <v>32</v>
      </c>
      <c r="E79" s="43">
        <f t="shared" si="34"/>
        <v>58.663929016645895</v>
      </c>
      <c r="F79" s="6">
        <f t="shared" si="35"/>
        <v>0.38408926932471948</v>
      </c>
      <c r="G79" s="6">
        <f t="shared" si="36"/>
        <v>0.53925260712541256</v>
      </c>
      <c r="H79" s="44">
        <v>20</v>
      </c>
      <c r="I79" s="44">
        <f t="shared" si="37"/>
        <v>36.664955635403686</v>
      </c>
      <c r="J79" s="14">
        <f t="shared" si="38"/>
        <v>0.15043709910475164</v>
      </c>
      <c r="K79" s="52">
        <f t="shared" si="39"/>
        <v>0.33632887790348492</v>
      </c>
      <c r="L79" s="49">
        <v>377</v>
      </c>
      <c r="M79" s="49">
        <f t="shared" si="40"/>
        <v>691.1344137273594</v>
      </c>
      <c r="N79" s="50">
        <f t="shared" si="41"/>
        <v>0.40169488902547168</v>
      </c>
      <c r="O79" s="50">
        <f t="shared" si="42"/>
        <v>0.66337424262797839</v>
      </c>
      <c r="P79" s="45">
        <v>429</v>
      </c>
      <c r="Q79" s="45">
        <f t="shared" si="43"/>
        <v>786.46329837940903</v>
      </c>
      <c r="R79" s="18">
        <f t="shared" si="44"/>
        <v>0.37149831569495606</v>
      </c>
      <c r="S79" s="18">
        <f t="shared" si="45"/>
        <v>0.62435085747035857</v>
      </c>
      <c r="T79" s="37">
        <f t="shared" si="46"/>
        <v>7.4592074592074589</v>
      </c>
      <c r="U79" s="37">
        <f t="shared" si="47"/>
        <v>1.0338923572404621</v>
      </c>
      <c r="V79" s="37">
        <f t="shared" si="48"/>
        <v>3.3892357240462134</v>
      </c>
      <c r="W79" s="37">
        <f t="shared" si="49"/>
        <v>0.86370123572868474</v>
      </c>
      <c r="X79" s="37">
        <f t="shared" si="50"/>
        <v>-13.629876427131526</v>
      </c>
      <c r="Z79" s="2"/>
    </row>
    <row r="80" spans="1:26" x14ac:dyDescent="0.25">
      <c r="A80" s="1" t="s">
        <v>735</v>
      </c>
      <c r="B80" s="1" t="str">
        <f>VLOOKUP(A80,'[2]Catálogo MUNICIPIOS'!$1:$1048576,5,FALSE)</f>
        <v>Xonacatlán</v>
      </c>
      <c r="C80" s="130">
        <f>VLOOKUP(A80,[3]PROY_COVID!$1:$1048576,7,FALSE)</f>
        <v>54531</v>
      </c>
      <c r="D80" s="43">
        <v>82</v>
      </c>
      <c r="E80" s="43">
        <f t="shared" si="34"/>
        <v>150.37318222662341</v>
      </c>
      <c r="F80" s="6">
        <f t="shared" si="35"/>
        <v>0.98453558524980833</v>
      </c>
      <c r="G80" s="6">
        <f t="shared" si="36"/>
        <v>1.3822655917649562</v>
      </c>
      <c r="H80" s="44">
        <v>21</v>
      </c>
      <c r="I80" s="44">
        <f t="shared" si="37"/>
        <v>38.510205204379162</v>
      </c>
      <c r="J80" s="14">
        <f t="shared" si="38"/>
        <v>0.15800819765022264</v>
      </c>
      <c r="K80" s="52">
        <f t="shared" si="39"/>
        <v>0.35325541459854504</v>
      </c>
      <c r="L80" s="49">
        <v>450</v>
      </c>
      <c r="M80" s="49">
        <f t="shared" si="40"/>
        <v>825.21868295098204</v>
      </c>
      <c r="N80" s="50">
        <f t="shared" si="41"/>
        <v>0.47962613449097641</v>
      </c>
      <c r="O80" s="50">
        <f t="shared" si="42"/>
        <v>0.79207287024346718</v>
      </c>
      <c r="P80" s="45">
        <v>553</v>
      </c>
      <c r="Q80" s="45">
        <f t="shared" si="43"/>
        <v>1014.1020703819846</v>
      </c>
      <c r="R80" s="18">
        <f t="shared" si="44"/>
        <v>0.47902707204008382</v>
      </c>
      <c r="S80" s="18">
        <f t="shared" si="45"/>
        <v>0.80506680796184893</v>
      </c>
      <c r="T80" s="37">
        <f t="shared" si="46"/>
        <v>14.828209764918626</v>
      </c>
      <c r="U80" s="37">
        <f t="shared" si="47"/>
        <v>2.0552817214627583</v>
      </c>
      <c r="V80" s="37">
        <f t="shared" si="48"/>
        <v>105.52817214627584</v>
      </c>
      <c r="W80" s="37">
        <f t="shared" si="49"/>
        <v>1.7169576215225855</v>
      </c>
      <c r="X80" s="37">
        <f t="shared" si="50"/>
        <v>71.695762152258553</v>
      </c>
      <c r="Z80" s="2"/>
    </row>
    <row r="81" spans="1:26" x14ac:dyDescent="0.25">
      <c r="A81" s="1" t="s">
        <v>623</v>
      </c>
      <c r="B81" s="1" t="str">
        <f>VLOOKUP(A81,'[2]Catálogo MUNICIPIOS'!$1:$1048576,5,FALSE)</f>
        <v>Aculco</v>
      </c>
      <c r="C81" s="130">
        <f>VLOOKUP(A81,[3]PROY_COVID!$1:$1048576,7,FALSE)</f>
        <v>52173</v>
      </c>
      <c r="D81" s="43">
        <v>11</v>
      </c>
      <c r="E81" s="43">
        <f t="shared" si="34"/>
        <v>21.083702298123548</v>
      </c>
      <c r="F81" s="6">
        <f t="shared" si="35"/>
        <v>0.13804093837711362</v>
      </c>
      <c r="G81" s="6">
        <f t="shared" si="36"/>
        <v>0.19380634101226152</v>
      </c>
      <c r="H81" s="44">
        <v>9</v>
      </c>
      <c r="I81" s="44">
        <f t="shared" si="37"/>
        <v>17.250301880282905</v>
      </c>
      <c r="J81" s="14">
        <f t="shared" si="38"/>
        <v>7.0778358478230038E-2</v>
      </c>
      <c r="K81" s="52">
        <f t="shared" si="39"/>
        <v>0.15823760248300237</v>
      </c>
      <c r="L81" s="49">
        <v>69</v>
      </c>
      <c r="M81" s="49">
        <f t="shared" si="40"/>
        <v>132.25231441550227</v>
      </c>
      <c r="N81" s="50">
        <f t="shared" si="41"/>
        <v>7.6866493271530098E-2</v>
      </c>
      <c r="O81" s="50">
        <f t="shared" si="42"/>
        <v>0.12694025527976407</v>
      </c>
      <c r="P81" s="45">
        <v>89</v>
      </c>
      <c r="Q81" s="45">
        <f t="shared" si="43"/>
        <v>170.58631859390871</v>
      </c>
      <c r="R81" s="18">
        <f t="shared" si="44"/>
        <v>8.0579132133471551E-2</v>
      </c>
      <c r="S81" s="18">
        <f t="shared" si="45"/>
        <v>0.1354236294386337</v>
      </c>
      <c r="T81" s="37">
        <f t="shared" si="46"/>
        <v>12.359550561797752</v>
      </c>
      <c r="U81" s="37">
        <f t="shared" si="47"/>
        <v>1.7131102646831953</v>
      </c>
      <c r="V81" s="37">
        <f t="shared" si="48"/>
        <v>71.311026468319525</v>
      </c>
      <c r="W81" s="37">
        <f t="shared" si="49"/>
        <v>1.4311117034422973</v>
      </c>
      <c r="X81" s="37">
        <f t="shared" si="50"/>
        <v>43.111170344229734</v>
      </c>
      <c r="Z81" s="2"/>
    </row>
    <row r="82" spans="1:26" x14ac:dyDescent="0.25">
      <c r="A82" s="1" t="s">
        <v>723</v>
      </c>
      <c r="B82" s="1" t="str">
        <f>VLOOKUP(A82,'[2]Catálogo MUNICIPIOS'!$1:$1048576,5,FALSE)</f>
        <v>Tlalmanalco</v>
      </c>
      <c r="C82" s="130">
        <f>VLOOKUP(A82,[3]PROY_COVID!$1:$1048576,7,FALSE)</f>
        <v>51370</v>
      </c>
      <c r="D82" s="43">
        <v>23</v>
      </c>
      <c r="E82" s="43">
        <f t="shared" si="34"/>
        <v>44.773213938096163</v>
      </c>
      <c r="F82" s="6">
        <f t="shared" si="35"/>
        <v>0.29314284459063555</v>
      </c>
      <c r="G82" s="6">
        <f t="shared" si="36"/>
        <v>0.41156589321951714</v>
      </c>
      <c r="H82" s="44">
        <v>56</v>
      </c>
      <c r="I82" s="44">
        <f t="shared" si="37"/>
        <v>109.01304263188631</v>
      </c>
      <c r="J82" s="14">
        <f t="shared" si="38"/>
        <v>0.44728285126542294</v>
      </c>
      <c r="K82" s="52">
        <f t="shared" si="39"/>
        <v>0.99998032644076351</v>
      </c>
      <c r="L82" s="49">
        <v>546</v>
      </c>
      <c r="M82" s="49">
        <f t="shared" si="40"/>
        <v>1062.8771656608915</v>
      </c>
      <c r="N82" s="50">
        <f t="shared" si="41"/>
        <v>0.61775584694916519</v>
      </c>
      <c r="O82" s="50">
        <f t="shared" si="42"/>
        <v>1.0201855395599071</v>
      </c>
      <c r="P82" s="45">
        <v>625</v>
      </c>
      <c r="Q82" s="45">
        <f t="shared" si="43"/>
        <v>1216.6634222308739</v>
      </c>
      <c r="R82" s="18">
        <f t="shared" si="44"/>
        <v>0.57471011432803154</v>
      </c>
      <c r="S82" s="18">
        <f t="shared" si="45"/>
        <v>0.96587450741560943</v>
      </c>
      <c r="T82" s="37">
        <f t="shared" si="46"/>
        <v>3.6799999999999997</v>
      </c>
      <c r="U82" s="37">
        <f t="shared" si="47"/>
        <v>0.51007079444458192</v>
      </c>
      <c r="V82" s="37">
        <f t="shared" si="48"/>
        <v>-48.992920555541808</v>
      </c>
      <c r="W82" s="37">
        <f t="shared" si="49"/>
        <v>0.42610700464674656</v>
      </c>
      <c r="X82" s="37">
        <f t="shared" si="50"/>
        <v>-57.389299535325343</v>
      </c>
      <c r="Z82" s="2"/>
    </row>
    <row r="83" spans="1:26" x14ac:dyDescent="0.25">
      <c r="A83" s="1" t="s">
        <v>732</v>
      </c>
      <c r="B83" s="1" t="str">
        <f>VLOOKUP(A83,'[2]Catálogo MUNICIPIOS'!$1:$1048576,5,FALSE)</f>
        <v>Villa del Carbón</v>
      </c>
      <c r="C83" s="130">
        <f>VLOOKUP(A83,[3]PROY_COVID!$1:$1048576,7,FALSE)</f>
        <v>50614</v>
      </c>
      <c r="D83" s="43">
        <v>14</v>
      </c>
      <c r="E83" s="43">
        <f t="shared" si="34"/>
        <v>27.660331133678426</v>
      </c>
      <c r="F83" s="6">
        <f t="shared" si="35"/>
        <v>0.18109998004736041</v>
      </c>
      <c r="G83" s="6">
        <f t="shared" si="36"/>
        <v>0.254260257159999</v>
      </c>
      <c r="H83" s="44">
        <v>7</v>
      </c>
      <c r="I83" s="44">
        <f t="shared" si="37"/>
        <v>13.830165566839213</v>
      </c>
      <c r="J83" s="14">
        <f t="shared" si="38"/>
        <v>5.6745465853086048E-2</v>
      </c>
      <c r="K83" s="52">
        <f t="shared" si="39"/>
        <v>0.12686457642466023</v>
      </c>
      <c r="L83" s="49">
        <v>137</v>
      </c>
      <c r="M83" s="49">
        <f t="shared" si="40"/>
        <v>270.67609752242458</v>
      </c>
      <c r="N83" s="50">
        <f t="shared" si="41"/>
        <v>0.15731991172271434</v>
      </c>
      <c r="O83" s="50">
        <f t="shared" si="42"/>
        <v>0.25980409544802147</v>
      </c>
      <c r="P83" s="45">
        <v>158</v>
      </c>
      <c r="Q83" s="45">
        <f t="shared" si="43"/>
        <v>312.16659422294225</v>
      </c>
      <c r="R83" s="18">
        <f t="shared" si="44"/>
        <v>0.14745680339949879</v>
      </c>
      <c r="S83" s="18">
        <f t="shared" si="45"/>
        <v>0.24782018586030732</v>
      </c>
      <c r="T83" s="37">
        <f t="shared" si="46"/>
        <v>8.8607594936708853</v>
      </c>
      <c r="U83" s="37">
        <f t="shared" si="47"/>
        <v>1.2281561506301848</v>
      </c>
      <c r="V83" s="37">
        <f t="shared" si="48"/>
        <v>22.81561506301848</v>
      </c>
      <c r="W83" s="37">
        <f t="shared" si="49"/>
        <v>1.0259868713976423</v>
      </c>
      <c r="X83" s="37">
        <f t="shared" si="50"/>
        <v>2.598687139764233</v>
      </c>
      <c r="Z83" s="2"/>
    </row>
    <row r="84" spans="1:26" x14ac:dyDescent="0.25">
      <c r="A84" s="1" t="s">
        <v>656</v>
      </c>
      <c r="B84" s="1" t="str">
        <f>VLOOKUP(A84,'[2]Catálogo MUNICIPIOS'!$1:$1048576,5,FALSE)</f>
        <v>Hueypoxtla</v>
      </c>
      <c r="C84" s="130">
        <f>VLOOKUP(A84,[3]PROY_COVID!$1:$1048576,7,FALSE)</f>
        <v>46742</v>
      </c>
      <c r="D84" s="43">
        <v>45</v>
      </c>
      <c r="E84" s="43">
        <f t="shared" si="34"/>
        <v>96.273159043258744</v>
      </c>
      <c r="F84" s="6">
        <f t="shared" si="35"/>
        <v>0.63032749310083536</v>
      </c>
      <c r="G84" s="6">
        <f t="shared" si="36"/>
        <v>0.88496547845518025</v>
      </c>
      <c r="H84" s="44">
        <v>10</v>
      </c>
      <c r="I84" s="44">
        <f t="shared" si="37"/>
        <v>21.394035342946385</v>
      </c>
      <c r="J84" s="14">
        <f t="shared" si="38"/>
        <v>8.7780185721257023E-2</v>
      </c>
      <c r="K84" s="52">
        <f t="shared" si="39"/>
        <v>0.19624820966025516</v>
      </c>
      <c r="L84" s="49">
        <v>165</v>
      </c>
      <c r="M84" s="49">
        <f t="shared" si="40"/>
        <v>353.0015831586154</v>
      </c>
      <c r="N84" s="50">
        <f t="shared" si="41"/>
        <v>0.20516838542010879</v>
      </c>
      <c r="O84" s="50">
        <f t="shared" si="42"/>
        <v>0.3388228877381595</v>
      </c>
      <c r="P84" s="45">
        <v>220</v>
      </c>
      <c r="Q84" s="45">
        <f t="shared" si="43"/>
        <v>470.6687775448205</v>
      </c>
      <c r="R84" s="18">
        <f t="shared" si="44"/>
        <v>0.22232780406715386</v>
      </c>
      <c r="S84" s="18">
        <f t="shared" si="45"/>
        <v>0.37365056379638933</v>
      </c>
      <c r="T84" s="37">
        <f t="shared" si="46"/>
        <v>20.454545454545457</v>
      </c>
      <c r="U84" s="37">
        <f t="shared" si="47"/>
        <v>2.8351266983703298</v>
      </c>
      <c r="V84" s="37">
        <f t="shared" si="48"/>
        <v>183.51266983703297</v>
      </c>
      <c r="W84" s="37">
        <f t="shared" si="49"/>
        <v>2.3684307323497529</v>
      </c>
      <c r="X84" s="37">
        <f t="shared" si="50"/>
        <v>136.84307323497529</v>
      </c>
      <c r="Z84" s="2"/>
    </row>
    <row r="85" spans="1:26" x14ac:dyDescent="0.25">
      <c r="A85" s="1" t="s">
        <v>720</v>
      </c>
      <c r="B85" s="1" t="str">
        <f>VLOOKUP(A85,'[2]Catálogo MUNICIPIOS'!$1:$1048576,5,FALSE)</f>
        <v>Tezoyuca</v>
      </c>
      <c r="C85" s="130">
        <f>VLOOKUP(A85,[3]PROY_COVID!$1:$1048576,7,FALSE)</f>
        <v>46527</v>
      </c>
      <c r="D85" s="43">
        <v>58</v>
      </c>
      <c r="E85" s="43">
        <f t="shared" si="34"/>
        <v>124.65880026651192</v>
      </c>
      <c r="F85" s="6">
        <f t="shared" si="35"/>
        <v>0.81617628262973529</v>
      </c>
      <c r="G85" s="6">
        <f t="shared" si="36"/>
        <v>1.1458929562281486</v>
      </c>
      <c r="H85" s="44">
        <v>25</v>
      </c>
      <c r="I85" s="44">
        <f t="shared" si="37"/>
        <v>53.732241494186169</v>
      </c>
      <c r="J85" s="14">
        <f t="shared" si="38"/>
        <v>0.22046453892272205</v>
      </c>
      <c r="K85" s="52">
        <f t="shared" si="39"/>
        <v>0.49288766823240521</v>
      </c>
      <c r="L85" s="49">
        <v>271</v>
      </c>
      <c r="M85" s="49">
        <f t="shared" si="40"/>
        <v>582.45749779697803</v>
      </c>
      <c r="N85" s="50">
        <f t="shared" si="41"/>
        <v>0.33853067549883026</v>
      </c>
      <c r="O85" s="50">
        <f t="shared" si="42"/>
        <v>0.55906245411833999</v>
      </c>
      <c r="P85" s="45">
        <v>354</v>
      </c>
      <c r="Q85" s="45">
        <f t="shared" si="43"/>
        <v>760.84853955767619</v>
      </c>
      <c r="R85" s="18">
        <f t="shared" si="44"/>
        <v>0.35939878126173508</v>
      </c>
      <c r="S85" s="18">
        <f t="shared" si="45"/>
        <v>0.60401602853784553</v>
      </c>
      <c r="T85" s="37">
        <f t="shared" si="46"/>
        <v>16.38418079096045</v>
      </c>
      <c r="U85" s="37">
        <f t="shared" si="47"/>
        <v>2.2709489435784933</v>
      </c>
      <c r="V85" s="37">
        <f t="shared" si="48"/>
        <v>127.09489435784933</v>
      </c>
      <c r="W85" s="37">
        <f t="shared" si="49"/>
        <v>1.8971234240290547</v>
      </c>
      <c r="X85" s="37">
        <f t="shared" si="50"/>
        <v>89.712342402905463</v>
      </c>
      <c r="Z85" s="2"/>
    </row>
    <row r="86" spans="1:26" x14ac:dyDescent="0.25">
      <c r="A86" s="1" t="s">
        <v>643</v>
      </c>
      <c r="B86" s="1" t="str">
        <f>VLOOKUP(A86,'[2]Catálogo MUNICIPIOS'!$1:$1048576,5,FALSE)</f>
        <v>Coyotepec</v>
      </c>
      <c r="C86" s="130">
        <f>VLOOKUP(A86,[3]PROY_COVID!$1:$1048576,7,FALSE)</f>
        <v>44201</v>
      </c>
      <c r="D86" s="43">
        <v>69</v>
      </c>
      <c r="E86" s="43">
        <f t="shared" si="34"/>
        <v>156.10506549625575</v>
      </c>
      <c r="F86" s="6">
        <f t="shared" si="35"/>
        <v>1.0220638397290298</v>
      </c>
      <c r="G86" s="6">
        <f t="shared" si="36"/>
        <v>1.4349544083631545</v>
      </c>
      <c r="H86" s="44">
        <v>24</v>
      </c>
      <c r="I86" s="44">
        <f t="shared" si="37"/>
        <v>54.297414085654168</v>
      </c>
      <c r="J86" s="14">
        <f t="shared" si="38"/>
        <v>0.2227834541833712</v>
      </c>
      <c r="K86" s="52">
        <f t="shared" si="39"/>
        <v>0.4980720155257834</v>
      </c>
      <c r="L86" s="49">
        <v>261</v>
      </c>
      <c r="M86" s="49">
        <f t="shared" si="40"/>
        <v>590.48437818148909</v>
      </c>
      <c r="N86" s="50">
        <f t="shared" si="41"/>
        <v>0.34319598627085163</v>
      </c>
      <c r="O86" s="50">
        <f t="shared" si="42"/>
        <v>0.56676692605603884</v>
      </c>
      <c r="P86" s="45">
        <v>354</v>
      </c>
      <c r="Q86" s="45">
        <f t="shared" si="43"/>
        <v>800.88685776339901</v>
      </c>
      <c r="R86" s="18">
        <f t="shared" si="44"/>
        <v>0.3783115109559681</v>
      </c>
      <c r="S86" s="18">
        <f t="shared" si="45"/>
        <v>0.63580131127758044</v>
      </c>
      <c r="T86" s="37">
        <f t="shared" si="46"/>
        <v>19.491525423728813</v>
      </c>
      <c r="U86" s="37">
        <f t="shared" si="47"/>
        <v>2.7016461570157944</v>
      </c>
      <c r="V86" s="37">
        <f t="shared" si="48"/>
        <v>170.16461570157944</v>
      </c>
      <c r="W86" s="37">
        <f t="shared" si="49"/>
        <v>2.2569226941035305</v>
      </c>
      <c r="X86" s="37">
        <f t="shared" si="50"/>
        <v>125.69226941035305</v>
      </c>
      <c r="Z86" s="2"/>
    </row>
    <row r="87" spans="1:26" x14ac:dyDescent="0.25">
      <c r="A87" s="1" t="s">
        <v>679</v>
      </c>
      <c r="B87" s="1" t="str">
        <f>VLOOKUP(A87,'[2]Catálogo MUNICIPIOS'!$1:$1048576,5,FALSE)</f>
        <v>Nextlalpan</v>
      </c>
      <c r="C87" s="130">
        <f>VLOOKUP(A87,[3]PROY_COVID!$1:$1048576,7,FALSE)</f>
        <v>43640</v>
      </c>
      <c r="D87" s="43">
        <v>34</v>
      </c>
      <c r="E87" s="43">
        <f t="shared" si="34"/>
        <v>77.910174152153985</v>
      </c>
      <c r="F87" s="6">
        <f t="shared" si="35"/>
        <v>0.51009985803322866</v>
      </c>
      <c r="G87" s="6">
        <f t="shared" si="36"/>
        <v>0.71616861054810532</v>
      </c>
      <c r="H87" s="44">
        <v>14</v>
      </c>
      <c r="I87" s="44">
        <f t="shared" si="37"/>
        <v>32.080659945004584</v>
      </c>
      <c r="J87" s="14">
        <f t="shared" si="38"/>
        <v>0.13162763559523818</v>
      </c>
      <c r="K87" s="52">
        <f t="shared" si="39"/>
        <v>0.29427697851318757</v>
      </c>
      <c r="L87" s="49">
        <v>192</v>
      </c>
      <c r="M87" s="49">
        <f t="shared" si="40"/>
        <v>439.96333638863427</v>
      </c>
      <c r="N87" s="50">
        <f t="shared" si="41"/>
        <v>0.25571150860912861</v>
      </c>
      <c r="O87" s="50">
        <f t="shared" si="42"/>
        <v>0.42229172685361693</v>
      </c>
      <c r="P87" s="45">
        <v>240</v>
      </c>
      <c r="Q87" s="45">
        <f t="shared" si="43"/>
        <v>549.95417048579282</v>
      </c>
      <c r="R87" s="18">
        <f t="shared" si="44"/>
        <v>0.25977950715041009</v>
      </c>
      <c r="S87" s="18">
        <f t="shared" si="45"/>
        <v>0.43659298357563942</v>
      </c>
      <c r="T87" s="37">
        <f t="shared" si="46"/>
        <v>14.166666666666666</v>
      </c>
      <c r="U87" s="37">
        <f t="shared" si="47"/>
        <v>1.9635877503527837</v>
      </c>
      <c r="V87" s="37">
        <f t="shared" si="48"/>
        <v>96.35877503527837</v>
      </c>
      <c r="W87" s="37">
        <f t="shared" si="49"/>
        <v>1.6403575812940878</v>
      </c>
      <c r="X87" s="37">
        <f t="shared" si="50"/>
        <v>64.035758129408777</v>
      </c>
      <c r="Z87" s="2"/>
    </row>
    <row r="88" spans="1:26" x14ac:dyDescent="0.25">
      <c r="A88" s="1" t="s">
        <v>641</v>
      </c>
      <c r="B88" s="1" t="str">
        <f>VLOOKUP(A88,'[2]Catálogo MUNICIPIOS'!$1:$1048576,5,FALSE)</f>
        <v>Coatepec Harinas</v>
      </c>
      <c r="C88" s="130">
        <f>VLOOKUP(A88,[3]PROY_COVID!$1:$1048576,7,FALSE)</f>
        <v>41717</v>
      </c>
      <c r="D88" s="43">
        <v>2</v>
      </c>
      <c r="E88" s="43">
        <f t="shared" si="34"/>
        <v>4.7942085960160128</v>
      </c>
      <c r="F88" s="6">
        <f t="shared" si="35"/>
        <v>3.1389034241323679E-2</v>
      </c>
      <c r="G88" s="6">
        <f t="shared" si="36"/>
        <v>4.4069490875238218E-2</v>
      </c>
      <c r="H88" s="44">
        <v>4</v>
      </c>
      <c r="I88" s="44">
        <f t="shared" si="37"/>
        <v>9.5884171920320256</v>
      </c>
      <c r="J88" s="14">
        <f t="shared" si="38"/>
        <v>3.9341481323997375E-2</v>
      </c>
      <c r="K88" s="52">
        <f t="shared" si="39"/>
        <v>8.7954875143846853E-2</v>
      </c>
      <c r="L88" s="49">
        <v>52</v>
      </c>
      <c r="M88" s="49">
        <f t="shared" si="40"/>
        <v>124.64942349641633</v>
      </c>
      <c r="N88" s="50">
        <f t="shared" si="41"/>
        <v>7.2447609819403569E-2</v>
      </c>
      <c r="O88" s="50">
        <f t="shared" si="42"/>
        <v>0.11964274280598734</v>
      </c>
      <c r="P88" s="45">
        <v>58</v>
      </c>
      <c r="Q88" s="45">
        <f t="shared" si="43"/>
        <v>139.03204928446436</v>
      </c>
      <c r="R88" s="18">
        <f t="shared" si="44"/>
        <v>6.5673976450302624E-2</v>
      </c>
      <c r="S88" s="18">
        <f t="shared" si="45"/>
        <v>0.11037359195970992</v>
      </c>
      <c r="T88" s="37">
        <f t="shared" si="46"/>
        <v>3.4482758620689653</v>
      </c>
      <c r="U88" s="37">
        <f t="shared" si="47"/>
        <v>0.47795239359499808</v>
      </c>
      <c r="V88" s="37">
        <f t="shared" si="48"/>
        <v>-52.20476064050019</v>
      </c>
      <c r="W88" s="37">
        <f t="shared" si="49"/>
        <v>0.39927567901681649</v>
      </c>
      <c r="X88" s="37">
        <f t="shared" si="50"/>
        <v>-60.072432098318352</v>
      </c>
      <c r="Z88" s="2"/>
    </row>
    <row r="89" spans="1:26" x14ac:dyDescent="0.25">
      <c r="A89" s="1" t="s">
        <v>704</v>
      </c>
      <c r="B89" s="1" t="str">
        <f>VLOOKUP(A89,'[2]Catálogo MUNICIPIOS'!$1:$1048576,5,FALSE)</f>
        <v>Temascalapa</v>
      </c>
      <c r="C89" s="130">
        <f>VLOOKUP(A89,[3]PROY_COVID!$1:$1048576,7,FALSE)</f>
        <v>41685</v>
      </c>
      <c r="D89" s="43">
        <v>40</v>
      </c>
      <c r="E89" s="43">
        <f t="shared" si="34"/>
        <v>95.957778577425927</v>
      </c>
      <c r="F89" s="6">
        <f t="shared" si="35"/>
        <v>0.62826260834607173</v>
      </c>
      <c r="G89" s="6">
        <f t="shared" si="36"/>
        <v>0.88206642717635253</v>
      </c>
      <c r="H89" s="44">
        <v>13</v>
      </c>
      <c r="I89" s="44">
        <f t="shared" si="37"/>
        <v>31.186278037663428</v>
      </c>
      <c r="J89" s="14">
        <f t="shared" si="38"/>
        <v>0.12795796745299015</v>
      </c>
      <c r="K89" s="52">
        <f t="shared" si="39"/>
        <v>0.28607278303278255</v>
      </c>
      <c r="L89" s="49">
        <v>193</v>
      </c>
      <c r="M89" s="49">
        <f t="shared" si="40"/>
        <v>462.99628163608014</v>
      </c>
      <c r="N89" s="50">
        <f t="shared" si="41"/>
        <v>0.26909850859253903</v>
      </c>
      <c r="O89" s="50">
        <f t="shared" si="42"/>
        <v>0.4443995286148002</v>
      </c>
      <c r="P89" s="45">
        <v>246</v>
      </c>
      <c r="Q89" s="45">
        <f t="shared" si="43"/>
        <v>590.14033825116951</v>
      </c>
      <c r="R89" s="18">
        <f t="shared" si="44"/>
        <v>0.27876207591087904</v>
      </c>
      <c r="S89" s="18">
        <f t="shared" si="45"/>
        <v>0.46849563987817983</v>
      </c>
      <c r="T89" s="37">
        <f t="shared" si="46"/>
        <v>16.260162601626014</v>
      </c>
      <c r="U89" s="37">
        <f t="shared" si="47"/>
        <v>2.2537592543503973</v>
      </c>
      <c r="V89" s="37">
        <f t="shared" si="48"/>
        <v>125.37592543503973</v>
      </c>
      <c r="W89" s="37">
        <f t="shared" si="49"/>
        <v>1.8827633644695412</v>
      </c>
      <c r="X89" s="37">
        <f t="shared" si="50"/>
        <v>88.276336446954119</v>
      </c>
      <c r="Z89" s="2"/>
    </row>
    <row r="90" spans="1:26" x14ac:dyDescent="0.25">
      <c r="A90" s="1" t="s">
        <v>716</v>
      </c>
      <c r="B90" s="1" t="str">
        <f>VLOOKUP(A90,'[2]Catálogo MUNICIPIOS'!$1:$1048576,5,FALSE)</f>
        <v>Tequixquiac</v>
      </c>
      <c r="C90" s="130">
        <f>VLOOKUP(A90,[3]PROY_COVID!$1:$1048576,7,FALSE)</f>
        <v>39658</v>
      </c>
      <c r="D90" s="43">
        <v>41</v>
      </c>
      <c r="E90" s="43">
        <f t="shared" si="34"/>
        <v>103.38393262393464</v>
      </c>
      <c r="F90" s="6">
        <f t="shared" si="35"/>
        <v>0.67688373088982423</v>
      </c>
      <c r="G90" s="6">
        <f t="shared" si="36"/>
        <v>0.95032937849279875</v>
      </c>
      <c r="H90" s="44">
        <v>9</v>
      </c>
      <c r="I90" s="44">
        <f t="shared" si="37"/>
        <v>22.694033990619801</v>
      </c>
      <c r="J90" s="14">
        <f t="shared" si="38"/>
        <v>9.311410804590993E-2</v>
      </c>
      <c r="K90" s="52">
        <f t="shared" si="39"/>
        <v>0.20817314121603919</v>
      </c>
      <c r="L90" s="49">
        <v>121</v>
      </c>
      <c r="M90" s="49">
        <f t="shared" si="40"/>
        <v>305.10867920722177</v>
      </c>
      <c r="N90" s="50">
        <f t="shared" si="41"/>
        <v>0.17733250522698066</v>
      </c>
      <c r="O90" s="50">
        <f t="shared" si="42"/>
        <v>0.29285365475688396</v>
      </c>
      <c r="P90" s="45">
        <v>171</v>
      </c>
      <c r="Q90" s="45">
        <f t="shared" si="43"/>
        <v>431.18664582177621</v>
      </c>
      <c r="R90" s="18">
        <f t="shared" si="44"/>
        <v>0.20367779781081435</v>
      </c>
      <c r="S90" s="18">
        <f t="shared" si="45"/>
        <v>0.34230682169572707</v>
      </c>
      <c r="T90" s="37">
        <f t="shared" si="46"/>
        <v>23.976608187134502</v>
      </c>
      <c r="U90" s="37">
        <f t="shared" si="47"/>
        <v>3.3233064092658053</v>
      </c>
      <c r="V90" s="37">
        <f t="shared" si="48"/>
        <v>232.33064092658054</v>
      </c>
      <c r="W90" s="37">
        <f t="shared" si="49"/>
        <v>2.7762501891871043</v>
      </c>
      <c r="X90" s="37">
        <f t="shared" si="50"/>
        <v>177.62501891871042</v>
      </c>
      <c r="Z90" s="2"/>
    </row>
    <row r="91" spans="1:26" x14ac:dyDescent="0.25">
      <c r="A91" s="1" t="s">
        <v>684</v>
      </c>
      <c r="B91" s="1" t="str">
        <f>VLOOKUP(A91,'[2]Catálogo MUNICIPIOS'!$1:$1048576,5,FALSE)</f>
        <v>El Oro</v>
      </c>
      <c r="C91" s="130">
        <f>VLOOKUP(A91,[3]PROY_COVID!$1:$1048576,7,FALSE)</f>
        <v>39551</v>
      </c>
      <c r="D91" s="43">
        <v>21</v>
      </c>
      <c r="E91" s="43">
        <f t="shared" si="34"/>
        <v>53.096002629516327</v>
      </c>
      <c r="F91" s="6">
        <f t="shared" si="35"/>
        <v>0.34763448674308234</v>
      </c>
      <c r="G91" s="6">
        <f t="shared" si="36"/>
        <v>0.48807092068074853</v>
      </c>
      <c r="H91" s="44">
        <v>7</v>
      </c>
      <c r="I91" s="44">
        <f t="shared" si="37"/>
        <v>17.698667543172107</v>
      </c>
      <c r="J91" s="14">
        <f t="shared" si="38"/>
        <v>7.2618012406464996E-2</v>
      </c>
      <c r="K91" s="52">
        <f t="shared" si="39"/>
        <v>0.1623504758705912</v>
      </c>
      <c r="L91" s="49">
        <v>260</v>
      </c>
      <c r="M91" s="49">
        <f t="shared" si="40"/>
        <v>657.37908017496397</v>
      </c>
      <c r="N91" s="50">
        <f t="shared" si="41"/>
        <v>0.38207591955147269</v>
      </c>
      <c r="O91" s="50">
        <f t="shared" si="42"/>
        <v>0.63097472903812479</v>
      </c>
      <c r="P91" s="45">
        <v>288</v>
      </c>
      <c r="Q91" s="45">
        <f t="shared" si="43"/>
        <v>728.17375034765246</v>
      </c>
      <c r="R91" s="18">
        <f t="shared" si="44"/>
        <v>0.34396433036971696</v>
      </c>
      <c r="S91" s="18">
        <f t="shared" si="45"/>
        <v>0.5780764421604786</v>
      </c>
      <c r="T91" s="37">
        <f t="shared" si="46"/>
        <v>7.291666666666667</v>
      </c>
      <c r="U91" s="37">
        <f t="shared" si="47"/>
        <v>1.0106701656227564</v>
      </c>
      <c r="V91" s="37">
        <f t="shared" si="48"/>
        <v>1.0670165622756356</v>
      </c>
      <c r="W91" s="37">
        <f t="shared" si="49"/>
        <v>0.84430169625430995</v>
      </c>
      <c r="X91" s="37">
        <f t="shared" si="50"/>
        <v>-15.569830374569005</v>
      </c>
      <c r="Z91" s="2"/>
    </row>
    <row r="92" spans="1:26" x14ac:dyDescent="0.25">
      <c r="A92" s="1" t="s">
        <v>660</v>
      </c>
      <c r="B92" s="1" t="str">
        <f>VLOOKUP(A92,'[2]Catálogo MUNICIPIOS'!$1:$1048576,5,FALSE)</f>
        <v>Ixtapan de la Sal</v>
      </c>
      <c r="C92" s="130">
        <f>VLOOKUP(A92,[3]PROY_COVID!$1:$1048576,7,FALSE)</f>
        <v>38288</v>
      </c>
      <c r="D92" s="43">
        <v>7</v>
      </c>
      <c r="E92" s="43">
        <f t="shared" si="34"/>
        <v>18.282490597576263</v>
      </c>
      <c r="F92" s="6">
        <f t="shared" si="35"/>
        <v>0.11970061625205154</v>
      </c>
      <c r="G92" s="6">
        <f t="shared" si="36"/>
        <v>0.16805694546458669</v>
      </c>
      <c r="H92" s="44">
        <v>5</v>
      </c>
      <c r="I92" s="44">
        <f t="shared" si="37"/>
        <v>13.058921855411617</v>
      </c>
      <c r="J92" s="14">
        <f t="shared" si="38"/>
        <v>5.3581036368875311E-2</v>
      </c>
      <c r="K92" s="52">
        <f t="shared" si="39"/>
        <v>0.11978993177940409</v>
      </c>
      <c r="L92" s="49">
        <v>140</v>
      </c>
      <c r="M92" s="49">
        <f t="shared" si="40"/>
        <v>365.64981195152529</v>
      </c>
      <c r="N92" s="50">
        <f t="shared" si="41"/>
        <v>0.2125196744898222</v>
      </c>
      <c r="O92" s="50">
        <f t="shared" si="42"/>
        <v>0.35096308656118025</v>
      </c>
      <c r="P92" s="45">
        <v>152</v>
      </c>
      <c r="Q92" s="45">
        <f t="shared" si="43"/>
        <v>396.99122440451316</v>
      </c>
      <c r="R92" s="18">
        <f t="shared" si="44"/>
        <v>0.18752505236526154</v>
      </c>
      <c r="S92" s="18">
        <f t="shared" si="45"/>
        <v>0.31516004863279806</v>
      </c>
      <c r="T92" s="37">
        <f t="shared" si="46"/>
        <v>4.6052631578947363</v>
      </c>
      <c r="U92" s="37">
        <f t="shared" si="47"/>
        <v>0.63831799934068822</v>
      </c>
      <c r="V92" s="37">
        <f t="shared" si="48"/>
        <v>-36.168200065931174</v>
      </c>
      <c r="W92" s="37">
        <f t="shared" si="49"/>
        <v>0.53324317658166942</v>
      </c>
      <c r="X92" s="37">
        <f t="shared" si="50"/>
        <v>-46.67568234183306</v>
      </c>
      <c r="Z92" s="2"/>
    </row>
    <row r="93" spans="1:26" x14ac:dyDescent="0.25">
      <c r="A93" s="1" t="s">
        <v>639</v>
      </c>
      <c r="B93" s="1" t="str">
        <f>VLOOKUP(A93,'[2]Catálogo MUNICIPIOS'!$1:$1048576,5,FALSE)</f>
        <v>Capulhuac</v>
      </c>
      <c r="C93" s="130">
        <f>VLOOKUP(A93,[3]PROY_COVID!$1:$1048576,7,FALSE)</f>
        <v>38196</v>
      </c>
      <c r="D93" s="43">
        <v>40</v>
      </c>
      <c r="E93" s="43">
        <f t="shared" si="34"/>
        <v>104.72300764477956</v>
      </c>
      <c r="F93" s="6">
        <f t="shared" si="35"/>
        <v>0.68565103227840596</v>
      </c>
      <c r="G93" s="6">
        <f t="shared" si="36"/>
        <v>0.96263847043790585</v>
      </c>
      <c r="H93" s="44">
        <v>8</v>
      </c>
      <c r="I93" s="44">
        <f t="shared" si="37"/>
        <v>20.944601528955911</v>
      </c>
      <c r="J93" s="14">
        <f t="shared" si="38"/>
        <v>8.5936149146151344E-2</v>
      </c>
      <c r="K93" s="52">
        <f t="shared" si="39"/>
        <v>0.19212553808649382</v>
      </c>
      <c r="L93" s="49">
        <v>211</v>
      </c>
      <c r="M93" s="49">
        <f t="shared" si="40"/>
        <v>552.41386532621209</v>
      </c>
      <c r="N93" s="50">
        <f t="shared" si="41"/>
        <v>0.32106898733577038</v>
      </c>
      <c r="O93" s="50">
        <f t="shared" si="42"/>
        <v>0.53022555706874563</v>
      </c>
      <c r="P93" s="45">
        <v>259</v>
      </c>
      <c r="Q93" s="45">
        <f t="shared" si="43"/>
        <v>678.0814744999476</v>
      </c>
      <c r="R93" s="18">
        <f t="shared" si="44"/>
        <v>0.32030245556246828</v>
      </c>
      <c r="S93" s="18">
        <f t="shared" si="45"/>
        <v>0.53830960823116236</v>
      </c>
      <c r="T93" s="37">
        <f t="shared" si="46"/>
        <v>15.444015444015443</v>
      </c>
      <c r="U93" s="37">
        <f t="shared" si="47"/>
        <v>2.1406362029737367</v>
      </c>
      <c r="V93" s="37">
        <f t="shared" si="48"/>
        <v>114.06362029737367</v>
      </c>
      <c r="W93" s="37">
        <f t="shared" si="49"/>
        <v>1.7882617284150855</v>
      </c>
      <c r="X93" s="37">
        <f t="shared" si="50"/>
        <v>78.826172841508551</v>
      </c>
      <c r="Z93" s="2"/>
    </row>
    <row r="94" spans="1:26" x14ac:dyDescent="0.25">
      <c r="A94" s="1" t="s">
        <v>685</v>
      </c>
      <c r="B94" s="1" t="str">
        <f>VLOOKUP(A94,'[2]Catálogo MUNICIPIOS'!$1:$1048576,5,FALSE)</f>
        <v>Otumba</v>
      </c>
      <c r="C94" s="130">
        <f>VLOOKUP(A94,[3]PROY_COVID!$1:$1048576,7,FALSE)</f>
        <v>38186</v>
      </c>
      <c r="D94" s="43">
        <v>36</v>
      </c>
      <c r="E94" s="43">
        <f t="shared" si="34"/>
        <v>94.275388885979154</v>
      </c>
      <c r="F94" s="6">
        <f t="shared" si="35"/>
        <v>0.61724752909483571</v>
      </c>
      <c r="G94" s="6">
        <f t="shared" si="36"/>
        <v>0.86660150618450815</v>
      </c>
      <c r="H94" s="44">
        <v>7</v>
      </c>
      <c r="I94" s="44">
        <f t="shared" si="37"/>
        <v>18.331325616718171</v>
      </c>
      <c r="J94" s="14">
        <f t="shared" si="38"/>
        <v>7.5213822047035486E-2</v>
      </c>
      <c r="K94" s="52">
        <f t="shared" si="39"/>
        <v>0.16815386977315647</v>
      </c>
      <c r="L94" s="49">
        <v>238</v>
      </c>
      <c r="M94" s="49">
        <f t="shared" si="40"/>
        <v>623.26507096841783</v>
      </c>
      <c r="N94" s="50">
        <f t="shared" si="41"/>
        <v>0.36224848385986302</v>
      </c>
      <c r="O94" s="50">
        <f t="shared" si="42"/>
        <v>0.59823094639482</v>
      </c>
      <c r="P94" s="45">
        <v>281</v>
      </c>
      <c r="Q94" s="45">
        <f t="shared" si="43"/>
        <v>735.87178547111512</v>
      </c>
      <c r="R94" s="18">
        <f t="shared" si="44"/>
        <v>0.34760061840556039</v>
      </c>
      <c r="S94" s="18">
        <f t="shared" si="45"/>
        <v>0.5841876934293867</v>
      </c>
      <c r="T94" s="37">
        <f t="shared" si="46"/>
        <v>12.811387900355871</v>
      </c>
      <c r="U94" s="37">
        <f t="shared" si="47"/>
        <v>1.7757377185522349</v>
      </c>
      <c r="V94" s="37">
        <f t="shared" si="48"/>
        <v>77.573771855223498</v>
      </c>
      <c r="W94" s="37">
        <f t="shared" si="49"/>
        <v>1.4834299248881013</v>
      </c>
      <c r="X94" s="37">
        <f t="shared" si="50"/>
        <v>48.342992488810133</v>
      </c>
      <c r="Z94" s="2"/>
    </row>
    <row r="95" spans="1:26" x14ac:dyDescent="0.25">
      <c r="A95" s="1" t="s">
        <v>725</v>
      </c>
      <c r="B95" s="1" t="str">
        <f>VLOOKUP(A95,'[2]Catálogo MUNICIPIOS'!$1:$1048576,5,FALSE)</f>
        <v>Tlatlaya</v>
      </c>
      <c r="C95" s="130">
        <f>VLOOKUP(A95,[3]PROY_COVID!$1:$1048576,7,FALSE)</f>
        <v>37531</v>
      </c>
      <c r="D95" s="43">
        <v>2</v>
      </c>
      <c r="E95" s="43">
        <f t="shared" si="34"/>
        <v>5.3289280861154786</v>
      </c>
      <c r="F95" s="6">
        <f t="shared" si="35"/>
        <v>3.4889993377349389E-2</v>
      </c>
      <c r="G95" s="6">
        <f t="shared" si="36"/>
        <v>4.8984757955884813E-2</v>
      </c>
      <c r="H95" s="44">
        <v>9</v>
      </c>
      <c r="I95" s="44">
        <f t="shared" si="37"/>
        <v>23.980176387519652</v>
      </c>
      <c r="J95" s="14">
        <f t="shared" si="38"/>
        <v>9.8391177876547289E-2</v>
      </c>
      <c r="K95" s="52">
        <f t="shared" si="39"/>
        <v>0.21997096891491522</v>
      </c>
      <c r="L95" s="49">
        <v>40</v>
      </c>
      <c r="M95" s="49">
        <f t="shared" si="40"/>
        <v>106.57856172230956</v>
      </c>
      <c r="N95" s="50">
        <f t="shared" si="41"/>
        <v>6.1944627084401183E-2</v>
      </c>
      <c r="O95" s="50">
        <f t="shared" si="42"/>
        <v>0.10229771699779207</v>
      </c>
      <c r="P95" s="45">
        <v>51</v>
      </c>
      <c r="Q95" s="45">
        <f t="shared" si="43"/>
        <v>135.88766619594469</v>
      </c>
      <c r="R95" s="18">
        <f t="shared" si="44"/>
        <v>6.4188677614753886E-2</v>
      </c>
      <c r="S95" s="18">
        <f t="shared" si="45"/>
        <v>0.10787735560439883</v>
      </c>
      <c r="T95" s="37">
        <f t="shared" si="46"/>
        <v>3.9215686274509802</v>
      </c>
      <c r="U95" s="37">
        <f t="shared" si="47"/>
        <v>0.54355370251980173</v>
      </c>
      <c r="V95" s="37">
        <f t="shared" si="48"/>
        <v>-45.644629748019824</v>
      </c>
      <c r="W95" s="37">
        <f t="shared" si="49"/>
        <v>0.45407822319559527</v>
      </c>
      <c r="X95" s="37">
        <f t="shared" si="50"/>
        <v>-54.592177680440471</v>
      </c>
      <c r="Z95" s="2"/>
    </row>
    <row r="96" spans="1:26" x14ac:dyDescent="0.25">
      <c r="A96" s="1" t="s">
        <v>683</v>
      </c>
      <c r="B96" s="1" t="str">
        <f>VLOOKUP(A96,'[2]Catálogo MUNICIPIOS'!$1:$1048576,5,FALSE)</f>
        <v>Ocuilan</v>
      </c>
      <c r="C96" s="130">
        <f>VLOOKUP(A96,[3]PROY_COVID!$1:$1048576,7,FALSE)</f>
        <v>36629</v>
      </c>
      <c r="D96" s="43">
        <v>20</v>
      </c>
      <c r="E96" s="43">
        <f t="shared" si="34"/>
        <v>54.601545223729829</v>
      </c>
      <c r="F96" s="6">
        <f t="shared" si="35"/>
        <v>0.35749169822962679</v>
      </c>
      <c r="G96" s="6">
        <f t="shared" si="36"/>
        <v>0.50191022163922383</v>
      </c>
      <c r="H96" s="44">
        <v>10</v>
      </c>
      <c r="I96" s="44">
        <f t="shared" si="37"/>
        <v>27.300772611864915</v>
      </c>
      <c r="J96" s="14">
        <f t="shared" si="38"/>
        <v>0.1120156553818831</v>
      </c>
      <c r="K96" s="52">
        <f t="shared" si="39"/>
        <v>0.25043091036991583</v>
      </c>
      <c r="L96" s="49">
        <v>88</v>
      </c>
      <c r="M96" s="49">
        <f t="shared" si="40"/>
        <v>240.24679898441124</v>
      </c>
      <c r="N96" s="50">
        <f t="shared" si="41"/>
        <v>0.13963407021841312</v>
      </c>
      <c r="O96" s="50">
        <f t="shared" si="42"/>
        <v>0.23059702303139848</v>
      </c>
      <c r="P96" s="45">
        <v>118</v>
      </c>
      <c r="Q96" s="45">
        <f t="shared" si="43"/>
        <v>322.14911682000599</v>
      </c>
      <c r="R96" s="18">
        <f t="shared" si="44"/>
        <v>0.15217220504486198</v>
      </c>
      <c r="S96" s="18">
        <f t="shared" si="45"/>
        <v>0.25574502679825944</v>
      </c>
      <c r="T96" s="37">
        <f t="shared" si="46"/>
        <v>16.949152542372879</v>
      </c>
      <c r="U96" s="37">
        <f t="shared" si="47"/>
        <v>2.3492575278398209</v>
      </c>
      <c r="V96" s="37">
        <f t="shared" si="48"/>
        <v>134.92575278398209</v>
      </c>
      <c r="W96" s="37">
        <f t="shared" si="49"/>
        <v>1.9625414731335047</v>
      </c>
      <c r="X96" s="37">
        <f t="shared" si="50"/>
        <v>96.254147313350472</v>
      </c>
      <c r="Z96" s="2"/>
    </row>
    <row r="97" spans="1:26" x14ac:dyDescent="0.25">
      <c r="A97" s="1" t="s">
        <v>652</v>
      </c>
      <c r="B97" s="1" t="str">
        <f>VLOOKUP(A97,'[2]Catálogo MUNICIPIOS'!$1:$1048576,5,FALSE)</f>
        <v>Donato Guerra</v>
      </c>
      <c r="C97" s="130">
        <f>VLOOKUP(A97,[3]PROY_COVID!$1:$1048576,7,FALSE)</f>
        <v>36158</v>
      </c>
      <c r="D97" s="43">
        <v>7</v>
      </c>
      <c r="E97" s="43">
        <f t="shared" si="34"/>
        <v>19.359477847226064</v>
      </c>
      <c r="F97" s="6">
        <f t="shared" si="35"/>
        <v>0.12675195517059987</v>
      </c>
      <c r="G97" s="6">
        <f t="shared" si="36"/>
        <v>0.1779568650906603</v>
      </c>
      <c r="H97" s="44"/>
      <c r="I97" s="44">
        <f t="shared" si="37"/>
        <v>0</v>
      </c>
      <c r="J97" s="14">
        <f t="shared" si="38"/>
        <v>0</v>
      </c>
      <c r="K97" s="52">
        <f t="shared" si="39"/>
        <v>0</v>
      </c>
      <c r="L97" s="49">
        <v>46</v>
      </c>
      <c r="M97" s="49">
        <f t="shared" si="40"/>
        <v>127.21942585319984</v>
      </c>
      <c r="N97" s="50">
        <f t="shared" si="41"/>
        <v>7.3941323330116701E-2</v>
      </c>
      <c r="O97" s="50">
        <f t="shared" si="42"/>
        <v>0.12210951820180192</v>
      </c>
      <c r="P97" s="45">
        <v>53</v>
      </c>
      <c r="Q97" s="45">
        <f t="shared" si="43"/>
        <v>146.57890370042591</v>
      </c>
      <c r="R97" s="18">
        <f t="shared" si="44"/>
        <v>6.9238851899801626E-2</v>
      </c>
      <c r="S97" s="18">
        <f t="shared" si="45"/>
        <v>0.11636482516222413</v>
      </c>
      <c r="T97" s="37">
        <f t="shared" si="46"/>
        <v>13.20754716981132</v>
      </c>
      <c r="U97" s="37">
        <f t="shared" si="47"/>
        <v>1.8306478471657475</v>
      </c>
      <c r="V97" s="37">
        <f t="shared" si="48"/>
        <v>83.064784716574749</v>
      </c>
      <c r="W97" s="37">
        <f t="shared" si="49"/>
        <v>1.529301185668184</v>
      </c>
      <c r="X97" s="37">
        <f t="shared" si="50"/>
        <v>52.930118566818393</v>
      </c>
      <c r="Z97" s="2"/>
    </row>
    <row r="98" spans="1:26" x14ac:dyDescent="0.25">
      <c r="A98" s="1" t="s">
        <v>706</v>
      </c>
      <c r="B98" s="1" t="str">
        <f>VLOOKUP(A98,'[2]Catálogo MUNICIPIOS'!$1:$1048576,5,FALSE)</f>
        <v>Temascaltepec</v>
      </c>
      <c r="C98" s="130">
        <f>VLOOKUP(A98,[3]PROY_COVID!$1:$1048576,7,FALSE)</f>
        <v>34348</v>
      </c>
      <c r="D98" s="43">
        <v>9</v>
      </c>
      <c r="E98" s="43">
        <f t="shared" si="34"/>
        <v>26.202398975195063</v>
      </c>
      <c r="F98" s="6">
        <f t="shared" si="35"/>
        <v>0.17155448749574498</v>
      </c>
      <c r="G98" s="6">
        <f t="shared" si="36"/>
        <v>0.24085860250350549</v>
      </c>
      <c r="H98" s="44">
        <v>8</v>
      </c>
      <c r="I98" s="44">
        <f t="shared" si="37"/>
        <v>23.291021311284499</v>
      </c>
      <c r="J98" s="14">
        <f t="shared" si="38"/>
        <v>9.5563559822592195E-2</v>
      </c>
      <c r="K98" s="52">
        <f t="shared" si="39"/>
        <v>0.2136493260961837</v>
      </c>
      <c r="L98" s="49">
        <v>87</v>
      </c>
      <c r="M98" s="49">
        <f t="shared" si="40"/>
        <v>253.28985676021892</v>
      </c>
      <c r="N98" s="50">
        <f t="shared" si="41"/>
        <v>0.14721483821627568</v>
      </c>
      <c r="O98" s="50">
        <f t="shared" si="42"/>
        <v>0.24311619209854987</v>
      </c>
      <c r="P98" s="45">
        <v>104</v>
      </c>
      <c r="Q98" s="45">
        <f t="shared" si="43"/>
        <v>302.78327704669852</v>
      </c>
      <c r="R98" s="18">
        <f t="shared" si="44"/>
        <v>0.14302444586445662</v>
      </c>
      <c r="S98" s="18">
        <f t="shared" si="45"/>
        <v>0.24037103707361107</v>
      </c>
      <c r="T98" s="37">
        <f t="shared" si="46"/>
        <v>8.6538461538461533</v>
      </c>
      <c r="U98" s="37">
        <f t="shared" si="47"/>
        <v>1.1994766800797547</v>
      </c>
      <c r="V98" s="37">
        <f t="shared" si="48"/>
        <v>19.947668007975473</v>
      </c>
      <c r="W98" s="37">
        <f t="shared" si="49"/>
        <v>1.0020283867633568</v>
      </c>
      <c r="X98" s="37">
        <f t="shared" si="50"/>
        <v>0.20283867633568153</v>
      </c>
      <c r="Z98" s="2"/>
    </row>
    <row r="99" spans="1:26" x14ac:dyDescent="0.25">
      <c r="A99" s="1" t="s">
        <v>713</v>
      </c>
      <c r="B99" s="1" t="str">
        <f>VLOOKUP(A99,'[2]Catálogo MUNICIPIOS'!$1:$1048576,5,FALSE)</f>
        <v>Tepetlaoxtoc</v>
      </c>
      <c r="C99" s="130">
        <f>VLOOKUP(A99,[3]PROY_COVID!$1:$1048576,7,FALSE)</f>
        <v>33108</v>
      </c>
      <c r="D99" s="43">
        <v>13</v>
      </c>
      <c r="E99" s="43">
        <f t="shared" si="34"/>
        <v>39.265434336112122</v>
      </c>
      <c r="F99" s="6">
        <f t="shared" si="35"/>
        <v>0.25708185995513017</v>
      </c>
      <c r="G99" s="6">
        <f t="shared" si="36"/>
        <v>0.36093709014362191</v>
      </c>
      <c r="H99" s="44">
        <v>8</v>
      </c>
      <c r="I99" s="44">
        <f t="shared" si="37"/>
        <v>24.163344206838229</v>
      </c>
      <c r="J99" s="14">
        <f t="shared" si="38"/>
        <v>9.9142719366509507E-2</v>
      </c>
      <c r="K99" s="52">
        <f t="shared" si="39"/>
        <v>0.22165117351551644</v>
      </c>
      <c r="L99" s="49">
        <v>69</v>
      </c>
      <c r="M99" s="49">
        <f t="shared" si="40"/>
        <v>208.40884378397971</v>
      </c>
      <c r="N99" s="50">
        <f t="shared" si="41"/>
        <v>0.12112950203743927</v>
      </c>
      <c r="O99" s="50">
        <f t="shared" si="42"/>
        <v>0.20003787419086416</v>
      </c>
      <c r="P99" s="45">
        <v>90</v>
      </c>
      <c r="Q99" s="45">
        <f t="shared" si="43"/>
        <v>271.83762232693005</v>
      </c>
      <c r="R99" s="18">
        <f t="shared" si="44"/>
        <v>0.12840677886059143</v>
      </c>
      <c r="S99" s="18">
        <f t="shared" si="45"/>
        <v>0.21580416141764344</v>
      </c>
      <c r="T99" s="37">
        <f t="shared" si="46"/>
        <v>14.444444444444443</v>
      </c>
      <c r="U99" s="37">
        <f t="shared" si="47"/>
        <v>2.0020894709479364</v>
      </c>
      <c r="V99" s="37">
        <f t="shared" si="48"/>
        <v>100.20894709479364</v>
      </c>
      <c r="W99" s="37">
        <f t="shared" si="49"/>
        <v>1.6725214554371091</v>
      </c>
      <c r="X99" s="37">
        <f t="shared" si="50"/>
        <v>67.25214554371091</v>
      </c>
      <c r="Z99" s="2"/>
    </row>
    <row r="100" spans="1:26" x14ac:dyDescent="0.25">
      <c r="A100" s="1" t="s">
        <v>635</v>
      </c>
      <c r="B100" s="1" t="str">
        <f>VLOOKUP(A100,'[2]Catálogo MUNICIPIOS'!$1:$1048576,5,FALSE)</f>
        <v>Atlautla</v>
      </c>
      <c r="C100" s="130">
        <f>VLOOKUP(A100,[3]PROY_COVID!$1:$1048576,7,FALSE)</f>
        <v>32674</v>
      </c>
      <c r="D100" s="43">
        <v>12</v>
      </c>
      <c r="E100" s="43">
        <f t="shared" si="34"/>
        <v>36.726449164473287</v>
      </c>
      <c r="F100" s="6">
        <f t="shared" si="35"/>
        <v>0.24045840878593985</v>
      </c>
      <c r="G100" s="6">
        <f t="shared" si="36"/>
        <v>0.33759814240845554</v>
      </c>
      <c r="H100" s="44">
        <v>9</v>
      </c>
      <c r="I100" s="44">
        <f t="shared" si="37"/>
        <v>27.544836873354964</v>
      </c>
      <c r="J100" s="14">
        <f t="shared" si="38"/>
        <v>0.11301705627975443</v>
      </c>
      <c r="K100" s="52">
        <f t="shared" si="39"/>
        <v>0.25266972009382638</v>
      </c>
      <c r="L100" s="49">
        <v>99</v>
      </c>
      <c r="M100" s="49">
        <f t="shared" si="40"/>
        <v>302.99320560690461</v>
      </c>
      <c r="N100" s="50">
        <f t="shared" si="41"/>
        <v>0.17610296880651391</v>
      </c>
      <c r="O100" s="50">
        <f t="shared" si="42"/>
        <v>0.29082315147194193</v>
      </c>
      <c r="P100" s="45">
        <v>120</v>
      </c>
      <c r="Q100" s="45">
        <f t="shared" si="43"/>
        <v>367.26449164473286</v>
      </c>
      <c r="R100" s="18">
        <f t="shared" si="44"/>
        <v>0.17348316233157704</v>
      </c>
      <c r="S100" s="18">
        <f t="shared" si="45"/>
        <v>0.29156084047317293</v>
      </c>
      <c r="T100" s="37">
        <f t="shared" si="46"/>
        <v>10</v>
      </c>
      <c r="U100" s="37">
        <f t="shared" si="47"/>
        <v>1.3860619414254944</v>
      </c>
      <c r="V100" s="37">
        <f t="shared" si="48"/>
        <v>38.606194142549441</v>
      </c>
      <c r="W100" s="37">
        <f t="shared" si="49"/>
        <v>1.1578994691487678</v>
      </c>
      <c r="X100" s="37">
        <f t="shared" si="50"/>
        <v>15.789946914876785</v>
      </c>
      <c r="Z100" s="2"/>
    </row>
    <row r="101" spans="1:26" x14ac:dyDescent="0.25">
      <c r="A101" s="1" t="s">
        <v>663</v>
      </c>
      <c r="B101" s="1" t="str">
        <f>VLOOKUP(A101,'[2]Catálogo MUNICIPIOS'!$1:$1048576,5,FALSE)</f>
        <v>Xalatlaco</v>
      </c>
      <c r="C101" s="130">
        <f>VLOOKUP(A101,[3]PROY_COVID!$1:$1048576,7,FALSE)</f>
        <v>32120</v>
      </c>
      <c r="D101" s="43">
        <v>24</v>
      </c>
      <c r="E101" s="43">
        <f t="shared" si="34"/>
        <v>74.719800747198008</v>
      </c>
      <c r="F101" s="6">
        <f t="shared" si="35"/>
        <v>0.48921158459973846</v>
      </c>
      <c r="G101" s="6">
        <f t="shared" si="36"/>
        <v>0.68684194925615671</v>
      </c>
      <c r="H101" s="44">
        <v>5</v>
      </c>
      <c r="I101" s="44">
        <f t="shared" si="37"/>
        <v>15.566625155666252</v>
      </c>
      <c r="J101" s="14">
        <f t="shared" si="38"/>
        <v>6.3870196777443891E-2</v>
      </c>
      <c r="K101" s="52">
        <f t="shared" si="39"/>
        <v>0.1427931789529833</v>
      </c>
      <c r="L101" s="49">
        <v>152</v>
      </c>
      <c r="M101" s="49">
        <f t="shared" si="40"/>
        <v>473.22540473225405</v>
      </c>
      <c r="N101" s="50">
        <f t="shared" si="41"/>
        <v>0.27504378694264359</v>
      </c>
      <c r="O101" s="50">
        <f t="shared" si="42"/>
        <v>0.45421778777234467</v>
      </c>
      <c r="P101" s="45">
        <v>181</v>
      </c>
      <c r="Q101" s="45">
        <f t="shared" si="43"/>
        <v>563.51183063511837</v>
      </c>
      <c r="R101" s="18">
        <f t="shared" si="44"/>
        <v>0.26618368128112613</v>
      </c>
      <c r="S101" s="18">
        <f t="shared" si="45"/>
        <v>0.44735602459352997</v>
      </c>
      <c r="T101" s="37">
        <f t="shared" si="46"/>
        <v>13.259668508287293</v>
      </c>
      <c r="U101" s="37">
        <f t="shared" si="47"/>
        <v>1.8378721875255175</v>
      </c>
      <c r="V101" s="37">
        <f t="shared" si="48"/>
        <v>83.787218752551752</v>
      </c>
      <c r="W101" s="37">
        <f t="shared" si="49"/>
        <v>1.5353363126834492</v>
      </c>
      <c r="X101" s="37">
        <f t="shared" si="50"/>
        <v>53.533631268344919</v>
      </c>
      <c r="Z101" s="2"/>
    </row>
    <row r="102" spans="1:26" x14ac:dyDescent="0.25">
      <c r="A102" s="1" t="s">
        <v>676</v>
      </c>
      <c r="B102" s="1" t="str">
        <f>VLOOKUP(A102,'[2]Catálogo MUNICIPIOS'!$1:$1048576,5,FALSE)</f>
        <v>Morelos</v>
      </c>
      <c r="C102" s="130">
        <f>VLOOKUP(A102,[3]PROY_COVID!$1:$1048576,7,FALSE)</f>
        <v>31832</v>
      </c>
      <c r="D102" s="43">
        <v>15</v>
      </c>
      <c r="E102" s="43">
        <f t="shared" si="34"/>
        <v>47.122392560944959</v>
      </c>
      <c r="F102" s="6">
        <f t="shared" si="35"/>
        <v>0.30852357881502102</v>
      </c>
      <c r="G102" s="6">
        <f t="shared" si="36"/>
        <v>0.43316009460031873</v>
      </c>
      <c r="H102" s="44">
        <v>7</v>
      </c>
      <c r="I102" s="44">
        <f t="shared" si="37"/>
        <v>21.990449861774316</v>
      </c>
      <c r="J102" s="14">
        <f t="shared" si="38"/>
        <v>9.0227287279721582E-2</v>
      </c>
      <c r="K102" s="52">
        <f t="shared" si="39"/>
        <v>0.20171914020978116</v>
      </c>
      <c r="L102" s="49">
        <v>86</v>
      </c>
      <c r="M102" s="49">
        <f t="shared" si="40"/>
        <v>270.16838401608447</v>
      </c>
      <c r="N102" s="50">
        <f t="shared" si="41"/>
        <v>0.15702482307348017</v>
      </c>
      <c r="O102" s="50">
        <f t="shared" si="42"/>
        <v>0.25931677481103571</v>
      </c>
      <c r="P102" s="45">
        <v>108</v>
      </c>
      <c r="Q102" s="45">
        <f t="shared" si="43"/>
        <v>339.28122643880374</v>
      </c>
      <c r="R102" s="18">
        <f t="shared" si="44"/>
        <v>0.16026482663419683</v>
      </c>
      <c r="S102" s="18">
        <f t="shared" si="45"/>
        <v>0.26934572164672055</v>
      </c>
      <c r="T102" s="37">
        <f t="shared" si="46"/>
        <v>13.888888888888889</v>
      </c>
      <c r="U102" s="37">
        <f t="shared" si="47"/>
        <v>1.9250860297576313</v>
      </c>
      <c r="V102" s="37">
        <f t="shared" si="48"/>
        <v>92.508602975763125</v>
      </c>
      <c r="W102" s="37">
        <f t="shared" si="49"/>
        <v>1.6081937071510666</v>
      </c>
      <c r="X102" s="37">
        <f t="shared" si="50"/>
        <v>60.819370715106658</v>
      </c>
      <c r="Z102" s="2"/>
    </row>
    <row r="103" spans="1:26" x14ac:dyDescent="0.25">
      <c r="A103" s="1" t="s">
        <v>648</v>
      </c>
      <c r="B103" s="1" t="str">
        <f>VLOOKUP(A103,'[2]Catálogo MUNICIPIOS'!$1:$1048576,5,FALSE)</f>
        <v>Chiautla</v>
      </c>
      <c r="C103" s="130">
        <f>VLOOKUP(A103,[3]PROY_COVID!$1:$1048576,7,FALSE)</f>
        <v>31803</v>
      </c>
      <c r="D103" s="43">
        <v>24</v>
      </c>
      <c r="E103" s="43">
        <f t="shared" si="34"/>
        <v>75.464578813319505</v>
      </c>
      <c r="F103" s="6">
        <f t="shared" si="35"/>
        <v>0.49408785640799918</v>
      </c>
      <c r="G103" s="6">
        <f t="shared" si="36"/>
        <v>0.69368812407973313</v>
      </c>
      <c r="H103" s="44">
        <v>8</v>
      </c>
      <c r="I103" s="44">
        <f t="shared" si="37"/>
        <v>25.154859604439835</v>
      </c>
      <c r="J103" s="14">
        <f t="shared" si="38"/>
        <v>0.10321092830193368</v>
      </c>
      <c r="K103" s="52">
        <f t="shared" si="39"/>
        <v>0.23074637778674081</v>
      </c>
      <c r="L103" s="49">
        <v>118</v>
      </c>
      <c r="M103" s="49">
        <f t="shared" si="40"/>
        <v>371.03417916548756</v>
      </c>
      <c r="N103" s="50">
        <f t="shared" si="41"/>
        <v>0.21564912767219283</v>
      </c>
      <c r="O103" s="50">
        <f t="shared" si="42"/>
        <v>0.3561311847655943</v>
      </c>
      <c r="P103" s="45">
        <v>150</v>
      </c>
      <c r="Q103" s="45">
        <f t="shared" si="43"/>
        <v>471.6536175832469</v>
      </c>
      <c r="R103" s="18">
        <f t="shared" si="44"/>
        <v>0.22279300875789818</v>
      </c>
      <c r="S103" s="18">
        <f t="shared" si="45"/>
        <v>0.37443240030895092</v>
      </c>
      <c r="T103" s="37">
        <f t="shared" si="46"/>
        <v>16</v>
      </c>
      <c r="U103" s="37">
        <f t="shared" si="47"/>
        <v>2.2176991062807914</v>
      </c>
      <c r="V103" s="37">
        <f t="shared" si="48"/>
        <v>121.76991062807913</v>
      </c>
      <c r="W103" s="37">
        <f t="shared" si="49"/>
        <v>1.8526391506380286</v>
      </c>
      <c r="X103" s="37">
        <f t="shared" si="50"/>
        <v>85.26391506380287</v>
      </c>
      <c r="Z103" s="2"/>
    </row>
    <row r="104" spans="1:26" x14ac:dyDescent="0.25">
      <c r="A104" s="1" t="s">
        <v>693</v>
      </c>
      <c r="B104" s="1" t="str">
        <f>VLOOKUP(A104,'[2]Catálogo MUNICIPIOS'!$1:$1048576,5,FALSE)</f>
        <v>San Antonio la Isla</v>
      </c>
      <c r="C104" s="130">
        <f>VLOOKUP(A104,[3]PROY_COVID!$1:$1048576,7,FALSE)</f>
        <v>31682</v>
      </c>
      <c r="D104" s="43">
        <v>41</v>
      </c>
      <c r="E104" s="43">
        <f t="shared" si="34"/>
        <v>129.41102203143743</v>
      </c>
      <c r="F104" s="6">
        <f t="shared" si="35"/>
        <v>0.84729041725991572</v>
      </c>
      <c r="G104" s="6">
        <f t="shared" si="36"/>
        <v>1.1895764942954175</v>
      </c>
      <c r="H104" s="44">
        <v>13</v>
      </c>
      <c r="I104" s="44">
        <f t="shared" si="37"/>
        <v>41.03276308313869</v>
      </c>
      <c r="J104" s="14">
        <f t="shared" si="38"/>
        <v>0.16835830671289359</v>
      </c>
      <c r="K104" s="52">
        <f t="shared" si="39"/>
        <v>0.37639492332307117</v>
      </c>
      <c r="L104" s="49">
        <v>186</v>
      </c>
      <c r="M104" s="49">
        <f t="shared" si="40"/>
        <v>587.08414872798437</v>
      </c>
      <c r="N104" s="50">
        <f t="shared" si="41"/>
        <v>0.34121973568072317</v>
      </c>
      <c r="O104" s="50">
        <f t="shared" si="42"/>
        <v>0.563503270544638</v>
      </c>
      <c r="P104" s="45">
        <v>240</v>
      </c>
      <c r="Q104" s="45">
        <f t="shared" si="43"/>
        <v>757.52793384256051</v>
      </c>
      <c r="R104" s="18">
        <f t="shared" si="44"/>
        <v>0.35783024089526849</v>
      </c>
      <c r="S104" s="18">
        <f t="shared" si="45"/>
        <v>0.6013798940483841</v>
      </c>
      <c r="T104" s="37">
        <f t="shared" si="46"/>
        <v>17.083333333333332</v>
      </c>
      <c r="U104" s="37">
        <f t="shared" si="47"/>
        <v>2.3678558166018862</v>
      </c>
      <c r="V104" s="37">
        <f t="shared" si="48"/>
        <v>136.78558166018863</v>
      </c>
      <c r="W104" s="37">
        <f t="shared" si="49"/>
        <v>1.9780782597958118</v>
      </c>
      <c r="X104" s="37">
        <f t="shared" si="50"/>
        <v>97.807825979581182</v>
      </c>
      <c r="Z104" s="2"/>
    </row>
    <row r="105" spans="1:26" x14ac:dyDescent="0.25">
      <c r="A105" s="1" t="s">
        <v>630</v>
      </c>
      <c r="B105" s="1" t="str">
        <f>VLOOKUP(A105,'[2]Catálogo MUNICIPIOS'!$1:$1048576,5,FALSE)</f>
        <v>Apaxco</v>
      </c>
      <c r="C105" s="130">
        <f>VLOOKUP(A105,[3]PROY_COVID!$1:$1048576,7,FALSE)</f>
        <v>31576</v>
      </c>
      <c r="D105" s="43">
        <v>52</v>
      </c>
      <c r="E105" s="43">
        <f t="shared" si="34"/>
        <v>164.68203699011909</v>
      </c>
      <c r="F105" s="6">
        <f t="shared" si="35"/>
        <v>1.0782196882942043</v>
      </c>
      <c r="G105" s="6">
        <f t="shared" si="36"/>
        <v>1.5137959438149269</v>
      </c>
      <c r="H105" s="44">
        <v>14</v>
      </c>
      <c r="I105" s="44">
        <f t="shared" si="37"/>
        <v>44.337471497339756</v>
      </c>
      <c r="J105" s="14">
        <f t="shared" si="38"/>
        <v>0.18191759619255746</v>
      </c>
      <c r="K105" s="52">
        <f t="shared" si="39"/>
        <v>0.40670912535835779</v>
      </c>
      <c r="L105" s="49">
        <v>86</v>
      </c>
      <c r="M105" s="49">
        <f t="shared" si="40"/>
        <v>272.35875348365846</v>
      </c>
      <c r="N105" s="50">
        <f t="shared" si="41"/>
        <v>0.15829788979208959</v>
      </c>
      <c r="O105" s="50">
        <f t="shared" si="42"/>
        <v>0.26141916568865237</v>
      </c>
      <c r="P105" s="45">
        <v>152</v>
      </c>
      <c r="Q105" s="45">
        <f t="shared" si="43"/>
        <v>481.37826197111735</v>
      </c>
      <c r="R105" s="18">
        <f t="shared" si="44"/>
        <v>0.22738659757287605</v>
      </c>
      <c r="S105" s="18">
        <f t="shared" si="45"/>
        <v>0.38215251906677772</v>
      </c>
      <c r="T105" s="37">
        <f t="shared" si="46"/>
        <v>34.210526315789473</v>
      </c>
      <c r="U105" s="37">
        <f t="shared" si="47"/>
        <v>4.7417908522451127</v>
      </c>
      <c r="V105" s="37">
        <f t="shared" si="48"/>
        <v>374.17908522451125</v>
      </c>
      <c r="W105" s="37">
        <f t="shared" si="49"/>
        <v>3.9612350260352587</v>
      </c>
      <c r="X105" s="37">
        <f t="shared" si="50"/>
        <v>296.12350260352588</v>
      </c>
      <c r="Z105" s="2"/>
    </row>
    <row r="106" spans="1:26" x14ac:dyDescent="0.25">
      <c r="A106" s="1" t="s">
        <v>688</v>
      </c>
      <c r="B106" s="1" t="str">
        <f>VLOOKUP(A106,'[2]Catálogo MUNICIPIOS'!$1:$1048576,5,FALSE)</f>
        <v>Ozumba</v>
      </c>
      <c r="C106" s="130">
        <f>VLOOKUP(A106,[3]PROY_COVID!$1:$1048576,7,FALSE)</f>
        <v>31154</v>
      </c>
      <c r="D106" s="43">
        <v>16</v>
      </c>
      <c r="E106" s="43">
        <f t="shared" si="34"/>
        <v>51.357771072735446</v>
      </c>
      <c r="F106" s="6">
        <f t="shared" si="35"/>
        <v>0.33625379506844705</v>
      </c>
      <c r="G106" s="6">
        <f t="shared" si="36"/>
        <v>0.47209268815364008</v>
      </c>
      <c r="H106" s="44">
        <v>14</v>
      </c>
      <c r="I106" s="44">
        <f t="shared" si="37"/>
        <v>44.938049688643517</v>
      </c>
      <c r="J106" s="14">
        <f t="shared" si="38"/>
        <v>0.18438178138846359</v>
      </c>
      <c r="K106" s="52">
        <f t="shared" si="39"/>
        <v>0.41221824941630308</v>
      </c>
      <c r="L106" s="49">
        <v>176</v>
      </c>
      <c r="M106" s="49">
        <f t="shared" si="40"/>
        <v>564.93548180008986</v>
      </c>
      <c r="N106" s="50">
        <f t="shared" si="41"/>
        <v>0.32834668793928568</v>
      </c>
      <c r="O106" s="50">
        <f t="shared" si="42"/>
        <v>0.5422442290952747</v>
      </c>
      <c r="P106" s="45">
        <v>206</v>
      </c>
      <c r="Q106" s="45">
        <f t="shared" si="43"/>
        <v>661.23130256146885</v>
      </c>
      <c r="R106" s="18">
        <f t="shared" si="44"/>
        <v>0.31234301167333284</v>
      </c>
      <c r="S106" s="18">
        <f t="shared" si="45"/>
        <v>0.52493273569306598</v>
      </c>
      <c r="T106" s="37">
        <f t="shared" si="46"/>
        <v>7.7669902912621351</v>
      </c>
      <c r="U106" s="37">
        <f t="shared" si="47"/>
        <v>1.0765529642139762</v>
      </c>
      <c r="V106" s="37">
        <f t="shared" si="48"/>
        <v>7.6552964213976171</v>
      </c>
      <c r="W106" s="37">
        <f t="shared" si="49"/>
        <v>0.89933939351360603</v>
      </c>
      <c r="X106" s="37">
        <f t="shared" si="50"/>
        <v>-10.066060648639397</v>
      </c>
      <c r="Z106" s="2"/>
    </row>
    <row r="107" spans="1:26" x14ac:dyDescent="0.25">
      <c r="A107" s="1" t="s">
        <v>646</v>
      </c>
      <c r="B107" s="1" t="str">
        <f>VLOOKUP(A107,'[2]Catálogo MUNICIPIOS'!$1:$1048576,5,FALSE)</f>
        <v>Chapa de Mota</v>
      </c>
      <c r="C107" s="130">
        <f>VLOOKUP(A107,[3]PROY_COVID!$1:$1048576,7,FALSE)</f>
        <v>30328</v>
      </c>
      <c r="D107" s="43">
        <v>8</v>
      </c>
      <c r="E107" s="43">
        <f t="shared" si="34"/>
        <v>26.37826431020839</v>
      </c>
      <c r="F107" s="6">
        <f t="shared" si="35"/>
        <v>0.17270592738661303</v>
      </c>
      <c r="G107" s="6">
        <f t="shared" si="36"/>
        <v>0.24247519794807609</v>
      </c>
      <c r="H107" s="44">
        <v>9</v>
      </c>
      <c r="I107" s="44">
        <f t="shared" si="37"/>
        <v>29.675547348984438</v>
      </c>
      <c r="J107" s="14">
        <f t="shared" si="38"/>
        <v>0.12175940704578926</v>
      </c>
      <c r="K107" s="52">
        <f t="shared" si="39"/>
        <v>0.27221479933875242</v>
      </c>
      <c r="L107" s="49">
        <v>70</v>
      </c>
      <c r="M107" s="49">
        <f t="shared" si="40"/>
        <v>230.80981271432341</v>
      </c>
      <c r="N107" s="50">
        <f t="shared" si="41"/>
        <v>0.1341491904653507</v>
      </c>
      <c r="O107" s="50">
        <f t="shared" si="42"/>
        <v>0.22153908365626598</v>
      </c>
      <c r="P107" s="45">
        <v>87</v>
      </c>
      <c r="Q107" s="45">
        <f t="shared" si="43"/>
        <v>286.86362437351625</v>
      </c>
      <c r="R107" s="18">
        <f t="shared" si="44"/>
        <v>0.13550454739402243</v>
      </c>
      <c r="S107" s="18">
        <f t="shared" si="45"/>
        <v>0.22773287733034911</v>
      </c>
      <c r="T107" s="37">
        <f t="shared" si="46"/>
        <v>9.1954022988505741</v>
      </c>
      <c r="U107" s="37">
        <f t="shared" si="47"/>
        <v>1.2745397162533281</v>
      </c>
      <c r="V107" s="37">
        <f t="shared" si="48"/>
        <v>27.453971625332805</v>
      </c>
      <c r="W107" s="37">
        <f t="shared" si="49"/>
        <v>1.064735144044844</v>
      </c>
      <c r="X107" s="37">
        <f t="shared" si="50"/>
        <v>6.473514404484404</v>
      </c>
      <c r="Z107" s="2"/>
    </row>
    <row r="108" spans="1:26" x14ac:dyDescent="0.25">
      <c r="A108" s="1" t="s">
        <v>636</v>
      </c>
      <c r="B108" s="1" t="str">
        <f>VLOOKUP(A108,'[2]Catálogo MUNICIPIOS'!$1:$1048576,5,FALSE)</f>
        <v>Axapusco</v>
      </c>
      <c r="C108" s="130">
        <f>VLOOKUP(A108,[3]PROY_COVID!$1:$1048576,7,FALSE)</f>
        <v>30040</v>
      </c>
      <c r="D108" s="43">
        <v>16</v>
      </c>
      <c r="E108" s="43">
        <f t="shared" si="34"/>
        <v>53.262316910785621</v>
      </c>
      <c r="F108" s="6">
        <f t="shared" si="35"/>
        <v>0.34872339319448731</v>
      </c>
      <c r="G108" s="6">
        <f t="shared" si="36"/>
        <v>0.48959972059715384</v>
      </c>
      <c r="H108" s="44">
        <v>9</v>
      </c>
      <c r="I108" s="44">
        <f t="shared" si="37"/>
        <v>29.960053262316912</v>
      </c>
      <c r="J108" s="14">
        <f t="shared" si="38"/>
        <v>0.12292674090827883</v>
      </c>
      <c r="K108" s="52">
        <f t="shared" si="39"/>
        <v>0.27482458170258595</v>
      </c>
      <c r="L108" s="49">
        <v>242</v>
      </c>
      <c r="M108" s="49">
        <f t="shared" si="40"/>
        <v>805.59254327563247</v>
      </c>
      <c r="N108" s="50">
        <f t="shared" si="41"/>
        <v>0.46821920720982674</v>
      </c>
      <c r="O108" s="50">
        <f t="shared" si="42"/>
        <v>0.77323503597526655</v>
      </c>
      <c r="P108" s="45">
        <v>267</v>
      </c>
      <c r="Q108" s="45">
        <f t="shared" si="43"/>
        <v>888.81491344873507</v>
      </c>
      <c r="R108" s="18">
        <f t="shared" si="44"/>
        <v>0.41984571179756441</v>
      </c>
      <c r="S108" s="18">
        <f t="shared" si="45"/>
        <v>0.70560489534305948</v>
      </c>
      <c r="T108" s="37">
        <f t="shared" si="46"/>
        <v>5.9925093632958806</v>
      </c>
      <c r="U108" s="37">
        <f t="shared" si="47"/>
        <v>0.83059891621003423</v>
      </c>
      <c r="V108" s="37">
        <f t="shared" si="48"/>
        <v>-16.940108378996577</v>
      </c>
      <c r="W108" s="37">
        <f t="shared" si="49"/>
        <v>0.69387234106293216</v>
      </c>
      <c r="X108" s="37">
        <f t="shared" si="50"/>
        <v>-30.612765893706783</v>
      </c>
      <c r="Z108" s="2"/>
    </row>
    <row r="109" spans="1:26" x14ac:dyDescent="0.25">
      <c r="A109" s="1" t="s">
        <v>743</v>
      </c>
      <c r="B109" s="1" t="str">
        <f>VLOOKUP(A109,'[2]Catálogo MUNICIPIOS'!$1:$1048576,5,FALSE)</f>
        <v>Luvianos</v>
      </c>
      <c r="C109" s="130">
        <f>VLOOKUP(A109,[3]PROY_COVID!$1:$1048576,7,FALSE)</f>
        <v>29784</v>
      </c>
      <c r="D109" s="43">
        <v>14</v>
      </c>
      <c r="E109" s="43">
        <f t="shared" si="34"/>
        <v>47.005103411227509</v>
      </c>
      <c r="F109" s="6">
        <f t="shared" si="35"/>
        <v>0.30775565371061975</v>
      </c>
      <c r="G109" s="6">
        <f t="shared" si="36"/>
        <v>0.432081945201994</v>
      </c>
      <c r="H109" s="44">
        <v>7</v>
      </c>
      <c r="I109" s="44">
        <f t="shared" si="37"/>
        <v>23.502551705613755</v>
      </c>
      <c r="J109" s="14">
        <f t="shared" si="38"/>
        <v>9.6431473565944698E-2</v>
      </c>
      <c r="K109" s="52">
        <f t="shared" si="39"/>
        <v>0.21558970155646498</v>
      </c>
      <c r="L109" s="49">
        <v>102</v>
      </c>
      <c r="M109" s="49">
        <f t="shared" si="40"/>
        <v>342.46575342465752</v>
      </c>
      <c r="N109" s="50">
        <f t="shared" si="41"/>
        <v>0.1990448458137552</v>
      </c>
      <c r="O109" s="50">
        <f t="shared" si="42"/>
        <v>0.32871024115103886</v>
      </c>
      <c r="P109" s="45">
        <v>123</v>
      </c>
      <c r="Q109" s="45">
        <f t="shared" si="43"/>
        <v>412.97340854149883</v>
      </c>
      <c r="R109" s="18">
        <f t="shared" si="44"/>
        <v>0.19507448855669141</v>
      </c>
      <c r="S109" s="18">
        <f t="shared" si="45"/>
        <v>0.32784785032772507</v>
      </c>
      <c r="T109" s="37">
        <f t="shared" si="46"/>
        <v>11.38211382113821</v>
      </c>
      <c r="U109" s="37">
        <f t="shared" si="47"/>
        <v>1.577631478045278</v>
      </c>
      <c r="V109" s="37">
        <f t="shared" si="48"/>
        <v>57.763147804527804</v>
      </c>
      <c r="W109" s="37">
        <f t="shared" si="49"/>
        <v>1.3179343551286788</v>
      </c>
      <c r="X109" s="37">
        <f t="shared" si="50"/>
        <v>31.793435512867884</v>
      </c>
      <c r="Z109" s="2"/>
    </row>
    <row r="110" spans="1:26" x14ac:dyDescent="0.25">
      <c r="A110" s="1" t="s">
        <v>672</v>
      </c>
      <c r="B110" s="1" t="str">
        <f>VLOOKUP(A110,'[2]Catálogo MUNICIPIOS'!$1:$1048576,5,FALSE)</f>
        <v>Malinalco</v>
      </c>
      <c r="C110" s="130">
        <f>VLOOKUP(A110,[3]PROY_COVID!$1:$1048576,7,FALSE)</f>
        <v>29515</v>
      </c>
      <c r="D110" s="43">
        <v>17</v>
      </c>
      <c r="E110" s="43">
        <f t="shared" si="34"/>
        <v>57.59783161104523</v>
      </c>
      <c r="F110" s="6">
        <f t="shared" si="35"/>
        <v>0.37710922928290863</v>
      </c>
      <c r="G110" s="6">
        <f t="shared" si="36"/>
        <v>0.52945278950227537</v>
      </c>
      <c r="H110" s="44">
        <v>7</v>
      </c>
      <c r="I110" s="44">
        <f t="shared" si="37"/>
        <v>23.716754192783327</v>
      </c>
      <c r="J110" s="14">
        <f t="shared" si="38"/>
        <v>9.731035096351337E-2</v>
      </c>
      <c r="K110" s="52">
        <f t="shared" si="39"/>
        <v>0.21755458821472989</v>
      </c>
      <c r="L110" s="49">
        <v>74</v>
      </c>
      <c r="M110" s="49">
        <f t="shared" si="40"/>
        <v>250.71997289513806</v>
      </c>
      <c r="N110" s="50">
        <f t="shared" si="41"/>
        <v>0.14572119357423757</v>
      </c>
      <c r="O110" s="50">
        <f t="shared" si="42"/>
        <v>0.24064953043508885</v>
      </c>
      <c r="P110" s="45">
        <v>98</v>
      </c>
      <c r="Q110" s="45">
        <f t="shared" si="43"/>
        <v>332.03455869896658</v>
      </c>
      <c r="R110" s="18">
        <f t="shared" si="44"/>
        <v>0.15684174908525353</v>
      </c>
      <c r="S110" s="18">
        <f t="shared" si="45"/>
        <v>0.2635927981136158</v>
      </c>
      <c r="T110" s="37">
        <f t="shared" si="46"/>
        <v>17.346938775510203</v>
      </c>
      <c r="U110" s="37">
        <f t="shared" si="47"/>
        <v>2.4043931636972862</v>
      </c>
      <c r="V110" s="37">
        <f t="shared" si="48"/>
        <v>140.43931636972863</v>
      </c>
      <c r="W110" s="37">
        <f t="shared" si="49"/>
        <v>2.0086011199519445</v>
      </c>
      <c r="X110" s="37">
        <f t="shared" si="50"/>
        <v>100.86011199519444</v>
      </c>
      <c r="Z110" s="2"/>
    </row>
    <row r="111" spans="1:26" x14ac:dyDescent="0.25">
      <c r="A111" s="1" t="s">
        <v>664</v>
      </c>
      <c r="B111" s="1" t="str">
        <f>VLOOKUP(A111,'[2]Catálogo MUNICIPIOS'!$1:$1048576,5,FALSE)</f>
        <v>Jaltenco</v>
      </c>
      <c r="C111" s="130">
        <f>VLOOKUP(A111,[3]PROY_COVID!$1:$1048576,7,FALSE)</f>
        <v>29179</v>
      </c>
      <c r="D111" s="43">
        <v>51</v>
      </c>
      <c r="E111" s="43">
        <f t="shared" si="34"/>
        <v>174.78323451797527</v>
      </c>
      <c r="F111" s="6">
        <f t="shared" si="35"/>
        <v>1.1443550740894186</v>
      </c>
      <c r="G111" s="6">
        <f t="shared" si="36"/>
        <v>1.6066485227896423</v>
      </c>
      <c r="H111" s="44">
        <v>10</v>
      </c>
      <c r="I111" s="44">
        <f t="shared" si="37"/>
        <v>34.271222454504951</v>
      </c>
      <c r="J111" s="14">
        <f t="shared" si="38"/>
        <v>0.1406155605395317</v>
      </c>
      <c r="K111" s="52">
        <f t="shared" si="39"/>
        <v>0.31437108248876405</v>
      </c>
      <c r="L111" s="49">
        <v>110</v>
      </c>
      <c r="M111" s="49">
        <f t="shared" si="40"/>
        <v>376.98344699955447</v>
      </c>
      <c r="N111" s="50">
        <f t="shared" si="41"/>
        <v>0.21910690728050369</v>
      </c>
      <c r="O111" s="50">
        <f t="shared" si="42"/>
        <v>0.36184149373766644</v>
      </c>
      <c r="P111" s="45">
        <v>171</v>
      </c>
      <c r="Q111" s="45">
        <f t="shared" si="43"/>
        <v>586.03790397203466</v>
      </c>
      <c r="R111" s="18">
        <f t="shared" si="44"/>
        <v>0.27682422651843025</v>
      </c>
      <c r="S111" s="18">
        <f t="shared" si="45"/>
        <v>0.46523883391511511</v>
      </c>
      <c r="T111" s="37">
        <f t="shared" si="46"/>
        <v>29.82456140350877</v>
      </c>
      <c r="U111" s="37">
        <f t="shared" si="47"/>
        <v>4.1338689481111235</v>
      </c>
      <c r="V111" s="37">
        <f t="shared" si="48"/>
        <v>313.38689481111237</v>
      </c>
      <c r="W111" s="37">
        <f t="shared" si="49"/>
        <v>3.4533843816717638</v>
      </c>
      <c r="X111" s="37">
        <f t="shared" si="50"/>
        <v>245.33843816717638</v>
      </c>
      <c r="Z111" s="2"/>
    </row>
    <row r="112" spans="1:26" x14ac:dyDescent="0.25">
      <c r="A112" s="1" t="s">
        <v>695</v>
      </c>
      <c r="B112" s="1" t="str">
        <f>VLOOKUP(A112,'[2]Catálogo MUNICIPIOS'!$1:$1048576,5,FALSE)</f>
        <v>San Martín de las Pirámides</v>
      </c>
      <c r="C112" s="130">
        <f>VLOOKUP(A112,[3]PROY_COVID!$1:$1048576,7,FALSE)</f>
        <v>29145</v>
      </c>
      <c r="D112" s="43">
        <v>22</v>
      </c>
      <c r="E112" s="43">
        <f t="shared" si="34"/>
        <v>75.484645736833073</v>
      </c>
      <c r="F112" s="6">
        <f t="shared" si="35"/>
        <v>0.49421924020924002</v>
      </c>
      <c r="G112" s="6">
        <f t="shared" si="36"/>
        <v>0.69387258395146478</v>
      </c>
      <c r="H112" s="44">
        <v>12</v>
      </c>
      <c r="I112" s="44">
        <f t="shared" si="37"/>
        <v>41.173443129181678</v>
      </c>
      <c r="J112" s="14">
        <f t="shared" si="38"/>
        <v>0.16893551995812645</v>
      </c>
      <c r="K112" s="52">
        <f t="shared" si="39"/>
        <v>0.37768538614265146</v>
      </c>
      <c r="L112" s="49">
        <v>191</v>
      </c>
      <c r="M112" s="49">
        <f t="shared" si="40"/>
        <v>655.34396980614179</v>
      </c>
      <c r="N112" s="50">
        <f t="shared" si="41"/>
        <v>0.38089309112111014</v>
      </c>
      <c r="O112" s="50">
        <f t="shared" si="42"/>
        <v>0.62902136110741946</v>
      </c>
      <c r="P112" s="45">
        <v>225</v>
      </c>
      <c r="Q112" s="45">
        <f t="shared" si="43"/>
        <v>772.00205867215652</v>
      </c>
      <c r="R112" s="18">
        <f t="shared" si="44"/>
        <v>0.36466732154026943</v>
      </c>
      <c r="S112" s="18">
        <f t="shared" si="45"/>
        <v>0.61287049032555663</v>
      </c>
      <c r="T112" s="37">
        <f t="shared" si="46"/>
        <v>9.7777777777777786</v>
      </c>
      <c r="U112" s="37">
        <f t="shared" si="47"/>
        <v>1.3552605649493725</v>
      </c>
      <c r="V112" s="37">
        <f t="shared" si="48"/>
        <v>35.526056494937251</v>
      </c>
      <c r="W112" s="37">
        <f t="shared" si="49"/>
        <v>1.132168369834351</v>
      </c>
      <c r="X112" s="37">
        <f t="shared" si="50"/>
        <v>13.216836983435098</v>
      </c>
      <c r="Z112" s="2"/>
    </row>
    <row r="113" spans="1:26" x14ac:dyDescent="0.25">
      <c r="A113" s="1" t="s">
        <v>628</v>
      </c>
      <c r="B113" s="1" t="str">
        <f>VLOOKUP(A113,'[2]Catálogo MUNICIPIOS'!$1:$1048576,5,FALSE)</f>
        <v>Amatepec</v>
      </c>
      <c r="C113" s="130">
        <f>VLOOKUP(A113,[3]PROY_COVID!$1:$1048576,7,FALSE)</f>
        <v>28414</v>
      </c>
      <c r="D113" s="43">
        <v>6</v>
      </c>
      <c r="E113" s="43">
        <f t="shared" si="34"/>
        <v>21.116351094530867</v>
      </c>
      <c r="F113" s="6">
        <f t="shared" si="35"/>
        <v>0.13825469924459421</v>
      </c>
      <c r="G113" s="6">
        <f t="shared" si="36"/>
        <v>0.19410645641328003</v>
      </c>
      <c r="H113" s="44">
        <v>4</v>
      </c>
      <c r="I113" s="44">
        <f t="shared" si="37"/>
        <v>14.07756739635391</v>
      </c>
      <c r="J113" s="14">
        <f t="shared" si="38"/>
        <v>5.7760560864123262E-2</v>
      </c>
      <c r="K113" s="52">
        <f t="shared" si="39"/>
        <v>0.12913400177292386</v>
      </c>
      <c r="L113" s="49">
        <v>47</v>
      </c>
      <c r="M113" s="49">
        <f t="shared" si="40"/>
        <v>165.41141690715844</v>
      </c>
      <c r="N113" s="50">
        <f t="shared" si="41"/>
        <v>9.6138926724430779E-2</v>
      </c>
      <c r="O113" s="50">
        <f t="shared" si="42"/>
        <v>0.15876748608280628</v>
      </c>
      <c r="P113" s="45">
        <v>57</v>
      </c>
      <c r="Q113" s="45">
        <f t="shared" si="43"/>
        <v>200.60533539804322</v>
      </c>
      <c r="R113" s="18">
        <f t="shared" si="44"/>
        <v>9.475908713523E-2</v>
      </c>
      <c r="S113" s="18">
        <f t="shared" si="45"/>
        <v>0.15925487359293711</v>
      </c>
      <c r="T113" s="37">
        <f t="shared" si="46"/>
        <v>10.526315789473683</v>
      </c>
      <c r="U113" s="37">
        <f t="shared" si="47"/>
        <v>1.459012569921573</v>
      </c>
      <c r="V113" s="37">
        <f t="shared" si="48"/>
        <v>45.9012569921573</v>
      </c>
      <c r="W113" s="37">
        <f t="shared" si="49"/>
        <v>1.2188415464723872</v>
      </c>
      <c r="X113" s="37">
        <f t="shared" si="50"/>
        <v>21.884154647238717</v>
      </c>
      <c r="Z113" s="2"/>
    </row>
    <row r="114" spans="1:26" x14ac:dyDescent="0.25">
      <c r="A114" s="1" t="s">
        <v>700</v>
      </c>
      <c r="B114" s="1" t="str">
        <f>VLOOKUP(A114,'[2]Catálogo MUNICIPIOS'!$1:$1048576,5,FALSE)</f>
        <v>Sultepec</v>
      </c>
      <c r="C114" s="130">
        <f>VLOOKUP(A114,[3]PROY_COVID!$1:$1048576,7,FALSE)</f>
        <v>28198</v>
      </c>
      <c r="D114" s="43">
        <v>5</v>
      </c>
      <c r="E114" s="43">
        <f t="shared" si="34"/>
        <v>17.731754025108163</v>
      </c>
      <c r="F114" s="6">
        <f t="shared" si="35"/>
        <v>0.11609478876563054</v>
      </c>
      <c r="G114" s="6">
        <f t="shared" si="36"/>
        <v>0.16299444560273005</v>
      </c>
      <c r="H114" s="44"/>
      <c r="I114" s="44">
        <f t="shared" si="37"/>
        <v>0</v>
      </c>
      <c r="J114" s="14">
        <f t="shared" si="38"/>
        <v>0</v>
      </c>
      <c r="K114" s="52">
        <f t="shared" si="39"/>
        <v>0</v>
      </c>
      <c r="L114" s="49">
        <v>34</v>
      </c>
      <c r="M114" s="49">
        <f t="shared" si="40"/>
        <v>120.57592737073551</v>
      </c>
      <c r="N114" s="50">
        <f t="shared" si="41"/>
        <v>7.0080049267287101E-2</v>
      </c>
      <c r="O114" s="50">
        <f t="shared" si="42"/>
        <v>0.1157328631160903</v>
      </c>
      <c r="P114" s="45">
        <v>39</v>
      </c>
      <c r="Q114" s="45">
        <f t="shared" si="43"/>
        <v>138.30768139584367</v>
      </c>
      <c r="R114" s="18">
        <f t="shared" si="44"/>
        <v>6.5331809878613131E-2</v>
      </c>
      <c r="S114" s="18">
        <f t="shared" si="45"/>
        <v>0.10979853688299336</v>
      </c>
      <c r="T114" s="37">
        <f t="shared" si="46"/>
        <v>12.820512820512819</v>
      </c>
      <c r="U114" s="37">
        <f t="shared" si="47"/>
        <v>1.7770024890070439</v>
      </c>
      <c r="V114" s="37">
        <f t="shared" si="48"/>
        <v>77.700248900704395</v>
      </c>
      <c r="W114" s="37">
        <f t="shared" si="49"/>
        <v>1.4844864989086768</v>
      </c>
      <c r="X114" s="37">
        <f t="shared" si="50"/>
        <v>48.448649890867678</v>
      </c>
      <c r="Z114" s="2"/>
    </row>
    <row r="115" spans="1:26" x14ac:dyDescent="0.25">
      <c r="A115" s="1" t="s">
        <v>650</v>
      </c>
      <c r="B115" s="1" t="str">
        <f>VLOOKUP(A115,'[2]Catálogo MUNICIPIOS'!$1:$1048576,5,FALSE)</f>
        <v>Chiconcuac</v>
      </c>
      <c r="C115" s="130">
        <f>VLOOKUP(A115,[3]PROY_COVID!$1:$1048576,7,FALSE)</f>
        <v>27570</v>
      </c>
      <c r="D115" s="43">
        <v>21</v>
      </c>
      <c r="E115" s="43">
        <f t="shared" si="34"/>
        <v>76.169749727965183</v>
      </c>
      <c r="F115" s="6">
        <f t="shared" si="35"/>
        <v>0.49870480903792708</v>
      </c>
      <c r="G115" s="6">
        <f t="shared" si="36"/>
        <v>0.70017022066899837</v>
      </c>
      <c r="H115" s="44">
        <v>5</v>
      </c>
      <c r="I115" s="44">
        <f t="shared" si="37"/>
        <v>18.135654697134566</v>
      </c>
      <c r="J115" s="14">
        <f t="shared" si="38"/>
        <v>7.4410980068607108E-2</v>
      </c>
      <c r="K115" s="52">
        <f t="shared" si="39"/>
        <v>0.16635897381102008</v>
      </c>
      <c r="L115" s="49">
        <v>119</v>
      </c>
      <c r="M115" s="49">
        <f t="shared" si="40"/>
        <v>431.62858179180267</v>
      </c>
      <c r="N115" s="50">
        <f t="shared" si="41"/>
        <v>0.25086725797375287</v>
      </c>
      <c r="O115" s="50">
        <f t="shared" si="42"/>
        <v>0.414291746808716</v>
      </c>
      <c r="P115" s="45">
        <v>145</v>
      </c>
      <c r="Q115" s="45">
        <f t="shared" si="43"/>
        <v>525.93398621690244</v>
      </c>
      <c r="R115" s="18">
        <f t="shared" si="44"/>
        <v>0.24843319510131257</v>
      </c>
      <c r="S115" s="18">
        <f t="shared" si="45"/>
        <v>0.41752404205506155</v>
      </c>
      <c r="T115" s="37">
        <f t="shared" si="46"/>
        <v>14.482758620689657</v>
      </c>
      <c r="U115" s="37">
        <f t="shared" si="47"/>
        <v>2.0074000530989924</v>
      </c>
      <c r="V115" s="37">
        <f t="shared" si="48"/>
        <v>100.74000530989923</v>
      </c>
      <c r="W115" s="37">
        <f t="shared" si="49"/>
        <v>1.6769578518706296</v>
      </c>
      <c r="X115" s="37">
        <f t="shared" si="50"/>
        <v>67.695785187062967</v>
      </c>
      <c r="Z115" s="2"/>
    </row>
    <row r="116" spans="1:26" x14ac:dyDescent="0.25">
      <c r="A116" s="1" t="s">
        <v>670</v>
      </c>
      <c r="B116" s="1" t="str">
        <f>VLOOKUP(A116,'[2]Catálogo MUNICIPIOS'!$1:$1048576,5,FALSE)</f>
        <v>Juchitepec</v>
      </c>
      <c r="C116" s="130">
        <f>VLOOKUP(A116,[3]PROY_COVID!$1:$1048576,7,FALSE)</f>
        <v>27241</v>
      </c>
      <c r="D116" s="43">
        <v>10</v>
      </c>
      <c r="E116" s="43">
        <f t="shared" si="34"/>
        <v>36.709371902646751</v>
      </c>
      <c r="F116" s="6">
        <f t="shared" si="35"/>
        <v>0.24034659914197348</v>
      </c>
      <c r="G116" s="6">
        <f t="shared" si="36"/>
        <v>0.33744116420878689</v>
      </c>
      <c r="H116" s="44">
        <v>5</v>
      </c>
      <c r="I116" s="44">
        <f t="shared" si="37"/>
        <v>18.354685951323376</v>
      </c>
      <c r="J116" s="14">
        <f t="shared" si="38"/>
        <v>7.5309670000789183E-2</v>
      </c>
      <c r="K116" s="52">
        <f t="shared" si="39"/>
        <v>0.16836815491244167</v>
      </c>
      <c r="L116" s="49">
        <v>98</v>
      </c>
      <c r="M116" s="49">
        <f t="shared" si="40"/>
        <v>359.75184464593815</v>
      </c>
      <c r="N116" s="50">
        <f t="shared" si="41"/>
        <v>0.20909171131039311</v>
      </c>
      <c r="O116" s="50">
        <f t="shared" si="42"/>
        <v>0.34530201757564438</v>
      </c>
      <c r="P116" s="45">
        <v>113</v>
      </c>
      <c r="Q116" s="45">
        <f t="shared" si="43"/>
        <v>414.81590249990825</v>
      </c>
      <c r="R116" s="18">
        <f t="shared" si="44"/>
        <v>0.19594481957358398</v>
      </c>
      <c r="S116" s="18">
        <f t="shared" si="45"/>
        <v>0.32931055390866437</v>
      </c>
      <c r="T116" s="37">
        <f t="shared" si="46"/>
        <v>8.8495575221238933</v>
      </c>
      <c r="U116" s="37">
        <f t="shared" si="47"/>
        <v>1.2266034879871632</v>
      </c>
      <c r="V116" s="37">
        <f t="shared" si="48"/>
        <v>22.660348798716324</v>
      </c>
      <c r="W116" s="37">
        <f t="shared" si="49"/>
        <v>1.0246897957068744</v>
      </c>
      <c r="X116" s="37">
        <f t="shared" si="50"/>
        <v>2.4689795706874351</v>
      </c>
      <c r="Z116" s="2"/>
    </row>
    <row r="117" spans="1:26" x14ac:dyDescent="0.25">
      <c r="A117" s="1" t="s">
        <v>627</v>
      </c>
      <c r="B117" s="1" t="str">
        <f>VLOOKUP(A117,'[2]Catálogo MUNICIPIOS'!$1:$1048576,5,FALSE)</f>
        <v>Amanalco</v>
      </c>
      <c r="C117" s="130">
        <f>VLOOKUP(A117,[3]PROY_COVID!$1:$1048576,7,FALSE)</f>
        <v>25851</v>
      </c>
      <c r="D117" s="43">
        <v>9</v>
      </c>
      <c r="E117" s="43">
        <f t="shared" si="34"/>
        <v>34.814900777532785</v>
      </c>
      <c r="F117" s="6">
        <f t="shared" si="35"/>
        <v>0.227942962999646</v>
      </c>
      <c r="G117" s="6">
        <f t="shared" si="36"/>
        <v>0.32002674089166405</v>
      </c>
      <c r="H117" s="44">
        <v>8</v>
      </c>
      <c r="I117" s="44">
        <f t="shared" si="37"/>
        <v>30.946578468918027</v>
      </c>
      <c r="J117" s="14">
        <f t="shared" si="38"/>
        <v>0.12697447498303341</v>
      </c>
      <c r="K117" s="52">
        <f t="shared" si="39"/>
        <v>0.28387401078301489</v>
      </c>
      <c r="L117" s="49">
        <v>125</v>
      </c>
      <c r="M117" s="49">
        <f t="shared" si="40"/>
        <v>483.5402885768442</v>
      </c>
      <c r="N117" s="50">
        <f t="shared" si="41"/>
        <v>0.28103891037878859</v>
      </c>
      <c r="O117" s="50">
        <f t="shared" si="42"/>
        <v>0.46411836300386516</v>
      </c>
      <c r="P117" s="45">
        <v>142</v>
      </c>
      <c r="Q117" s="45">
        <f t="shared" si="43"/>
        <v>549.30176782329499</v>
      </c>
      <c r="R117" s="18">
        <f t="shared" si="44"/>
        <v>0.25947133448580861</v>
      </c>
      <c r="S117" s="18">
        <f t="shared" si="45"/>
        <v>0.43607505964633997</v>
      </c>
      <c r="T117" s="37">
        <f t="shared" si="46"/>
        <v>6.3380281690140841</v>
      </c>
      <c r="U117" s="37">
        <f t="shared" si="47"/>
        <v>0.87848996287531333</v>
      </c>
      <c r="V117" s="37">
        <f t="shared" si="48"/>
        <v>-12.151003712468667</v>
      </c>
      <c r="W117" s="37">
        <f t="shared" si="49"/>
        <v>0.73387994523513456</v>
      </c>
      <c r="X117" s="37">
        <f t="shared" si="50"/>
        <v>-26.612005476486544</v>
      </c>
      <c r="Z117" s="2"/>
    </row>
    <row r="118" spans="1:26" x14ac:dyDescent="0.25">
      <c r="A118" s="1" t="s">
        <v>714</v>
      </c>
      <c r="B118" s="1" t="str">
        <f>VLOOKUP(A118,'[2]Catálogo MUNICIPIOS'!$1:$1048576,5,FALSE)</f>
        <v>Tepetlixpa</v>
      </c>
      <c r="C118" s="130">
        <f>VLOOKUP(A118,[3]PROY_COVID!$1:$1048576,7,FALSE)</f>
        <v>21137</v>
      </c>
      <c r="D118" s="43">
        <v>12</v>
      </c>
      <c r="E118" s="43">
        <f t="shared" si="34"/>
        <v>56.772484269290814</v>
      </c>
      <c r="F118" s="6">
        <f t="shared" si="35"/>
        <v>0.37170544773013198</v>
      </c>
      <c r="G118" s="6">
        <f t="shared" si="36"/>
        <v>0.52186600298310437</v>
      </c>
      <c r="H118" s="44">
        <v>9</v>
      </c>
      <c r="I118" s="44">
        <f t="shared" si="37"/>
        <v>42.579363201968114</v>
      </c>
      <c r="J118" s="14">
        <f t="shared" si="38"/>
        <v>0.17470404016107755</v>
      </c>
      <c r="K118" s="52">
        <f t="shared" si="39"/>
        <v>0.39058193851282974</v>
      </c>
      <c r="L118" s="49">
        <v>73</v>
      </c>
      <c r="M118" s="49">
        <f t="shared" si="40"/>
        <v>345.36594597151912</v>
      </c>
      <c r="N118" s="50">
        <f t="shared" si="41"/>
        <v>0.20073046947845039</v>
      </c>
      <c r="O118" s="50">
        <f t="shared" si="42"/>
        <v>0.33149394428611179</v>
      </c>
      <c r="P118" s="45">
        <v>94</v>
      </c>
      <c r="Q118" s="45">
        <f t="shared" si="43"/>
        <v>444.71779344277809</v>
      </c>
      <c r="R118" s="18">
        <f t="shared" si="44"/>
        <v>0.21006944833154467</v>
      </c>
      <c r="S118" s="18">
        <f t="shared" si="45"/>
        <v>0.35304881517099657</v>
      </c>
      <c r="T118" s="37">
        <f t="shared" si="46"/>
        <v>12.76595744680851</v>
      </c>
      <c r="U118" s="37">
        <f t="shared" si="47"/>
        <v>1.7694407762878652</v>
      </c>
      <c r="V118" s="37">
        <f t="shared" si="48"/>
        <v>76.944077628786516</v>
      </c>
      <c r="W118" s="37">
        <f t="shared" si="49"/>
        <v>1.4781695350835335</v>
      </c>
      <c r="X118" s="37">
        <f t="shared" si="50"/>
        <v>47.816953508353357</v>
      </c>
      <c r="Z118" s="2"/>
    </row>
    <row r="119" spans="1:26" x14ac:dyDescent="0.25">
      <c r="A119" s="1" t="s">
        <v>666</v>
      </c>
      <c r="B119" s="1" t="str">
        <f>VLOOKUP(A119,'[2]Catálogo MUNICIPIOS'!$1:$1048576,5,FALSE)</f>
        <v>Jilotzingo</v>
      </c>
      <c r="C119" s="130">
        <f>VLOOKUP(A119,[3]PROY_COVID!$1:$1048576,7,FALSE)</f>
        <v>20713</v>
      </c>
      <c r="D119" s="43">
        <v>15</v>
      </c>
      <c r="E119" s="43">
        <f t="shared" si="34"/>
        <v>72.418288031670926</v>
      </c>
      <c r="F119" s="6">
        <f t="shared" si="35"/>
        <v>0.47414293249841888</v>
      </c>
      <c r="G119" s="6">
        <f t="shared" si="36"/>
        <v>0.66568590408522899</v>
      </c>
      <c r="H119" s="44">
        <v>9</v>
      </c>
      <c r="I119" s="44">
        <f t="shared" si="37"/>
        <v>43.450972819002558</v>
      </c>
      <c r="J119" s="14">
        <f t="shared" si="38"/>
        <v>0.17828027310793687</v>
      </c>
      <c r="K119" s="52">
        <f t="shared" si="39"/>
        <v>0.39857724300418496</v>
      </c>
      <c r="L119" s="49">
        <v>122</v>
      </c>
      <c r="M119" s="49">
        <f t="shared" si="40"/>
        <v>589.00207599092357</v>
      </c>
      <c r="N119" s="50">
        <f t="shared" si="41"/>
        <v>0.34233445600681772</v>
      </c>
      <c r="O119" s="50">
        <f t="shared" si="42"/>
        <v>0.56534416215732186</v>
      </c>
      <c r="P119" s="45">
        <v>146</v>
      </c>
      <c r="Q119" s="45">
        <f t="shared" si="43"/>
        <v>704.87133684159699</v>
      </c>
      <c r="R119" s="18">
        <f t="shared" si="44"/>
        <v>0.33295706863612401</v>
      </c>
      <c r="S119" s="18">
        <f t="shared" si="45"/>
        <v>0.55957731844597836</v>
      </c>
      <c r="T119" s="37">
        <f t="shared" si="46"/>
        <v>10.273972602739725</v>
      </c>
      <c r="U119" s="37">
        <f t="shared" si="47"/>
        <v>1.4240362411905765</v>
      </c>
      <c r="V119" s="37">
        <f t="shared" si="48"/>
        <v>42.403624119057646</v>
      </c>
      <c r="W119" s="37">
        <f t="shared" si="49"/>
        <v>1.1896227422761314</v>
      </c>
      <c r="X119" s="37">
        <f t="shared" si="50"/>
        <v>18.96227422761314</v>
      </c>
      <c r="Z119" s="2"/>
    </row>
    <row r="120" spans="1:26" x14ac:dyDescent="0.25">
      <c r="A120" s="1" t="s">
        <v>717</v>
      </c>
      <c r="B120" s="1" t="str">
        <f>VLOOKUP(A120,'[2]Catálogo MUNICIPIOS'!$1:$1048576,5,FALSE)</f>
        <v>Texcaltitlán</v>
      </c>
      <c r="C120" s="130">
        <f>VLOOKUP(A120,[3]PROY_COVID!$1:$1048576,7,FALSE)</f>
        <v>20149</v>
      </c>
      <c r="D120" s="43">
        <v>4</v>
      </c>
      <c r="E120" s="43">
        <f t="shared" si="34"/>
        <v>19.852101841282444</v>
      </c>
      <c r="F120" s="6">
        <f t="shared" si="35"/>
        <v>0.12997730323542608</v>
      </c>
      <c r="G120" s="6">
        <f t="shared" si="36"/>
        <v>0.1824851804895839</v>
      </c>
      <c r="H120" s="44">
        <v>3</v>
      </c>
      <c r="I120" s="44">
        <f t="shared" si="37"/>
        <v>14.889076380961834</v>
      </c>
      <c r="J120" s="14">
        <f t="shared" si="38"/>
        <v>6.1090199627519923E-2</v>
      </c>
      <c r="K120" s="52">
        <f t="shared" si="39"/>
        <v>0.13657800113067123</v>
      </c>
      <c r="L120" s="49">
        <v>70</v>
      </c>
      <c r="M120" s="49">
        <f t="shared" si="40"/>
        <v>347.41178222244281</v>
      </c>
      <c r="N120" s="50">
        <f t="shared" si="41"/>
        <v>0.20191953190893625</v>
      </c>
      <c r="O120" s="50">
        <f t="shared" si="42"/>
        <v>0.33345760728210999</v>
      </c>
      <c r="P120" s="45">
        <v>77</v>
      </c>
      <c r="Q120" s="45">
        <f t="shared" si="43"/>
        <v>382.1529604446871</v>
      </c>
      <c r="R120" s="18">
        <f t="shared" si="44"/>
        <v>0.18051596487157759</v>
      </c>
      <c r="S120" s="18">
        <f t="shared" si="45"/>
        <v>0.30338037265074147</v>
      </c>
      <c r="T120" s="37">
        <f t="shared" si="46"/>
        <v>5.1948051948051948</v>
      </c>
      <c r="U120" s="37">
        <f t="shared" si="47"/>
        <v>0.72003217736389324</v>
      </c>
      <c r="V120" s="37">
        <f t="shared" si="48"/>
        <v>-27.996782263610676</v>
      </c>
      <c r="W120" s="37">
        <f t="shared" si="49"/>
        <v>0.60150621773961976</v>
      </c>
      <c r="X120" s="37">
        <f t="shared" si="50"/>
        <v>-39.849378226038027</v>
      </c>
      <c r="Z120" s="2"/>
    </row>
    <row r="121" spans="1:26" x14ac:dyDescent="0.25">
      <c r="A121" s="1" t="s">
        <v>739</v>
      </c>
      <c r="B121" s="1" t="str">
        <f>VLOOKUP(A121,'[2]Catálogo MUNICIPIOS'!$1:$1048576,5,FALSE)</f>
        <v>Zumpahuacán</v>
      </c>
      <c r="C121" s="130">
        <f>VLOOKUP(A121,[3]PROY_COVID!$1:$1048576,7,FALSE)</f>
        <v>17962</v>
      </c>
      <c r="D121" s="43">
        <v>10</v>
      </c>
      <c r="E121" s="43">
        <f t="shared" si="34"/>
        <v>55.673087629439927</v>
      </c>
      <c r="F121" s="6">
        <f t="shared" si="35"/>
        <v>0.36450738822105</v>
      </c>
      <c r="G121" s="6">
        <f t="shared" si="36"/>
        <v>0.51176009098160358</v>
      </c>
      <c r="H121" s="44">
        <v>1</v>
      </c>
      <c r="I121" s="44">
        <f t="shared" si="37"/>
        <v>5.567308762943993</v>
      </c>
      <c r="J121" s="14">
        <f t="shared" si="38"/>
        <v>2.2842787222931722E-2</v>
      </c>
      <c r="K121" s="52">
        <f t="shared" si="39"/>
        <v>5.1069111546262369E-2</v>
      </c>
      <c r="L121" s="49">
        <v>41</v>
      </c>
      <c r="M121" s="49">
        <f t="shared" si="40"/>
        <v>228.25965928070372</v>
      </c>
      <c r="N121" s="50">
        <f t="shared" si="41"/>
        <v>0.13266701336612166</v>
      </c>
      <c r="O121" s="50">
        <f t="shared" si="42"/>
        <v>0.21909135992986511</v>
      </c>
      <c r="P121" s="45">
        <v>52</v>
      </c>
      <c r="Q121" s="45">
        <f t="shared" si="43"/>
        <v>289.50005567308762</v>
      </c>
      <c r="R121" s="18">
        <f t="shared" si="44"/>
        <v>0.13674990720833857</v>
      </c>
      <c r="S121" s="18">
        <f t="shared" si="45"/>
        <v>0.22982586519887518</v>
      </c>
      <c r="T121" s="37">
        <f t="shared" si="46"/>
        <v>19.230769230769234</v>
      </c>
      <c r="U121" s="37">
        <f t="shared" si="47"/>
        <v>2.6655037335105667</v>
      </c>
      <c r="V121" s="37">
        <f t="shared" si="48"/>
        <v>166.55037335105666</v>
      </c>
      <c r="W121" s="37">
        <f t="shared" si="49"/>
        <v>2.2267297483630157</v>
      </c>
      <c r="X121" s="37">
        <f t="shared" si="50"/>
        <v>122.67297483630158</v>
      </c>
      <c r="Z121" s="2"/>
    </row>
    <row r="122" spans="1:26" x14ac:dyDescent="0.25">
      <c r="A122" s="1" t="s">
        <v>722</v>
      </c>
      <c r="B122" s="1" t="str">
        <f>VLOOKUP(A122,'[2]Catálogo MUNICIPIOS'!$1:$1048576,5,FALSE)</f>
        <v>Timilpan</v>
      </c>
      <c r="C122" s="130">
        <f>VLOOKUP(A122,[3]PROY_COVID!$1:$1048576,7,FALSE)</f>
        <v>16819</v>
      </c>
      <c r="D122" s="43">
        <v>2</v>
      </c>
      <c r="E122" s="43">
        <f t="shared" si="34"/>
        <v>11.89131339556454</v>
      </c>
      <c r="F122" s="6">
        <f t="shared" si="35"/>
        <v>7.7855778669677148E-2</v>
      </c>
      <c r="G122" s="6">
        <f t="shared" si="36"/>
        <v>0.10930774426792988</v>
      </c>
      <c r="H122" s="44">
        <v>5</v>
      </c>
      <c r="I122" s="44">
        <f t="shared" si="37"/>
        <v>29.728283488911348</v>
      </c>
      <c r="J122" s="14">
        <f t="shared" si="38"/>
        <v>0.12197578455862405</v>
      </c>
      <c r="K122" s="52">
        <f t="shared" si="39"/>
        <v>0.27269854973362412</v>
      </c>
      <c r="L122" s="49">
        <v>55</v>
      </c>
      <c r="M122" s="49">
        <f t="shared" si="40"/>
        <v>327.01111837802483</v>
      </c>
      <c r="N122" s="50">
        <f t="shared" si="41"/>
        <v>0.19006244269985781</v>
      </c>
      <c r="O122" s="50">
        <f t="shared" si="42"/>
        <v>0.31387635845684547</v>
      </c>
      <c r="P122" s="45">
        <v>62</v>
      </c>
      <c r="Q122" s="45">
        <f t="shared" si="43"/>
        <v>368.63071526250076</v>
      </c>
      <c r="R122" s="18">
        <f t="shared" si="44"/>
        <v>0.174128519557921</v>
      </c>
      <c r="S122" s="18">
        <f t="shared" si="45"/>
        <v>0.29264544656859703</v>
      </c>
      <c r="T122" s="37">
        <f t="shared" si="46"/>
        <v>3.225806451612903</v>
      </c>
      <c r="U122" s="37">
        <f t="shared" si="47"/>
        <v>0.44711675529854655</v>
      </c>
      <c r="V122" s="37">
        <f t="shared" si="48"/>
        <v>-55.288324470145348</v>
      </c>
      <c r="W122" s="37">
        <f t="shared" si="49"/>
        <v>0.37351595778992513</v>
      </c>
      <c r="X122" s="37">
        <f t="shared" si="50"/>
        <v>-62.648404221007482</v>
      </c>
      <c r="Z122" s="2"/>
    </row>
    <row r="123" spans="1:26" x14ac:dyDescent="0.25">
      <c r="A123" s="1" t="s">
        <v>737</v>
      </c>
      <c r="B123" s="1" t="str">
        <f>VLOOKUP(A123,'[2]Catálogo MUNICIPIOS'!$1:$1048576,5,FALSE)</f>
        <v>Zacualpan</v>
      </c>
      <c r="C123" s="130">
        <f>VLOOKUP(A123,[3]PROY_COVID!$1:$1048576,7,FALSE)</f>
        <v>16080</v>
      </c>
      <c r="D123" s="43"/>
      <c r="E123" s="43">
        <f t="shared" si="34"/>
        <v>0</v>
      </c>
      <c r="F123" s="6">
        <f t="shared" si="35"/>
        <v>0</v>
      </c>
      <c r="G123" s="6">
        <f t="shared" si="36"/>
        <v>0</v>
      </c>
      <c r="H123" s="44">
        <v>2</v>
      </c>
      <c r="I123" s="44">
        <f t="shared" si="37"/>
        <v>12.437810945273633</v>
      </c>
      <c r="J123" s="14">
        <f t="shared" si="38"/>
        <v>5.103260498735069E-2</v>
      </c>
      <c r="K123" s="52">
        <f t="shared" si="39"/>
        <v>0.11409246039725929</v>
      </c>
      <c r="L123" s="49">
        <v>29</v>
      </c>
      <c r="M123" s="49">
        <f t="shared" si="40"/>
        <v>180.34825870646767</v>
      </c>
      <c r="N123" s="50">
        <f t="shared" si="41"/>
        <v>0.10482038273326362</v>
      </c>
      <c r="O123" s="50">
        <f t="shared" si="42"/>
        <v>0.17310437326287295</v>
      </c>
      <c r="P123" s="45">
        <v>31</v>
      </c>
      <c r="Q123" s="45">
        <f t="shared" si="43"/>
        <v>192.78606965174129</v>
      </c>
      <c r="R123" s="18">
        <f t="shared" si="44"/>
        <v>9.1065533906861729E-2</v>
      </c>
      <c r="S123" s="18">
        <f t="shared" si="45"/>
        <v>0.15304738077852095</v>
      </c>
      <c r="T123" s="37">
        <f t="shared" si="46"/>
        <v>0</v>
      </c>
      <c r="U123" s="37">
        <f t="shared" si="47"/>
        <v>0</v>
      </c>
      <c r="V123" s="37">
        <f t="shared" si="48"/>
        <v>-100</v>
      </c>
      <c r="W123" s="37">
        <f t="shared" si="49"/>
        <v>0</v>
      </c>
      <c r="X123" s="37">
        <f t="shared" si="50"/>
        <v>-100</v>
      </c>
      <c r="Z123" s="2"/>
    </row>
    <row r="124" spans="1:26" x14ac:dyDescent="0.25">
      <c r="A124" s="1" t="s">
        <v>624</v>
      </c>
      <c r="B124" s="1" t="str">
        <f>VLOOKUP(A124,'[2]Catálogo MUNICIPIOS'!$1:$1048576,5,FALSE)</f>
        <v>Almoloya de Alquisiras</v>
      </c>
      <c r="C124" s="130">
        <f>VLOOKUP(A124,[3]PROY_COVID!$1:$1048576,7,FALSE)</f>
        <v>15645</v>
      </c>
      <c r="D124" s="43">
        <v>2</v>
      </c>
      <c r="E124" s="43">
        <f t="shared" si="34"/>
        <v>12.78363694471077</v>
      </c>
      <c r="F124" s="6">
        <f t="shared" si="35"/>
        <v>8.3698072319929692E-2</v>
      </c>
      <c r="G124" s="6">
        <f t="shared" si="36"/>
        <v>0.11751019180839328</v>
      </c>
      <c r="H124" s="44">
        <v>3</v>
      </c>
      <c r="I124" s="44">
        <f t="shared" si="37"/>
        <v>19.175455417066154</v>
      </c>
      <c r="J124" s="14">
        <f t="shared" si="38"/>
        <v>7.8677304716835969E-2</v>
      </c>
      <c r="K124" s="52">
        <f t="shared" si="39"/>
        <v>0.17589710097679093</v>
      </c>
      <c r="L124" s="49">
        <v>52</v>
      </c>
      <c r="M124" s="49">
        <f t="shared" si="40"/>
        <v>332.37456056247999</v>
      </c>
      <c r="N124" s="50">
        <f t="shared" si="41"/>
        <v>0.19317973402595454</v>
      </c>
      <c r="O124" s="50">
        <f t="shared" si="42"/>
        <v>0.31902437210849305</v>
      </c>
      <c r="P124" s="45">
        <v>57</v>
      </c>
      <c r="Q124" s="45">
        <f t="shared" si="43"/>
        <v>364.33365292425691</v>
      </c>
      <c r="R124" s="18">
        <f t="shared" si="44"/>
        <v>0.17209873453885749</v>
      </c>
      <c r="S124" s="18">
        <f t="shared" si="45"/>
        <v>0.28923413092168199</v>
      </c>
      <c r="T124" s="37">
        <f t="shared" si="46"/>
        <v>3.5087719298245612</v>
      </c>
      <c r="U124" s="37">
        <f t="shared" si="47"/>
        <v>0.48633752330719104</v>
      </c>
      <c r="V124" s="37">
        <f t="shared" si="48"/>
        <v>-51.366247669280895</v>
      </c>
      <c r="W124" s="37">
        <f t="shared" si="49"/>
        <v>0.40628051549079575</v>
      </c>
      <c r="X124" s="37">
        <f t="shared" si="50"/>
        <v>-59.371948450920421</v>
      </c>
      <c r="Z124" s="2"/>
    </row>
    <row r="125" spans="1:26" x14ac:dyDescent="0.25">
      <c r="A125" s="1" t="s">
        <v>642</v>
      </c>
      <c r="B125" s="1" t="str">
        <f>VLOOKUP(A125,'[2]Catálogo MUNICIPIOS'!$1:$1048576,5,FALSE)</f>
        <v>Cocotitlán</v>
      </c>
      <c r="C125" s="130">
        <f>VLOOKUP(A125,[3]PROY_COVID!$1:$1048576,7,FALSE)</f>
        <v>15387</v>
      </c>
      <c r="D125" s="43">
        <v>8</v>
      </c>
      <c r="E125" s="43">
        <f t="shared" si="34"/>
        <v>51.991941249106389</v>
      </c>
      <c r="F125" s="6">
        <f t="shared" si="35"/>
        <v>0.34040588586346909</v>
      </c>
      <c r="G125" s="6">
        <f t="shared" si="36"/>
        <v>0.47792212928896149</v>
      </c>
      <c r="H125" s="44">
        <v>17</v>
      </c>
      <c r="I125" s="44">
        <f t="shared" si="37"/>
        <v>110.48287515435108</v>
      </c>
      <c r="J125" s="14">
        <f t="shared" si="38"/>
        <v>0.45331360561974998</v>
      </c>
      <c r="K125" s="52">
        <f t="shared" si="39"/>
        <v>1.0134631498731006</v>
      </c>
      <c r="L125" s="49">
        <v>120</v>
      </c>
      <c r="M125" s="49">
        <f t="shared" si="40"/>
        <v>779.87911873659584</v>
      </c>
      <c r="N125" s="50">
        <f t="shared" si="41"/>
        <v>0.45327428331149555</v>
      </c>
      <c r="O125" s="50">
        <f t="shared" si="42"/>
        <v>0.74855441931061295</v>
      </c>
      <c r="P125" s="45">
        <v>145</v>
      </c>
      <c r="Q125" s="45">
        <f t="shared" si="43"/>
        <v>942.3539351400533</v>
      </c>
      <c r="R125" s="18">
        <f t="shared" si="44"/>
        <v>0.44513571124606405</v>
      </c>
      <c r="S125" s="18">
        <f t="shared" si="45"/>
        <v>0.74810800282433532</v>
      </c>
      <c r="T125" s="37">
        <f t="shared" si="46"/>
        <v>5.5172413793103452</v>
      </c>
      <c r="U125" s="37">
        <f t="shared" si="47"/>
        <v>0.76472382975199704</v>
      </c>
      <c r="V125" s="37">
        <f t="shared" si="48"/>
        <v>-23.527617024800296</v>
      </c>
      <c r="W125" s="37">
        <f t="shared" si="49"/>
        <v>0.63884108642690651</v>
      </c>
      <c r="X125" s="37">
        <f t="shared" si="50"/>
        <v>-36.115891357309351</v>
      </c>
      <c r="Z125" s="2"/>
    </row>
    <row r="126" spans="1:26" x14ac:dyDescent="0.25">
      <c r="A126" s="1" t="s">
        <v>691</v>
      </c>
      <c r="B126" s="1" t="str">
        <f>VLOOKUP(A126,'[2]Catálogo MUNICIPIOS'!$1:$1048576,5,FALSE)</f>
        <v>Polotitlán</v>
      </c>
      <c r="C126" s="130">
        <f>VLOOKUP(A126,[3]PROY_COVID!$1:$1048576,7,FALSE)</f>
        <v>15066</v>
      </c>
      <c r="D126" s="43">
        <v>7</v>
      </c>
      <c r="E126" s="43">
        <f t="shared" si="34"/>
        <v>46.462232842161164</v>
      </c>
      <c r="F126" s="6">
        <f t="shared" si="35"/>
        <v>0.30420132716438003</v>
      </c>
      <c r="G126" s="6">
        <f t="shared" si="36"/>
        <v>0.42709175148998368</v>
      </c>
      <c r="H126" s="44">
        <v>1</v>
      </c>
      <c r="I126" s="44">
        <f t="shared" si="37"/>
        <v>6.6374618345944514</v>
      </c>
      <c r="J126" s="14">
        <f t="shared" si="38"/>
        <v>2.7233648221047364E-2</v>
      </c>
      <c r="K126" s="52">
        <f t="shared" si="39"/>
        <v>6.0885661860743713E-2</v>
      </c>
      <c r="L126" s="49">
        <v>29</v>
      </c>
      <c r="M126" s="49">
        <f t="shared" si="40"/>
        <v>192.48639320323909</v>
      </c>
      <c r="N126" s="50">
        <f t="shared" si="41"/>
        <v>0.11187519941264298</v>
      </c>
      <c r="O126" s="50">
        <f t="shared" si="42"/>
        <v>0.1847549662861408</v>
      </c>
      <c r="P126" s="45">
        <v>37</v>
      </c>
      <c r="Q126" s="45">
        <f t="shared" si="43"/>
        <v>245.58608787999472</v>
      </c>
      <c r="R126" s="18">
        <f t="shared" si="44"/>
        <v>0.11600645343976064</v>
      </c>
      <c r="S126" s="18">
        <f t="shared" si="45"/>
        <v>0.19496381441654317</v>
      </c>
      <c r="T126" s="37">
        <f t="shared" si="46"/>
        <v>18.918918918918919</v>
      </c>
      <c r="U126" s="37">
        <f t="shared" si="47"/>
        <v>2.6222793486428273</v>
      </c>
      <c r="V126" s="37">
        <f t="shared" si="48"/>
        <v>162.22793486428273</v>
      </c>
      <c r="W126" s="37">
        <f t="shared" si="49"/>
        <v>2.1906206173084799</v>
      </c>
      <c r="X126" s="37">
        <f t="shared" si="50"/>
        <v>119.06206173084799</v>
      </c>
      <c r="Z126" s="2"/>
    </row>
    <row r="127" spans="1:26" x14ac:dyDescent="0.25">
      <c r="A127" s="1" t="s">
        <v>669</v>
      </c>
      <c r="B127" s="1" t="str">
        <f>VLOOKUP(A127,'[2]Catálogo MUNICIPIOS'!$1:$1048576,5,FALSE)</f>
        <v>Joquicingo</v>
      </c>
      <c r="C127" s="130">
        <f>VLOOKUP(A127,[3]PROY_COVID!$1:$1048576,7,FALSE)</f>
        <v>14710</v>
      </c>
      <c r="D127" s="43">
        <v>9</v>
      </c>
      <c r="E127" s="43">
        <f t="shared" si="34"/>
        <v>61.182868796736912</v>
      </c>
      <c r="F127" s="6">
        <f t="shared" si="35"/>
        <v>0.4005814776685146</v>
      </c>
      <c r="G127" s="6">
        <f t="shared" si="36"/>
        <v>0.56240729291573133</v>
      </c>
      <c r="H127" s="44">
        <v>7</v>
      </c>
      <c r="I127" s="44">
        <f t="shared" si="37"/>
        <v>47.586675730795378</v>
      </c>
      <c r="J127" s="14">
        <f t="shared" si="38"/>
        <v>0.19524915082855862</v>
      </c>
      <c r="K127" s="52">
        <f t="shared" si="39"/>
        <v>0.43651418566674055</v>
      </c>
      <c r="L127" s="49">
        <v>66</v>
      </c>
      <c r="M127" s="49">
        <f t="shared" si="40"/>
        <v>448.67437117607068</v>
      </c>
      <c r="N127" s="50">
        <f t="shared" si="41"/>
        <v>0.26077445741146776</v>
      </c>
      <c r="O127" s="50">
        <f t="shared" si="42"/>
        <v>0.43065287338292463</v>
      </c>
      <c r="P127" s="45">
        <v>82</v>
      </c>
      <c r="Q127" s="45">
        <f t="shared" si="43"/>
        <v>557.44391570360301</v>
      </c>
      <c r="R127" s="18">
        <f t="shared" si="44"/>
        <v>0.26331740617142518</v>
      </c>
      <c r="S127" s="18">
        <f t="shared" si="45"/>
        <v>0.4425388794090625</v>
      </c>
      <c r="T127" s="37">
        <f t="shared" si="46"/>
        <v>10.975609756097562</v>
      </c>
      <c r="U127" s="37">
        <f t="shared" si="47"/>
        <v>1.5212874966865184</v>
      </c>
      <c r="V127" s="37">
        <f t="shared" si="48"/>
        <v>52.128749668651842</v>
      </c>
      <c r="W127" s="37">
        <f t="shared" si="49"/>
        <v>1.2708652710169406</v>
      </c>
      <c r="X127" s="37">
        <f t="shared" si="50"/>
        <v>27.08652710169406</v>
      </c>
      <c r="Z127" s="2"/>
    </row>
    <row r="128" spans="1:26" x14ac:dyDescent="0.25">
      <c r="A128" s="1" t="s">
        <v>692</v>
      </c>
      <c r="B128" s="1" t="str">
        <f>VLOOKUP(A128,'[2]Catálogo MUNICIPIOS'!$1:$1048576,5,FALSE)</f>
        <v>Rayón</v>
      </c>
      <c r="C128" s="130">
        <f>VLOOKUP(A128,[3]PROY_COVID!$1:$1048576,7,FALSE)</f>
        <v>14608</v>
      </c>
      <c r="D128" s="43">
        <v>15</v>
      </c>
      <c r="E128" s="43">
        <f t="shared" si="34"/>
        <v>102.68346111719606</v>
      </c>
      <c r="F128" s="6">
        <f t="shared" si="35"/>
        <v>0.67229754660732133</v>
      </c>
      <c r="G128" s="6">
        <f t="shared" si="36"/>
        <v>0.94389047996422137</v>
      </c>
      <c r="H128" s="44">
        <v>4</v>
      </c>
      <c r="I128" s="44">
        <f t="shared" si="37"/>
        <v>27.38225629791895</v>
      </c>
      <c r="J128" s="14">
        <f t="shared" si="38"/>
        <v>0.11234998469285311</v>
      </c>
      <c r="K128" s="52">
        <f t="shared" si="39"/>
        <v>0.25117836297753687</v>
      </c>
      <c r="L128" s="49">
        <v>81</v>
      </c>
      <c r="M128" s="49">
        <f t="shared" si="40"/>
        <v>554.49069003285877</v>
      </c>
      <c r="N128" s="50">
        <f t="shared" si="41"/>
        <v>0.32227606059603903</v>
      </c>
      <c r="O128" s="50">
        <f t="shared" si="42"/>
        <v>0.5322189638351843</v>
      </c>
      <c r="P128" s="45">
        <v>100</v>
      </c>
      <c r="Q128" s="45">
        <f t="shared" si="43"/>
        <v>684.55640744797381</v>
      </c>
      <c r="R128" s="18">
        <f t="shared" si="44"/>
        <v>0.32336099203757918</v>
      </c>
      <c r="S128" s="18">
        <f t="shared" si="45"/>
        <v>0.54344987344950557</v>
      </c>
      <c r="T128" s="37">
        <f t="shared" si="46"/>
        <v>15</v>
      </c>
      <c r="U128" s="37">
        <f t="shared" si="47"/>
        <v>2.0790929121382415</v>
      </c>
      <c r="V128" s="37">
        <f t="shared" si="48"/>
        <v>107.90929121382416</v>
      </c>
      <c r="W128" s="37">
        <f t="shared" si="49"/>
        <v>1.736849203723152</v>
      </c>
      <c r="X128" s="37">
        <f t="shared" si="50"/>
        <v>73.684920372315204</v>
      </c>
      <c r="Z128" s="2"/>
    </row>
    <row r="129" spans="1:26" x14ac:dyDescent="0.25">
      <c r="A129" s="1" t="s">
        <v>699</v>
      </c>
      <c r="B129" s="1" t="str">
        <f>VLOOKUP(A129,'[2]Catálogo MUNICIPIOS'!$1:$1048576,5,FALSE)</f>
        <v>Soyaniquilpan de Juárez</v>
      </c>
      <c r="C129" s="130">
        <f>VLOOKUP(A129,[3]PROY_COVID!$1:$1048576,7,FALSE)</f>
        <v>14339</v>
      </c>
      <c r="D129" s="43">
        <v>9</v>
      </c>
      <c r="E129" s="43">
        <f t="shared" si="34"/>
        <v>62.765883255457148</v>
      </c>
      <c r="F129" s="6">
        <f t="shared" si="35"/>
        <v>0.41094591927636859</v>
      </c>
      <c r="G129" s="6">
        <f t="shared" si="36"/>
        <v>0.5769587334395988</v>
      </c>
      <c r="H129" s="44">
        <v>7</v>
      </c>
      <c r="I129" s="44">
        <f t="shared" si="37"/>
        <v>48.817909198688895</v>
      </c>
      <c r="J129" s="14">
        <f t="shared" si="38"/>
        <v>0.20030092814618153</v>
      </c>
      <c r="K129" s="52">
        <f t="shared" si="39"/>
        <v>0.44780833190304437</v>
      </c>
      <c r="L129" s="49">
        <v>32</v>
      </c>
      <c r="M129" s="49">
        <f t="shared" si="40"/>
        <v>223.1675849082921</v>
      </c>
      <c r="N129" s="50">
        <f t="shared" si="41"/>
        <v>0.12970744398380141</v>
      </c>
      <c r="O129" s="50">
        <f t="shared" si="42"/>
        <v>0.21420381430471491</v>
      </c>
      <c r="P129" s="45">
        <v>48</v>
      </c>
      <c r="Q129" s="45">
        <f t="shared" si="43"/>
        <v>334.75137736243812</v>
      </c>
      <c r="R129" s="18">
        <f t="shared" si="44"/>
        <v>0.15812508113597734</v>
      </c>
      <c r="S129" s="18">
        <f t="shared" si="45"/>
        <v>0.26574960322534213</v>
      </c>
      <c r="T129" s="37">
        <f t="shared" si="46"/>
        <v>18.75</v>
      </c>
      <c r="U129" s="37">
        <f t="shared" si="47"/>
        <v>2.5988661401728019</v>
      </c>
      <c r="V129" s="37">
        <f t="shared" si="48"/>
        <v>159.88661401728018</v>
      </c>
      <c r="W129" s="37">
        <f t="shared" si="49"/>
        <v>2.1710615046539399</v>
      </c>
      <c r="X129" s="37">
        <f t="shared" si="50"/>
        <v>117.10615046539399</v>
      </c>
      <c r="Z129" s="2"/>
    </row>
    <row r="130" spans="1:26" x14ac:dyDescent="0.25">
      <c r="A130" s="1" t="s">
        <v>675</v>
      </c>
      <c r="B130" s="1" t="str">
        <f>VLOOKUP(A130,'[2]Catálogo MUNICIPIOS'!$1:$1048576,5,FALSE)</f>
        <v>Mexicaltzingo</v>
      </c>
      <c r="C130" s="130">
        <f>VLOOKUP(A130,[3]PROY_COVID!$1:$1048576,7,FALSE)</f>
        <v>13744</v>
      </c>
      <c r="D130" s="43">
        <v>23</v>
      </c>
      <c r="E130" s="43">
        <f t="shared" si="34"/>
        <v>167.34575087310824</v>
      </c>
      <c r="F130" s="6">
        <f t="shared" si="35"/>
        <v>1.0956597734735847</v>
      </c>
      <c r="G130" s="6">
        <f t="shared" si="36"/>
        <v>1.5382814271454159</v>
      </c>
      <c r="H130" s="44">
        <v>5</v>
      </c>
      <c r="I130" s="44">
        <f t="shared" si="37"/>
        <v>36.37951105937136</v>
      </c>
      <c r="J130" s="14">
        <f t="shared" si="38"/>
        <v>0.14926591388907873</v>
      </c>
      <c r="K130" s="52">
        <f t="shared" si="39"/>
        <v>0.33371048515496388</v>
      </c>
      <c r="L130" s="49">
        <v>110</v>
      </c>
      <c r="M130" s="49">
        <f t="shared" si="40"/>
        <v>800.34924330616991</v>
      </c>
      <c r="N130" s="50">
        <f t="shared" si="41"/>
        <v>0.46517174385461418</v>
      </c>
      <c r="O130" s="50">
        <f t="shared" si="42"/>
        <v>0.76820233889489009</v>
      </c>
      <c r="P130" s="45">
        <v>138</v>
      </c>
      <c r="Q130" s="45">
        <f t="shared" si="43"/>
        <v>1004.0745052386495</v>
      </c>
      <c r="R130" s="18">
        <f t="shared" si="44"/>
        <v>0.47429039383914734</v>
      </c>
      <c r="S130" s="18">
        <f t="shared" si="45"/>
        <v>0.79710620902674045</v>
      </c>
      <c r="T130" s="37">
        <f t="shared" si="46"/>
        <v>16.666666666666664</v>
      </c>
      <c r="U130" s="37">
        <f t="shared" si="47"/>
        <v>2.3101032357091573</v>
      </c>
      <c r="V130" s="37">
        <f t="shared" si="48"/>
        <v>131.01032357091574</v>
      </c>
      <c r="W130" s="37">
        <f t="shared" si="49"/>
        <v>1.9298324485812797</v>
      </c>
      <c r="X130" s="37">
        <f t="shared" si="50"/>
        <v>92.983244858127961</v>
      </c>
      <c r="Z130" s="2"/>
    </row>
    <row r="131" spans="1:26" x14ac:dyDescent="0.25">
      <c r="A131" s="1" t="s">
        <v>703</v>
      </c>
      <c r="B131" s="1" t="str">
        <f>VLOOKUP(A131,'[2]Catálogo MUNICIPIOS'!$1:$1048576,5,FALSE)</f>
        <v>Temamatla</v>
      </c>
      <c r="C131" s="130">
        <f>VLOOKUP(A131,[3]PROY_COVID!$1:$1048576,7,FALSE)</f>
        <v>13690</v>
      </c>
      <c r="D131" s="43">
        <v>7</v>
      </c>
      <c r="E131" s="43">
        <f t="shared" si="34"/>
        <v>51.132213294375461</v>
      </c>
      <c r="F131" s="6">
        <f t="shared" si="35"/>
        <v>0.33477700475226807</v>
      </c>
      <c r="G131" s="6">
        <f t="shared" si="36"/>
        <v>0.47001930810431664</v>
      </c>
      <c r="H131" s="44">
        <v>8</v>
      </c>
      <c r="I131" s="44">
        <f t="shared" si="37"/>
        <v>58.436815193571952</v>
      </c>
      <c r="J131" s="14">
        <f t="shared" si="38"/>
        <v>0.2397675056819866</v>
      </c>
      <c r="K131" s="52">
        <f t="shared" si="39"/>
        <v>0.53604288186645122</v>
      </c>
      <c r="L131" s="49">
        <v>177</v>
      </c>
      <c r="M131" s="49">
        <f t="shared" si="40"/>
        <v>1292.9145361577794</v>
      </c>
      <c r="N131" s="50">
        <f t="shared" si="41"/>
        <v>0.75145608553967302</v>
      </c>
      <c r="O131" s="50">
        <f t="shared" si="42"/>
        <v>1.2409832069868731</v>
      </c>
      <c r="P131" s="45">
        <v>192</v>
      </c>
      <c r="Q131" s="45">
        <f t="shared" si="43"/>
        <v>1402.4835646457268</v>
      </c>
      <c r="R131" s="18">
        <f t="shared" si="44"/>
        <v>0.66248518288057823</v>
      </c>
      <c r="S131" s="18">
        <f t="shared" si="45"/>
        <v>1.1133918365663056</v>
      </c>
      <c r="T131" s="37">
        <f t="shared" si="46"/>
        <v>3.6458333333333335</v>
      </c>
      <c r="U131" s="37">
        <f t="shared" si="47"/>
        <v>0.50533508281137818</v>
      </c>
      <c r="V131" s="37">
        <f t="shared" si="48"/>
        <v>-49.46649171886218</v>
      </c>
      <c r="W131" s="37">
        <f t="shared" si="49"/>
        <v>0.42215084812715498</v>
      </c>
      <c r="X131" s="37">
        <f t="shared" si="50"/>
        <v>-57.784915187284504</v>
      </c>
      <c r="Z131" s="2"/>
    </row>
    <row r="132" spans="1:26" x14ac:dyDescent="0.25">
      <c r="A132" s="1" t="s">
        <v>727</v>
      </c>
      <c r="B132" s="1" t="str">
        <f>VLOOKUP(A132,'[2]Catálogo MUNICIPIOS'!$1:$1048576,5,FALSE)</f>
        <v>Tonatico</v>
      </c>
      <c r="C132" s="130">
        <f>VLOOKUP(A132,[3]PROY_COVID!$1:$1048576,7,FALSE)</f>
        <v>13559</v>
      </c>
      <c r="D132" s="43">
        <v>5</v>
      </c>
      <c r="E132" s="43">
        <f t="shared" si="34"/>
        <v>36.875875802050302</v>
      </c>
      <c r="F132" s="6">
        <f t="shared" si="35"/>
        <v>0.24143674707672025</v>
      </c>
      <c r="G132" s="6">
        <f t="shared" si="36"/>
        <v>0.33897170713959596</v>
      </c>
      <c r="H132" s="44"/>
      <c r="I132" s="44">
        <f t="shared" si="37"/>
        <v>0</v>
      </c>
      <c r="J132" s="14">
        <f t="shared" si="38"/>
        <v>0</v>
      </c>
      <c r="K132" s="52">
        <f t="shared" si="39"/>
        <v>0</v>
      </c>
      <c r="L132" s="49">
        <v>66</v>
      </c>
      <c r="M132" s="49">
        <f t="shared" si="40"/>
        <v>486.76156058706397</v>
      </c>
      <c r="N132" s="50">
        <f t="shared" si="41"/>
        <v>0.2829111489433358</v>
      </c>
      <c r="O132" s="50">
        <f t="shared" si="42"/>
        <v>0.46721024909379905</v>
      </c>
      <c r="P132" s="45">
        <v>71</v>
      </c>
      <c r="Q132" s="45">
        <f t="shared" si="43"/>
        <v>523.63743638911433</v>
      </c>
      <c r="R132" s="18">
        <f t="shared" si="44"/>
        <v>0.24734838364896522</v>
      </c>
      <c r="S132" s="18">
        <f t="shared" si="45"/>
        <v>0.41570087642589926</v>
      </c>
      <c r="T132" s="37">
        <f t="shared" si="46"/>
        <v>7.042253521126761</v>
      </c>
      <c r="U132" s="37">
        <f t="shared" si="47"/>
        <v>0.97609995875034827</v>
      </c>
      <c r="V132" s="37">
        <f t="shared" si="48"/>
        <v>-2.3900041249651727</v>
      </c>
      <c r="W132" s="37">
        <f t="shared" si="49"/>
        <v>0.81542216137237189</v>
      </c>
      <c r="X132" s="37">
        <f t="shared" si="50"/>
        <v>-18.45778386276281</v>
      </c>
      <c r="Z132" s="2"/>
    </row>
    <row r="133" spans="1:26" x14ac:dyDescent="0.25">
      <c r="A133" s="1" t="s">
        <v>709</v>
      </c>
      <c r="B133" s="1" t="str">
        <f>VLOOKUP(A133,'[2]Catálogo MUNICIPIOS'!$1:$1048576,5,FALSE)</f>
        <v>Tenango del Aire</v>
      </c>
      <c r="C133" s="130">
        <f>VLOOKUP(A133,[3]PROY_COVID!$1:$1048576,7,FALSE)</f>
        <v>13344</v>
      </c>
      <c r="D133" s="43">
        <v>7</v>
      </c>
      <c r="E133" s="43">
        <f t="shared" si="34"/>
        <v>52.458033573141485</v>
      </c>
      <c r="F133" s="6">
        <f t="shared" si="35"/>
        <v>0.3434575236105028</v>
      </c>
      <c r="G133" s="6">
        <f t="shared" si="36"/>
        <v>0.48220655934862822</v>
      </c>
      <c r="H133" s="44">
        <v>5</v>
      </c>
      <c r="I133" s="44">
        <f t="shared" si="37"/>
        <v>37.470023980815348</v>
      </c>
      <c r="J133" s="14">
        <f t="shared" si="38"/>
        <v>0.15374031178743239</v>
      </c>
      <c r="K133" s="52">
        <f t="shared" si="39"/>
        <v>0.3437137970600887</v>
      </c>
      <c r="L133" s="49">
        <v>77</v>
      </c>
      <c r="M133" s="49">
        <f t="shared" si="40"/>
        <v>577.03836930455634</v>
      </c>
      <c r="N133" s="50">
        <f t="shared" si="41"/>
        <v>0.33538101868079073</v>
      </c>
      <c r="O133" s="50">
        <f t="shared" si="42"/>
        <v>0.5538609908603086</v>
      </c>
      <c r="P133" s="45">
        <v>89</v>
      </c>
      <c r="Q133" s="45">
        <f t="shared" si="43"/>
        <v>666.96642685851316</v>
      </c>
      <c r="R133" s="18">
        <f t="shared" si="44"/>
        <v>0.31505208788965916</v>
      </c>
      <c r="S133" s="18">
        <f t="shared" si="45"/>
        <v>0.52948568785235584</v>
      </c>
      <c r="T133" s="37">
        <f t="shared" si="46"/>
        <v>7.8651685393258424</v>
      </c>
      <c r="U133" s="37">
        <f t="shared" si="47"/>
        <v>1.0901610775256698</v>
      </c>
      <c r="V133" s="37">
        <f t="shared" si="48"/>
        <v>9.016107752566981</v>
      </c>
      <c r="W133" s="37">
        <f t="shared" si="49"/>
        <v>0.91070744764509837</v>
      </c>
      <c r="X133" s="37">
        <f t="shared" si="50"/>
        <v>-8.9292552354901638</v>
      </c>
      <c r="Z133" s="2"/>
    </row>
    <row r="134" spans="1:26" x14ac:dyDescent="0.25">
      <c r="A134" s="1" t="s">
        <v>647</v>
      </c>
      <c r="B134" s="1" t="str">
        <f>VLOOKUP(A134,'[2]Catálogo MUNICIPIOS'!$1:$1048576,5,FALSE)</f>
        <v>Chapultepec</v>
      </c>
      <c r="C134" s="130">
        <f>VLOOKUP(A134,[3]PROY_COVID!$1:$1048576,7,FALSE)</f>
        <v>12986</v>
      </c>
      <c r="D134" s="43">
        <v>21</v>
      </c>
      <c r="E134" s="43">
        <f t="shared" si="34"/>
        <v>161.71261358385954</v>
      </c>
      <c r="F134" s="6">
        <f t="shared" si="35"/>
        <v>1.0587780367453909</v>
      </c>
      <c r="G134" s="6">
        <f t="shared" si="36"/>
        <v>1.4865003067799387</v>
      </c>
      <c r="H134" s="44">
        <v>3</v>
      </c>
      <c r="I134" s="44">
        <f t="shared" si="37"/>
        <v>23.101801940551361</v>
      </c>
      <c r="J134" s="14">
        <f t="shared" si="38"/>
        <v>9.478718868742482E-2</v>
      </c>
      <c r="K134" s="52">
        <f t="shared" si="39"/>
        <v>0.21191361040981779</v>
      </c>
      <c r="L134" s="49">
        <v>94</v>
      </c>
      <c r="M134" s="49">
        <f t="shared" si="40"/>
        <v>723.8564608039427</v>
      </c>
      <c r="N134" s="50">
        <f t="shared" si="41"/>
        <v>0.42071330108547306</v>
      </c>
      <c r="O134" s="50">
        <f t="shared" si="42"/>
        <v>0.69478197282563647</v>
      </c>
      <c r="P134" s="45">
        <v>118</v>
      </c>
      <c r="Q134" s="45">
        <f t="shared" si="43"/>
        <v>908.67087632835364</v>
      </c>
      <c r="R134" s="18">
        <f t="shared" si="44"/>
        <v>0.42922498834038569</v>
      </c>
      <c r="S134" s="18">
        <f t="shared" si="45"/>
        <v>0.72136797987012513</v>
      </c>
      <c r="T134" s="37">
        <f t="shared" si="46"/>
        <v>17.796610169491526</v>
      </c>
      <c r="U134" s="37">
        <f t="shared" si="47"/>
        <v>2.4667204042318125</v>
      </c>
      <c r="V134" s="37">
        <f t="shared" si="48"/>
        <v>146.67204042318124</v>
      </c>
      <c r="W134" s="37">
        <f t="shared" si="49"/>
        <v>2.0606685467901804</v>
      </c>
      <c r="X134" s="37">
        <f t="shared" si="50"/>
        <v>106.06685467901804</v>
      </c>
      <c r="Z134" s="2"/>
    </row>
    <row r="135" spans="1:26" x14ac:dyDescent="0.25">
      <c r="A135" s="1" t="s">
        <v>658</v>
      </c>
      <c r="B135" s="1" t="str">
        <f>VLOOKUP(A135,'[2]Catálogo MUNICIPIOS'!$1:$1048576,5,FALSE)</f>
        <v>Isidro Fabela</v>
      </c>
      <c r="C135" s="130">
        <f>VLOOKUP(A135,[3]PROY_COVID!$1:$1048576,7,FALSE)</f>
        <v>12512</v>
      </c>
      <c r="D135" s="43">
        <v>1</v>
      </c>
      <c r="E135" s="43">
        <f t="shared" si="34"/>
        <v>7.9923273657289</v>
      </c>
      <c r="F135" s="6">
        <f t="shared" si="35"/>
        <v>5.2328018759802593E-2</v>
      </c>
      <c r="G135" s="6">
        <f t="shared" si="36"/>
        <v>7.3467349378289359E-2</v>
      </c>
      <c r="H135" s="44">
        <v>7</v>
      </c>
      <c r="I135" s="44">
        <f t="shared" si="37"/>
        <v>55.946291560102296</v>
      </c>
      <c r="J135" s="14">
        <f t="shared" si="38"/>
        <v>0.22954883381458577</v>
      </c>
      <c r="K135" s="52">
        <f t="shared" si="39"/>
        <v>0.51319722435723725</v>
      </c>
      <c r="L135" s="49">
        <v>35</v>
      </c>
      <c r="M135" s="49">
        <f t="shared" si="40"/>
        <v>279.73145780051146</v>
      </c>
      <c r="N135" s="50">
        <f t="shared" si="41"/>
        <v>0.16258298627050657</v>
      </c>
      <c r="O135" s="50">
        <f t="shared" si="42"/>
        <v>0.26849573725732234</v>
      </c>
      <c r="P135" s="45">
        <v>43</v>
      </c>
      <c r="Q135" s="45">
        <f t="shared" si="43"/>
        <v>343.6700767263427</v>
      </c>
      <c r="R135" s="18">
        <f t="shared" si="44"/>
        <v>0.16233796913559234</v>
      </c>
      <c r="S135" s="18">
        <f t="shared" si="45"/>
        <v>0.27282990513752098</v>
      </c>
      <c r="T135" s="37">
        <f t="shared" si="46"/>
        <v>2.3255813953488373</v>
      </c>
      <c r="U135" s="37">
        <f t="shared" si="47"/>
        <v>0.32233998637802197</v>
      </c>
      <c r="V135" s="37">
        <f t="shared" si="48"/>
        <v>-67.766001362197798</v>
      </c>
      <c r="W135" s="37">
        <f t="shared" si="49"/>
        <v>0.269278946313667</v>
      </c>
      <c r="X135" s="37">
        <f t="shared" si="50"/>
        <v>-73.072105368633302</v>
      </c>
      <c r="Z135" s="2"/>
    </row>
    <row r="136" spans="1:26" x14ac:dyDescent="0.25">
      <c r="A136" s="1" t="s">
        <v>632</v>
      </c>
      <c r="B136" s="1" t="str">
        <f>VLOOKUP(A136,'[2]Catálogo MUNICIPIOS'!$1:$1048576,5,FALSE)</f>
        <v>Atizapán</v>
      </c>
      <c r="C136" s="130">
        <f>VLOOKUP(A136,[3]PROY_COVID!$1:$1048576,7,FALSE)</f>
        <v>12511</v>
      </c>
      <c r="D136" s="43">
        <v>158</v>
      </c>
      <c r="E136" s="43">
        <f t="shared" si="34"/>
        <v>1262.8886579809769</v>
      </c>
      <c r="F136" s="6">
        <f t="shared" si="35"/>
        <v>8.2684878086626714</v>
      </c>
      <c r="G136" s="6">
        <f t="shared" si="36"/>
        <v>11.608769012592335</v>
      </c>
      <c r="H136" s="44">
        <v>75</v>
      </c>
      <c r="I136" s="44">
        <f t="shared" si="37"/>
        <v>599.47246423147635</v>
      </c>
      <c r="J136" s="14">
        <f t="shared" si="38"/>
        <v>2.4596483740206594</v>
      </c>
      <c r="K136" s="52">
        <f t="shared" si="39"/>
        <v>5.4989811861200026</v>
      </c>
      <c r="L136" s="49">
        <v>364</v>
      </c>
      <c r="M136" s="49">
        <f t="shared" si="40"/>
        <v>2909.4396930700982</v>
      </c>
      <c r="N136" s="50">
        <f t="shared" si="41"/>
        <v>1.6909982073257463</v>
      </c>
      <c r="O136" s="50">
        <f t="shared" si="42"/>
        <v>2.7925788595205514</v>
      </c>
      <c r="P136" s="45">
        <v>597</v>
      </c>
      <c r="Q136" s="45">
        <f t="shared" si="43"/>
        <v>4771.8008152825514</v>
      </c>
      <c r="R136" s="18">
        <f t="shared" si="44"/>
        <v>2.2540352097321712</v>
      </c>
      <c r="S136" s="18">
        <f t="shared" si="45"/>
        <v>3.7881970294590164</v>
      </c>
      <c r="T136" s="37">
        <f t="shared" si="46"/>
        <v>26.46566164154104</v>
      </c>
      <c r="U136" s="37">
        <f t="shared" si="47"/>
        <v>3.6683046355984614</v>
      </c>
      <c r="V136" s="37">
        <f t="shared" si="48"/>
        <v>266.83046355984612</v>
      </c>
      <c r="W136" s="37">
        <f t="shared" si="49"/>
        <v>3.0644575565411278</v>
      </c>
      <c r="X136" s="37">
        <f t="shared" si="50"/>
        <v>206.44575565411279</v>
      </c>
      <c r="Z136" s="2"/>
    </row>
    <row r="137" spans="1:26" x14ac:dyDescent="0.25">
      <c r="A137" s="1" t="s">
        <v>626</v>
      </c>
      <c r="B137" s="1" t="str">
        <f>VLOOKUP(A137,'[2]Catálogo MUNICIPIOS'!$1:$1048576,5,FALSE)</f>
        <v>Almoloya del Río</v>
      </c>
      <c r="C137" s="130">
        <f>VLOOKUP(A137,[3]PROY_COVID!$1:$1048576,7,FALSE)</f>
        <v>12169</v>
      </c>
      <c r="D137" s="43">
        <v>21</v>
      </c>
      <c r="E137" s="43">
        <f t="shared" ref="E137:E148" si="51">((D137/($C137/100000)))</f>
        <v>172.56964417782891</v>
      </c>
      <c r="F137" s="6">
        <f t="shared" ref="F137:F148" si="52">((D137/$C137)/(D$155/$C$155))</f>
        <v>1.1298620745480852</v>
      </c>
      <c r="G137" s="6">
        <f t="shared" ref="G137:G148" si="53">((D137/$C137)/(D$156/$C$156))</f>
        <v>1.5863006807333622</v>
      </c>
      <c r="H137" s="44">
        <v>4</v>
      </c>
      <c r="I137" s="44">
        <f t="shared" ref="I137:I148" si="54">((H137/($C137/100000)))</f>
        <v>32.870408414824553</v>
      </c>
      <c r="J137" s="14">
        <f t="shared" ref="J137:J148" si="55">((H137/$C137)/(H$155/$C$155))</f>
        <v>0.13486799049989304</v>
      </c>
      <c r="K137" s="52">
        <f t="shared" ref="K137:K148" si="56">((H137/$C137)/(H$156/$C$156))</f>
        <v>0.30152136793293277</v>
      </c>
      <c r="L137" s="49">
        <v>94</v>
      </c>
      <c r="M137" s="49">
        <f t="shared" ref="M137:M148" si="57">((L137/($C137/100000)))</f>
        <v>772.45459774837695</v>
      </c>
      <c r="N137" s="50">
        <f t="shared" ref="N137:N148" si="58">((L137/$C137)/(L$155/$C$155))</f>
        <v>0.44895907041629984</v>
      </c>
      <c r="O137" s="50">
        <f t="shared" ref="O137:O148" si="59">((L137/$C137)/(L$156/$C$156))</f>
        <v>0.74142811234396544</v>
      </c>
      <c r="P137" s="45">
        <v>119</v>
      </c>
      <c r="Q137" s="45">
        <f t="shared" ref="Q137:Q148" si="60">((P137/($C137/100000)))</f>
        <v>977.89465034103046</v>
      </c>
      <c r="R137" s="18">
        <f t="shared" ref="R137:R148" si="61">((P137/$C137)/(P$155/$C$155))</f>
        <v>0.4619239273814692</v>
      </c>
      <c r="S137" s="18">
        <f t="shared" ref="S137:S148" si="62">((P137/$C137)/(P$156/$C$156))</f>
        <v>0.77632276638236086</v>
      </c>
      <c r="T137" s="37">
        <f t="shared" ref="T137:T148" si="63">D137/P137*100</f>
        <v>17.647058823529413</v>
      </c>
      <c r="U137" s="37">
        <f t="shared" ref="U137:U148" si="64">T137/T$155</f>
        <v>2.4459916613391082</v>
      </c>
      <c r="V137" s="37">
        <f t="shared" ref="V137:V148" si="65">(U137-1)*100</f>
        <v>144.59916613391081</v>
      </c>
      <c r="W137" s="37">
        <f t="shared" ref="W137:W148" si="66">T137/T$156</f>
        <v>2.0433520043801789</v>
      </c>
      <c r="X137" s="37">
        <f t="shared" ref="X137:X148" si="67">(W137-1)*100</f>
        <v>104.33520043801789</v>
      </c>
      <c r="Z137" s="2"/>
    </row>
    <row r="138" spans="1:26" x14ac:dyDescent="0.25">
      <c r="A138" s="1" t="s">
        <v>637</v>
      </c>
      <c r="B138" s="1" t="str">
        <f>VLOOKUP(A138,'[2]Catálogo MUNICIPIOS'!$1:$1048576,5,FALSE)</f>
        <v>Ayapango</v>
      </c>
      <c r="C138" s="130">
        <f>VLOOKUP(A138,[3]PROY_COVID!$1:$1048576,7,FALSE)</f>
        <v>11081</v>
      </c>
      <c r="D138" s="43">
        <v>2</v>
      </c>
      <c r="E138" s="43">
        <f t="shared" si="51"/>
        <v>18.048912553018681</v>
      </c>
      <c r="F138" s="6">
        <f t="shared" si="52"/>
        <v>0.11817131499370995</v>
      </c>
      <c r="G138" s="6">
        <f t="shared" si="53"/>
        <v>0.16590984124558369</v>
      </c>
      <c r="H138" s="44"/>
      <c r="I138" s="44">
        <f t="shared" si="54"/>
        <v>0</v>
      </c>
      <c r="J138" s="14">
        <f t="shared" si="55"/>
        <v>0</v>
      </c>
      <c r="K138" s="52">
        <f t="shared" si="56"/>
        <v>0</v>
      </c>
      <c r="L138" s="49">
        <v>32</v>
      </c>
      <c r="M138" s="49">
        <f t="shared" si="57"/>
        <v>288.7826008482989</v>
      </c>
      <c r="N138" s="50">
        <f t="shared" si="58"/>
        <v>0.16784360971787102</v>
      </c>
      <c r="O138" s="50">
        <f t="shared" si="59"/>
        <v>0.27718333122600014</v>
      </c>
      <c r="P138" s="45">
        <v>34</v>
      </c>
      <c r="Q138" s="45">
        <f t="shared" si="60"/>
        <v>306.83151340131758</v>
      </c>
      <c r="R138" s="18">
        <f t="shared" si="61"/>
        <v>0.14493669401433854</v>
      </c>
      <c r="S138" s="18">
        <f t="shared" si="62"/>
        <v>0.24358481684497144</v>
      </c>
      <c r="T138" s="37">
        <f t="shared" si="63"/>
        <v>5.8823529411764701</v>
      </c>
      <c r="U138" s="37">
        <f t="shared" si="64"/>
        <v>0.81533055377970254</v>
      </c>
      <c r="V138" s="37">
        <f t="shared" si="65"/>
        <v>-18.466944622029747</v>
      </c>
      <c r="W138" s="37">
        <f t="shared" si="66"/>
        <v>0.68111733479339287</v>
      </c>
      <c r="X138" s="37">
        <f t="shared" si="67"/>
        <v>-31.888266520660714</v>
      </c>
      <c r="Z138" s="2"/>
    </row>
    <row r="139" spans="1:26" x14ac:dyDescent="0.25">
      <c r="A139" s="1" t="s">
        <v>745</v>
      </c>
      <c r="B139" s="1" t="str">
        <f>VLOOKUP(A139,'[2]Catálogo MUNICIPIOS'!$1:$1048576,5,FALSE)</f>
        <v>Tonanitla</v>
      </c>
      <c r="C139" s="130">
        <f>VLOOKUP(A139,[3]PROY_COVID!$1:$1048576,7,FALSE)</f>
        <v>10960</v>
      </c>
      <c r="D139" s="43">
        <v>12</v>
      </c>
      <c r="E139" s="43">
        <f t="shared" si="51"/>
        <v>109.48905109489051</v>
      </c>
      <c r="F139" s="6">
        <f t="shared" si="52"/>
        <v>0.71685566137516421</v>
      </c>
      <c r="G139" s="6">
        <f t="shared" si="53"/>
        <v>1.0064490606800984</v>
      </c>
      <c r="H139" s="44">
        <v>4</v>
      </c>
      <c r="I139" s="44">
        <f t="shared" si="54"/>
        <v>36.496350364963504</v>
      </c>
      <c r="J139" s="14">
        <f t="shared" si="55"/>
        <v>0.14974530806507283</v>
      </c>
      <c r="K139" s="52">
        <f t="shared" si="56"/>
        <v>0.3347822560561915</v>
      </c>
      <c r="L139" s="49">
        <v>46</v>
      </c>
      <c r="M139" s="49">
        <f t="shared" si="57"/>
        <v>419.70802919708029</v>
      </c>
      <c r="N139" s="50">
        <f t="shared" si="58"/>
        <v>0.24393890227831752</v>
      </c>
      <c r="O139" s="50">
        <f t="shared" si="59"/>
        <v>0.40284999627196666</v>
      </c>
      <c r="P139" s="45">
        <v>62</v>
      </c>
      <c r="Q139" s="45">
        <f t="shared" si="60"/>
        <v>565.69343065693431</v>
      </c>
      <c r="R139" s="18">
        <f t="shared" si="61"/>
        <v>0.26721419438363808</v>
      </c>
      <c r="S139" s="18">
        <f t="shared" si="62"/>
        <v>0.4490879348391637</v>
      </c>
      <c r="T139" s="37">
        <f t="shared" si="63"/>
        <v>19.35483870967742</v>
      </c>
      <c r="U139" s="37">
        <f t="shared" si="64"/>
        <v>2.6827005317912795</v>
      </c>
      <c r="V139" s="37">
        <f t="shared" si="65"/>
        <v>168.27005317912796</v>
      </c>
      <c r="W139" s="37">
        <f t="shared" si="66"/>
        <v>2.2410957467395511</v>
      </c>
      <c r="X139" s="37">
        <f t="shared" si="67"/>
        <v>124.10957467395511</v>
      </c>
      <c r="Z139" s="2"/>
    </row>
    <row r="140" spans="1:26" x14ac:dyDescent="0.25">
      <c r="A140" s="1" t="s">
        <v>698</v>
      </c>
      <c r="B140" s="1" t="str">
        <f>VLOOKUP(A140,'[2]Catálogo MUNICIPIOS'!$1:$1048576,5,FALSE)</f>
        <v>Santo Tomás</v>
      </c>
      <c r="C140" s="130">
        <f>VLOOKUP(A140,[3]PROY_COVID!$1:$1048576,7,FALSE)</f>
        <v>10262</v>
      </c>
      <c r="D140" s="43">
        <v>2</v>
      </c>
      <c r="E140" s="43">
        <f t="shared" si="51"/>
        <v>19.489378288832587</v>
      </c>
      <c r="F140" s="6">
        <f t="shared" si="52"/>
        <v>0.12760244995569089</v>
      </c>
      <c r="G140" s="6">
        <f t="shared" si="53"/>
        <v>0.17915094044458318</v>
      </c>
      <c r="H140" s="44">
        <v>3</v>
      </c>
      <c r="I140" s="44">
        <f t="shared" si="54"/>
        <v>29.234067433248878</v>
      </c>
      <c r="J140" s="14">
        <f t="shared" si="55"/>
        <v>0.1199480054857629</v>
      </c>
      <c r="K140" s="52">
        <f t="shared" si="56"/>
        <v>0.26816508914265197</v>
      </c>
      <c r="L140" s="49">
        <v>30</v>
      </c>
      <c r="M140" s="49">
        <f t="shared" si="57"/>
        <v>292.34067433248879</v>
      </c>
      <c r="N140" s="50">
        <f t="shared" si="58"/>
        <v>0.1699116009869904</v>
      </c>
      <c r="O140" s="50">
        <f t="shared" si="59"/>
        <v>0.28059849078962196</v>
      </c>
      <c r="P140" s="45">
        <v>35</v>
      </c>
      <c r="Q140" s="45">
        <f t="shared" si="60"/>
        <v>341.06412005457025</v>
      </c>
      <c r="R140" s="18">
        <f t="shared" si="61"/>
        <v>0.16110700449130139</v>
      </c>
      <c r="S140" s="18">
        <f t="shared" si="62"/>
        <v>0.27076111020976729</v>
      </c>
      <c r="T140" s="37">
        <f t="shared" si="63"/>
        <v>5.7142857142857144</v>
      </c>
      <c r="U140" s="37">
        <f t="shared" si="64"/>
        <v>0.79203539510028254</v>
      </c>
      <c r="V140" s="37">
        <f t="shared" si="65"/>
        <v>-20.796460489971746</v>
      </c>
      <c r="W140" s="37">
        <f t="shared" si="66"/>
        <v>0.66165683951358167</v>
      </c>
      <c r="X140" s="37">
        <f t="shared" si="67"/>
        <v>-33.834316048641831</v>
      </c>
      <c r="Z140" s="2"/>
    </row>
    <row r="141" spans="1:26" x14ac:dyDescent="0.25">
      <c r="A141" s="1" t="s">
        <v>654</v>
      </c>
      <c r="B141" s="1" t="str">
        <f>VLOOKUP(A141,'[2]Catálogo MUNICIPIOS'!$1:$1048576,5,FALSE)</f>
        <v>Ecatzingo</v>
      </c>
      <c r="C141" s="130">
        <f>VLOOKUP(A141,[3]PROY_COVID!$1:$1048576,7,FALSE)</f>
        <v>10090</v>
      </c>
      <c r="D141" s="43">
        <v>4</v>
      </c>
      <c r="E141" s="43">
        <f t="shared" si="51"/>
        <v>39.643211100099109</v>
      </c>
      <c r="F141" s="6">
        <f t="shared" si="52"/>
        <v>0.2595552708513974</v>
      </c>
      <c r="G141" s="6">
        <f t="shared" si="53"/>
        <v>0.36440970284287666</v>
      </c>
      <c r="H141" s="44">
        <v>3</v>
      </c>
      <c r="I141" s="44">
        <f t="shared" si="54"/>
        <v>29.732408325074331</v>
      </c>
      <c r="J141" s="14">
        <f t="shared" si="55"/>
        <v>0.12199270884984131</v>
      </c>
      <c r="K141" s="52">
        <f t="shared" si="56"/>
        <v>0.27273638699523234</v>
      </c>
      <c r="L141" s="49">
        <v>23</v>
      </c>
      <c r="M141" s="49">
        <f t="shared" si="57"/>
        <v>227.94846382556986</v>
      </c>
      <c r="N141" s="50">
        <f t="shared" si="58"/>
        <v>0.13248614316007729</v>
      </c>
      <c r="O141" s="50">
        <f t="shared" si="59"/>
        <v>0.21879266398120684</v>
      </c>
      <c r="P141" s="45">
        <v>30</v>
      </c>
      <c r="Q141" s="45">
        <f t="shared" si="60"/>
        <v>297.32408325074329</v>
      </c>
      <c r="R141" s="18">
        <f t="shared" si="61"/>
        <v>0.14044570976268453</v>
      </c>
      <c r="S141" s="18">
        <f t="shared" si="62"/>
        <v>0.23603713829584869</v>
      </c>
      <c r="T141" s="37">
        <f t="shared" si="63"/>
        <v>13.333333333333334</v>
      </c>
      <c r="U141" s="37">
        <f t="shared" si="64"/>
        <v>1.848082588567326</v>
      </c>
      <c r="V141" s="37">
        <f t="shared" si="65"/>
        <v>84.808258856732593</v>
      </c>
      <c r="W141" s="37">
        <f t="shared" si="66"/>
        <v>1.5438659588650241</v>
      </c>
      <c r="X141" s="37">
        <f t="shared" si="67"/>
        <v>54.386595886502406</v>
      </c>
      <c r="Z141" s="2"/>
    </row>
    <row r="142" spans="1:26" x14ac:dyDescent="0.25">
      <c r="A142" s="1" t="s">
        <v>681</v>
      </c>
      <c r="B142" s="1" t="str">
        <f>VLOOKUP(A142,'[2]Catálogo MUNICIPIOS'!$1:$1048576,5,FALSE)</f>
        <v>Nopaltepec</v>
      </c>
      <c r="C142" s="130">
        <f>VLOOKUP(A142,[3]PROY_COVID!$1:$1048576,7,FALSE)</f>
        <v>9753</v>
      </c>
      <c r="D142" s="43">
        <v>5</v>
      </c>
      <c r="E142" s="43">
        <f t="shared" si="51"/>
        <v>51.266277042961136</v>
      </c>
      <c r="F142" s="6">
        <f t="shared" si="52"/>
        <v>0.33565475788098531</v>
      </c>
      <c r="G142" s="6">
        <f t="shared" si="53"/>
        <v>0.47125165355334581</v>
      </c>
      <c r="H142" s="44">
        <v>1</v>
      </c>
      <c r="I142" s="44">
        <f t="shared" si="54"/>
        <v>10.253255408592228</v>
      </c>
      <c r="J142" s="14">
        <f t="shared" si="55"/>
        <v>4.2069326781328784E-2</v>
      </c>
      <c r="K142" s="52">
        <f t="shared" si="56"/>
        <v>9.4053458586482591E-2</v>
      </c>
      <c r="L142" s="49">
        <v>104</v>
      </c>
      <c r="M142" s="49">
        <f t="shared" si="57"/>
        <v>1066.3385624935916</v>
      </c>
      <c r="N142" s="50">
        <f t="shared" si="58"/>
        <v>0.61976764868985101</v>
      </c>
      <c r="O142" s="50">
        <f t="shared" si="59"/>
        <v>1.0235079055956882</v>
      </c>
      <c r="P142" s="45">
        <v>110</v>
      </c>
      <c r="Q142" s="45">
        <f t="shared" si="60"/>
        <v>1127.858094945145</v>
      </c>
      <c r="R142" s="18">
        <f t="shared" si="61"/>
        <v>0.53276152044021863</v>
      </c>
      <c r="S142" s="18">
        <f t="shared" si="62"/>
        <v>0.89537448236290529</v>
      </c>
      <c r="T142" s="37">
        <f t="shared" si="63"/>
        <v>4.5454545454545459</v>
      </c>
      <c r="U142" s="37">
        <f t="shared" si="64"/>
        <v>0.6300281551934066</v>
      </c>
      <c r="V142" s="37">
        <f t="shared" si="65"/>
        <v>-36.997184480659342</v>
      </c>
      <c r="W142" s="37">
        <f t="shared" si="66"/>
        <v>0.52631794052216729</v>
      </c>
      <c r="X142" s="37">
        <f t="shared" si="67"/>
        <v>-47.368205947783274</v>
      </c>
      <c r="Z142" s="2"/>
    </row>
    <row r="143" spans="1:26" x14ac:dyDescent="0.25">
      <c r="A143" s="1" t="s">
        <v>661</v>
      </c>
      <c r="B143" s="1" t="str">
        <f>VLOOKUP(A143,'[2]Catálogo MUNICIPIOS'!$1:$1048576,5,FALSE)</f>
        <v>Ixtapan del Oro</v>
      </c>
      <c r="C143" s="130">
        <f>VLOOKUP(A143,[3]PROY_COVID!$1:$1048576,7,FALSE)</f>
        <v>7283</v>
      </c>
      <c r="D143" s="43">
        <v>1</v>
      </c>
      <c r="E143" s="43">
        <f t="shared" si="51"/>
        <v>13.730605519703419</v>
      </c>
      <c r="F143" s="6">
        <f t="shared" si="52"/>
        <v>8.9898142348297391E-2</v>
      </c>
      <c r="G143" s="6">
        <f t="shared" si="53"/>
        <v>0.1262149492545869</v>
      </c>
      <c r="H143" s="44">
        <v>1</v>
      </c>
      <c r="I143" s="44">
        <f t="shared" si="54"/>
        <v>13.730605519703419</v>
      </c>
      <c r="J143" s="14">
        <f t="shared" si="55"/>
        <v>5.6336968845022595E-2</v>
      </c>
      <c r="K143" s="52">
        <f t="shared" si="56"/>
        <v>0.12595130874556704</v>
      </c>
      <c r="L143" s="49">
        <v>7</v>
      </c>
      <c r="M143" s="49">
        <f t="shared" si="57"/>
        <v>96.114238637923918</v>
      </c>
      <c r="N143" s="50">
        <f t="shared" si="58"/>
        <v>5.5862647925760761E-2</v>
      </c>
      <c r="O143" s="50">
        <f t="shared" si="59"/>
        <v>9.225370491730378E-2</v>
      </c>
      <c r="P143" s="45">
        <v>9</v>
      </c>
      <c r="Q143" s="45">
        <f t="shared" si="60"/>
        <v>123.57544967733077</v>
      </c>
      <c r="R143" s="18">
        <f t="shared" si="61"/>
        <v>5.8372808382760696E-2</v>
      </c>
      <c r="S143" s="18">
        <f t="shared" si="62"/>
        <v>9.8103036883363179E-2</v>
      </c>
      <c r="T143" s="37">
        <f t="shared" si="63"/>
        <v>11.111111111111111</v>
      </c>
      <c r="U143" s="37">
        <f t="shared" si="64"/>
        <v>1.5400688238061049</v>
      </c>
      <c r="V143" s="37">
        <f t="shared" si="65"/>
        <v>54.006882380610492</v>
      </c>
      <c r="W143" s="37">
        <f t="shared" si="66"/>
        <v>1.2865549657208533</v>
      </c>
      <c r="X143" s="37">
        <f t="shared" si="67"/>
        <v>28.655496572085326</v>
      </c>
      <c r="Z143" s="2"/>
    </row>
    <row r="144" spans="1:26" x14ac:dyDescent="0.25">
      <c r="A144" s="1" t="s">
        <v>697</v>
      </c>
      <c r="B144" s="1" t="str">
        <f>VLOOKUP(A144,'[2]Catálogo MUNICIPIOS'!$1:$1048576,5,FALSE)</f>
        <v>San Simón de Guerrero</v>
      </c>
      <c r="C144" s="130">
        <f>VLOOKUP(A144,[3]PROY_COVID!$1:$1048576,7,FALSE)</f>
        <v>6556</v>
      </c>
      <c r="D144" s="43">
        <v>1</v>
      </c>
      <c r="E144" s="43">
        <f t="shared" si="51"/>
        <v>15.253203172666261</v>
      </c>
      <c r="F144" s="6">
        <f t="shared" si="52"/>
        <v>9.9867018109007E-2</v>
      </c>
      <c r="G144" s="6">
        <f t="shared" si="53"/>
        <v>0.14021102431683288</v>
      </c>
      <c r="H144" s="44">
        <v>3</v>
      </c>
      <c r="I144" s="44">
        <f t="shared" si="54"/>
        <v>45.759609517998783</v>
      </c>
      <c r="J144" s="14">
        <f t="shared" si="55"/>
        <v>0.18775265898335858</v>
      </c>
      <c r="K144" s="52">
        <f t="shared" si="56"/>
        <v>0.41975444551279656</v>
      </c>
      <c r="L144" s="49">
        <v>38</v>
      </c>
      <c r="M144" s="49">
        <f t="shared" si="57"/>
        <v>579.62172056131794</v>
      </c>
      <c r="N144" s="50">
        <f t="shared" si="58"/>
        <v>0.33688249071833859</v>
      </c>
      <c r="O144" s="50">
        <f t="shared" si="59"/>
        <v>0.55634057898290534</v>
      </c>
      <c r="P144" s="45">
        <v>42</v>
      </c>
      <c r="Q144" s="45">
        <f t="shared" si="60"/>
        <v>640.63453325198293</v>
      </c>
      <c r="R144" s="18">
        <f t="shared" si="61"/>
        <v>0.30261380355516809</v>
      </c>
      <c r="S144" s="18">
        <f t="shared" si="62"/>
        <v>0.50858154599865135</v>
      </c>
      <c r="T144" s="37">
        <f t="shared" si="63"/>
        <v>2.3809523809523809</v>
      </c>
      <c r="U144" s="37">
        <f t="shared" si="64"/>
        <v>0.33001474795845104</v>
      </c>
      <c r="V144" s="37">
        <f t="shared" si="65"/>
        <v>-66.998525204154902</v>
      </c>
      <c r="W144" s="37">
        <f t="shared" si="66"/>
        <v>0.27569034979732571</v>
      </c>
      <c r="X144" s="37">
        <f t="shared" si="67"/>
        <v>-72.430965020267422</v>
      </c>
      <c r="Z144" s="2"/>
    </row>
    <row r="145" spans="1:26" x14ac:dyDescent="0.25">
      <c r="A145" s="1" t="s">
        <v>718</v>
      </c>
      <c r="B145" s="1" t="str">
        <f>VLOOKUP(A145,'[2]Catálogo MUNICIPIOS'!$1:$1048576,5,FALSE)</f>
        <v>Texcalyacac</v>
      </c>
      <c r="C145" s="130">
        <f>VLOOKUP(A145,[3]PROY_COVID!$1:$1048576,7,FALSE)</f>
        <v>5711</v>
      </c>
      <c r="D145" s="43">
        <v>3</v>
      </c>
      <c r="E145" s="43">
        <f t="shared" si="51"/>
        <v>52.530204867798986</v>
      </c>
      <c r="F145" s="6">
        <f t="shared" si="52"/>
        <v>0.3439300494078007</v>
      </c>
      <c r="G145" s="6">
        <f t="shared" si="53"/>
        <v>0.4828699748316353</v>
      </c>
      <c r="H145" s="44">
        <v>1</v>
      </c>
      <c r="I145" s="44">
        <f t="shared" si="54"/>
        <v>17.510068289266329</v>
      </c>
      <c r="J145" s="14">
        <f t="shared" si="55"/>
        <v>7.1844185623936199E-2</v>
      </c>
      <c r="K145" s="52">
        <f t="shared" si="56"/>
        <v>0.16062044853685253</v>
      </c>
      <c r="L145" s="49">
        <v>46</v>
      </c>
      <c r="M145" s="49">
        <f t="shared" si="57"/>
        <v>805.46314130625103</v>
      </c>
      <c r="N145" s="50">
        <f t="shared" si="58"/>
        <v>0.46814399736829976</v>
      </c>
      <c r="O145" s="50">
        <f t="shared" si="59"/>
        <v>0.77311083157778915</v>
      </c>
      <c r="P145" s="45">
        <v>50</v>
      </c>
      <c r="Q145" s="45">
        <f t="shared" si="60"/>
        <v>875.5034144633164</v>
      </c>
      <c r="R145" s="18">
        <f t="shared" si="61"/>
        <v>0.41355781576649953</v>
      </c>
      <c r="S145" s="18">
        <f t="shared" si="62"/>
        <v>0.69503727467609688</v>
      </c>
      <c r="T145" s="37">
        <f t="shared" si="63"/>
        <v>6</v>
      </c>
      <c r="U145" s="37">
        <f t="shared" si="64"/>
        <v>0.83163716485529671</v>
      </c>
      <c r="V145" s="37">
        <f t="shared" si="65"/>
        <v>-16.836283514470331</v>
      </c>
      <c r="W145" s="37">
        <f t="shared" si="66"/>
        <v>0.6947396814892608</v>
      </c>
      <c r="X145" s="37">
        <f t="shared" si="67"/>
        <v>-30.52603185107392</v>
      </c>
      <c r="Z145" s="2"/>
    </row>
    <row r="146" spans="1:26" x14ac:dyDescent="0.25">
      <c r="A146" s="1" t="s">
        <v>689</v>
      </c>
      <c r="B146" s="1" t="str">
        <f>VLOOKUP(A146,'[2]Catálogo MUNICIPIOS'!$1:$1048576,5,FALSE)</f>
        <v>Papalotla</v>
      </c>
      <c r="C146" s="130">
        <f>VLOOKUP(A146,[3]PROY_COVID!$1:$1048576,7,FALSE)</f>
        <v>4367</v>
      </c>
      <c r="D146" s="43">
        <v>2</v>
      </c>
      <c r="E146" s="43">
        <f t="shared" si="51"/>
        <v>45.798030684680555</v>
      </c>
      <c r="F146" s="6">
        <f t="shared" si="52"/>
        <v>0.29985260852880696</v>
      </c>
      <c r="G146" s="6">
        <f t="shared" si="53"/>
        <v>0.42098624933416828</v>
      </c>
      <c r="H146" s="44">
        <v>2</v>
      </c>
      <c r="I146" s="44">
        <f t="shared" si="54"/>
        <v>45.798030684680555</v>
      </c>
      <c r="J146" s="14">
        <f t="shared" si="55"/>
        <v>0.18791030185404148</v>
      </c>
      <c r="K146" s="52">
        <f t="shared" si="56"/>
        <v>0.42010688417401637</v>
      </c>
      <c r="L146" s="49">
        <v>23</v>
      </c>
      <c r="M146" s="49">
        <f t="shared" si="57"/>
        <v>526.67735287382641</v>
      </c>
      <c r="N146" s="50">
        <f t="shared" si="58"/>
        <v>0.30611064448939312</v>
      </c>
      <c r="O146" s="50">
        <f t="shared" si="59"/>
        <v>0.50552277984208305</v>
      </c>
      <c r="P146" s="45">
        <v>27</v>
      </c>
      <c r="Q146" s="45">
        <f t="shared" si="60"/>
        <v>618.27341424318752</v>
      </c>
      <c r="R146" s="18">
        <f t="shared" si="61"/>
        <v>0.29205117709066603</v>
      </c>
      <c r="S146" s="18">
        <f t="shared" si="62"/>
        <v>0.49082968922935699</v>
      </c>
      <c r="T146" s="37">
        <f t="shared" si="63"/>
        <v>7.4074074074074066</v>
      </c>
      <c r="U146" s="37">
        <f t="shared" si="64"/>
        <v>1.0267125492040698</v>
      </c>
      <c r="V146" s="37">
        <f t="shared" si="65"/>
        <v>2.6712549204069846</v>
      </c>
      <c r="W146" s="37">
        <f t="shared" si="66"/>
        <v>0.8577033104805688</v>
      </c>
      <c r="X146" s="37">
        <f t="shared" si="67"/>
        <v>-14.22966895194312</v>
      </c>
      <c r="Z146" s="2"/>
    </row>
    <row r="147" spans="1:26" x14ac:dyDescent="0.25">
      <c r="A147" s="1" t="s">
        <v>736</v>
      </c>
      <c r="B147" s="1" t="str">
        <f>VLOOKUP(A147,'[2]Catálogo MUNICIPIOS'!$1:$1048576,5,FALSE)</f>
        <v>Zacazonapan</v>
      </c>
      <c r="C147" s="130">
        <f>VLOOKUP(A147,[3]PROY_COVID!$1:$1048576,7,FALSE)</f>
        <v>4358</v>
      </c>
      <c r="D147" s="43">
        <v>0</v>
      </c>
      <c r="E147" s="43">
        <f t="shared" si="51"/>
        <v>0</v>
      </c>
      <c r="F147" s="6">
        <f t="shared" si="52"/>
        <v>0</v>
      </c>
      <c r="G147" s="6">
        <f t="shared" si="53"/>
        <v>0</v>
      </c>
      <c r="H147" s="44">
        <v>1</v>
      </c>
      <c r="I147" s="44">
        <f t="shared" si="54"/>
        <v>22.946305644791188</v>
      </c>
      <c r="J147" s="14">
        <f t="shared" si="55"/>
        <v>9.414918405192739E-2</v>
      </c>
      <c r="K147" s="52">
        <f t="shared" si="56"/>
        <v>0.21048723763055638</v>
      </c>
      <c r="L147" s="49">
        <v>13</v>
      </c>
      <c r="M147" s="49">
        <f t="shared" si="57"/>
        <v>298.30197338228544</v>
      </c>
      <c r="N147" s="50">
        <f t="shared" si="58"/>
        <v>0.17337637326962246</v>
      </c>
      <c r="O147" s="50">
        <f t="shared" si="59"/>
        <v>0.28632034773045972</v>
      </c>
      <c r="P147" s="45">
        <v>14</v>
      </c>
      <c r="Q147" s="45">
        <f t="shared" si="60"/>
        <v>321.24827902707665</v>
      </c>
      <c r="R147" s="18">
        <f t="shared" si="61"/>
        <v>0.15174668013673565</v>
      </c>
      <c r="S147" s="18">
        <f t="shared" si="62"/>
        <v>0.25502987728064541</v>
      </c>
      <c r="T147" s="37">
        <f t="shared" si="63"/>
        <v>0</v>
      </c>
      <c r="U147" s="37">
        <f t="shared" si="64"/>
        <v>0</v>
      </c>
      <c r="V147" s="37">
        <f t="shared" si="65"/>
        <v>-100</v>
      </c>
      <c r="W147" s="37">
        <f t="shared" si="66"/>
        <v>0</v>
      </c>
      <c r="X147" s="37">
        <f t="shared" si="67"/>
        <v>-100</v>
      </c>
      <c r="Z147" s="2"/>
    </row>
    <row r="148" spans="1:26" s="131" customFormat="1" x14ac:dyDescent="0.25">
      <c r="A148" s="1" t="s">
        <v>686</v>
      </c>
      <c r="B148" s="1" t="str">
        <f>VLOOKUP(A148,'[2]Catálogo MUNICIPIOS'!$1:$1048576,5,FALSE)</f>
        <v>Otzoloapan</v>
      </c>
      <c r="C148" s="130">
        <f>VLOOKUP(A148,[3]PROY_COVID!$1:$1048576,7,FALSE)</f>
        <v>4236</v>
      </c>
      <c r="D148" s="43">
        <v>1</v>
      </c>
      <c r="E148" s="43">
        <f t="shared" si="51"/>
        <v>23.607176581680829</v>
      </c>
      <c r="F148" s="6">
        <f t="shared" si="52"/>
        <v>0.1545628353925047</v>
      </c>
      <c r="G148" s="6">
        <f t="shared" si="53"/>
        <v>0.21700270902293589</v>
      </c>
      <c r="H148" s="44">
        <v>0</v>
      </c>
      <c r="I148" s="44">
        <f t="shared" si="54"/>
        <v>0</v>
      </c>
      <c r="J148" s="14">
        <f t="shared" si="55"/>
        <v>0</v>
      </c>
      <c r="K148" s="52">
        <f t="shared" si="56"/>
        <v>0</v>
      </c>
      <c r="L148" s="49">
        <v>7</v>
      </c>
      <c r="M148" s="49">
        <f t="shared" si="57"/>
        <v>165.25023607176581</v>
      </c>
      <c r="N148" s="50">
        <f t="shared" si="58"/>
        <v>9.6045246658006525E-2</v>
      </c>
      <c r="O148" s="50">
        <f t="shared" si="59"/>
        <v>0.15861277925229542</v>
      </c>
      <c r="P148" s="45">
        <v>8</v>
      </c>
      <c r="Q148" s="45">
        <f t="shared" si="60"/>
        <v>188.85741265344663</v>
      </c>
      <c r="R148" s="18">
        <f t="shared" si="61"/>
        <v>8.9209770947780112E-2</v>
      </c>
      <c r="S148" s="18">
        <f t="shared" si="62"/>
        <v>0.14992853165911951</v>
      </c>
      <c r="T148" s="37">
        <f t="shared" si="63"/>
        <v>12.5</v>
      </c>
      <c r="U148" s="37">
        <f t="shared" si="64"/>
        <v>1.7325774267818681</v>
      </c>
      <c r="V148" s="37">
        <f t="shared" si="65"/>
        <v>73.257742678186816</v>
      </c>
      <c r="W148" s="37">
        <f t="shared" si="66"/>
        <v>1.4473743364359599</v>
      </c>
      <c r="X148" s="37">
        <f t="shared" si="67"/>
        <v>44.737433643595992</v>
      </c>
      <c r="Z148" s="2"/>
    </row>
    <row r="149" spans="1:26" s="131" customFormat="1" x14ac:dyDescent="0.25">
      <c r="A149" s="1" t="s">
        <v>256</v>
      </c>
      <c r="B149" s="1" t="s">
        <v>2546</v>
      </c>
      <c r="C149" s="130">
        <f>VLOOKUP(A149,[3]PROY_COVID!$1:$1048576,7,FALSE)</f>
        <v>0</v>
      </c>
      <c r="D149" s="43"/>
      <c r="E149" s="43"/>
      <c r="F149" s="6"/>
      <c r="G149" s="6"/>
      <c r="H149" s="44"/>
      <c r="I149" s="44"/>
      <c r="J149" s="14"/>
      <c r="K149" s="52"/>
      <c r="L149" s="49">
        <v>4</v>
      </c>
      <c r="M149" s="49"/>
      <c r="N149" s="50"/>
      <c r="O149" s="50"/>
      <c r="P149" s="45">
        <v>4</v>
      </c>
      <c r="Q149" s="45"/>
      <c r="R149" s="18"/>
      <c r="S149" s="18"/>
      <c r="T149" s="37"/>
      <c r="U149" s="37"/>
      <c r="V149" s="37"/>
      <c r="W149" s="37"/>
      <c r="X149" s="37"/>
      <c r="Z149" s="2"/>
    </row>
    <row r="150" spans="1:26" x14ac:dyDescent="0.25">
      <c r="A150" s="22" t="s">
        <v>2516</v>
      </c>
      <c r="B150" s="1" t="s">
        <v>2546</v>
      </c>
      <c r="C150" s="130">
        <v>0</v>
      </c>
      <c r="D150" s="43"/>
      <c r="E150" s="43"/>
      <c r="F150" s="6"/>
      <c r="G150" s="6"/>
      <c r="H150" s="44"/>
      <c r="I150" s="44"/>
      <c r="J150" s="14"/>
      <c r="K150" s="52"/>
      <c r="L150" s="49">
        <v>1</v>
      </c>
      <c r="M150" s="49"/>
      <c r="N150" s="50"/>
      <c r="O150" s="50"/>
      <c r="P150" s="45">
        <v>1</v>
      </c>
      <c r="Q150" s="45"/>
      <c r="R150" s="18"/>
      <c r="S150" s="18"/>
      <c r="T150" s="37"/>
      <c r="U150" s="37"/>
      <c r="V150" s="37"/>
      <c r="W150" s="37"/>
      <c r="X150" s="37"/>
      <c r="Z150" s="2"/>
    </row>
    <row r="151" spans="1:26" s="25" customFormat="1" x14ac:dyDescent="0.25">
      <c r="A151" s="22"/>
      <c r="B151" s="22"/>
      <c r="C151" s="38"/>
      <c r="D151" s="23"/>
      <c r="E151" s="23"/>
      <c r="F151" s="24"/>
      <c r="G151" s="24"/>
      <c r="H151" s="23"/>
      <c r="I151" s="23"/>
      <c r="J151" s="24"/>
      <c r="K151" s="24"/>
      <c r="L151" s="23"/>
      <c r="M151" s="23"/>
      <c r="N151" s="24"/>
      <c r="O151" s="24"/>
      <c r="P151" s="23"/>
      <c r="Q151" s="23"/>
      <c r="R151" s="24"/>
      <c r="S151" s="24"/>
      <c r="T151" s="34"/>
      <c r="U151" s="34"/>
      <c r="V151" s="34"/>
      <c r="W151" s="34"/>
      <c r="X151" s="34"/>
      <c r="Z151" s="2"/>
    </row>
    <row r="152" spans="1:26" s="126" customFormat="1" x14ac:dyDescent="0.25">
      <c r="A152" s="129" t="s">
        <v>2137</v>
      </c>
      <c r="B152" s="129" t="s">
        <v>2178</v>
      </c>
      <c r="C152" s="55">
        <v>9018645</v>
      </c>
      <c r="D152" s="55">
        <f>indice_entidad!D16</f>
        <v>19131</v>
      </c>
      <c r="E152" s="55">
        <f>((D152/($C152/100000)))</f>
        <v>212.12720979703715</v>
      </c>
      <c r="F152" s="27">
        <f>((D152/$C152)/(D$155/$C$155))</f>
        <v>1.3888566003091392</v>
      </c>
      <c r="G152" s="27">
        <f>((D152/$C152)/(D$156/$C$156))</f>
        <v>1.9499231102102526</v>
      </c>
      <c r="H152" s="55">
        <f>indice_entidad!G16</f>
        <v>50425</v>
      </c>
      <c r="I152" s="55">
        <f>((H152/($C152/100000)))</f>
        <v>559.11946861196998</v>
      </c>
      <c r="J152" s="27">
        <f>((H152/$C152)/(H$155/$C$155))</f>
        <v>2.2940791677859322</v>
      </c>
      <c r="K152" s="27">
        <f>((H152/$C152)/(H$156/$C$156))</f>
        <v>5.1288217927278072</v>
      </c>
      <c r="L152" s="55">
        <f>indice_entidad!J16</f>
        <v>325950</v>
      </c>
      <c r="M152" s="55">
        <f>((L152/($C152/100000)))</f>
        <v>3614.1792919002801</v>
      </c>
      <c r="N152" s="27">
        <f>((L152/$C152)/(L$155/$C$155))</f>
        <v>2.1006005789067097</v>
      </c>
      <c r="O152" s="27">
        <f>((L152/$C152)/(L$156/$C$156))</f>
        <v>3.469011820082605</v>
      </c>
      <c r="P152" s="55">
        <f>indice_entidad!M16</f>
        <v>395506</v>
      </c>
      <c r="Q152" s="55">
        <f>((P152/($C152/100000)))</f>
        <v>4385.4259703092875</v>
      </c>
      <c r="R152" s="27">
        <f>((P152/$C152)/(P$155/$C$155))</f>
        <v>2.0715249712630119</v>
      </c>
      <c r="S152" s="27">
        <f>((P152/$C152)/(P$156/$C$156))</f>
        <v>3.4814650226875345</v>
      </c>
      <c r="T152" s="27">
        <f>D152/P152*100</f>
        <v>4.8370947596243798</v>
      </c>
      <c r="U152" s="27">
        <f>T152/T$155</f>
        <v>0.67045129533840531</v>
      </c>
      <c r="V152" s="27">
        <f>(U152-1)*100</f>
        <v>-32.95487046615947</v>
      </c>
      <c r="W152" s="27">
        <f>T152/T$156</f>
        <v>0.56008694543913562</v>
      </c>
      <c r="X152" s="27">
        <f>(W152-1)*100</f>
        <v>-43.991305456086437</v>
      </c>
      <c r="Z152" s="2"/>
    </row>
    <row r="153" spans="1:26" s="126" customFormat="1" x14ac:dyDescent="0.25">
      <c r="A153" s="129" t="s">
        <v>2143</v>
      </c>
      <c r="B153" s="129" t="s">
        <v>2175</v>
      </c>
      <c r="C153" s="55">
        <v>17427790</v>
      </c>
      <c r="D153" s="55">
        <f>indice_entidad!D22</f>
        <v>21262</v>
      </c>
      <c r="E153" s="55">
        <f>((D153/($C153/100000)))</f>
        <v>122.00055199196227</v>
      </c>
      <c r="F153" s="27">
        <f>((D153/$C153)/(D$155/$C$155))</f>
        <v>0.79877198232850999</v>
      </c>
      <c r="G153" s="27">
        <f>((D153/$C153)/(D$156/$C$156))</f>
        <v>1.1214577140535105</v>
      </c>
      <c r="H153" s="55">
        <f>indice_entidad!G22</f>
        <v>14031</v>
      </c>
      <c r="I153" s="55">
        <f>((H153/($C153/100000)))</f>
        <v>80.509347427298593</v>
      </c>
      <c r="J153" s="27">
        <f>((H153/$C153)/(H$155/$C$155))</f>
        <v>0.33033157869375529</v>
      </c>
      <c r="K153" s="27">
        <f>((H153/$C153)/(H$156/$C$156))</f>
        <v>0.7385149664498436</v>
      </c>
      <c r="L153" s="55">
        <f>indice_entidad!J22</f>
        <v>129073</v>
      </c>
      <c r="M153" s="55">
        <f>((L153/($C153/100000)))</f>
        <v>740.61599319248171</v>
      </c>
      <c r="N153" s="27">
        <f>((L153/$C153)/(L$155/$C$155))</f>
        <v>0.43045412482282014</v>
      </c>
      <c r="O153" s="27">
        <f>((L153/$C153)/(L$156/$C$156))</f>
        <v>0.71086834023004108</v>
      </c>
      <c r="P153" s="55">
        <f>indice_entidad!M22</f>
        <v>164366</v>
      </c>
      <c r="Q153" s="55">
        <f>((P153/($C153/100000)))</f>
        <v>943.12589261174253</v>
      </c>
      <c r="R153" s="27">
        <f>((P153/$C153)/(P$155/$C$155))</f>
        <v>0.44550035750624128</v>
      </c>
      <c r="S153" s="27">
        <f>((P153/$C153)/(P$156/$C$156))</f>
        <v>0.74872083791832245</v>
      </c>
      <c r="T153" s="27">
        <f>D153/P153*100</f>
        <v>12.935765304260006</v>
      </c>
      <c r="U153" s="27">
        <f>T153/T$155</f>
        <v>1.7929771971447175</v>
      </c>
      <c r="V153" s="27">
        <f>(U153-1)*100</f>
        <v>79.297719714471754</v>
      </c>
      <c r="W153" s="27">
        <f>T153/T$156</f>
        <v>1.4978315778835711</v>
      </c>
      <c r="X153" s="27">
        <f>(W153-1)*100</f>
        <v>49.783157788357116</v>
      </c>
      <c r="Z153" s="2"/>
    </row>
    <row r="154" spans="1:26" s="40" customFormat="1" x14ac:dyDescent="0.25">
      <c r="A154" s="127"/>
      <c r="B154" s="127"/>
      <c r="C154" s="56"/>
      <c r="D154" s="56"/>
      <c r="E154" s="56"/>
      <c r="F154" s="28"/>
      <c r="G154" s="28"/>
      <c r="H154" s="56"/>
      <c r="I154" s="56"/>
      <c r="J154" s="28"/>
      <c r="K154" s="28"/>
      <c r="L154" s="56"/>
      <c r="M154" s="56"/>
      <c r="N154" s="28"/>
      <c r="O154" s="28"/>
      <c r="P154" s="56"/>
      <c r="Q154" s="56"/>
      <c r="R154" s="28"/>
      <c r="S154" s="28"/>
      <c r="T154" s="54"/>
      <c r="U154" s="54"/>
      <c r="V154" s="54"/>
      <c r="W154" s="54"/>
      <c r="X154" s="54"/>
      <c r="Z154" s="2"/>
    </row>
    <row r="155" spans="1:26" s="128" customFormat="1" x14ac:dyDescent="0.25">
      <c r="A155" s="160" t="s">
        <v>2179</v>
      </c>
      <c r="B155" s="160"/>
      <c r="C155" s="41">
        <f>SUM(C152:C153)</f>
        <v>26446435</v>
      </c>
      <c r="D155" s="41">
        <f>SUM(D152:D153)</f>
        <v>40393</v>
      </c>
      <c r="E155" s="41">
        <f>((D155/($C155/100000)))</f>
        <v>152.73514180644761</v>
      </c>
      <c r="F155" s="7">
        <f>((D155/$C155)/(D$155/$C$155))</f>
        <v>1</v>
      </c>
      <c r="G155" s="7">
        <f>((D155/$C155)/(D$156/$C$156))</f>
        <v>1.4039772787026596</v>
      </c>
      <c r="H155" s="41">
        <f>SUM(H152:H153)</f>
        <v>64456</v>
      </c>
      <c r="I155" s="41">
        <f>((H155/($C155/100000)))</f>
        <v>243.7228306953281</v>
      </c>
      <c r="J155" s="7">
        <f>((H155/$C155)/(H$155/$C$155))</f>
        <v>1</v>
      </c>
      <c r="K155" s="7">
        <f>((H155/$C155)/(H$156/$C$156))</f>
        <v>2.2356777676847783</v>
      </c>
      <c r="L155" s="41">
        <f>SUM(L152:L153)</f>
        <v>455023</v>
      </c>
      <c r="M155" s="41">
        <f>((L155/($C155/100000)))</f>
        <v>1720.5456992596544</v>
      </c>
      <c r="N155" s="7">
        <f>((L155/$C155)/(L$155/$C$155))</f>
        <v>1</v>
      </c>
      <c r="O155" s="7">
        <f>((L155/$C155)/(L$156/$C$156))</f>
        <v>1.6514380958078694</v>
      </c>
      <c r="P155" s="41">
        <f>SUM(P152:P153)</f>
        <v>559872</v>
      </c>
      <c r="Q155" s="41">
        <f>((P155/($C155/100000)))</f>
        <v>2117.0036717614298</v>
      </c>
      <c r="R155" s="7">
        <f>((P155/$C155)/(P$155/$C$155))</f>
        <v>1</v>
      </c>
      <c r="S155" s="7">
        <f>((P155/$C155)/(P$156/$C$156))</f>
        <v>1.6806290394679049</v>
      </c>
      <c r="T155" s="7">
        <f>D155/P155*100</f>
        <v>7.2146847850937359</v>
      </c>
      <c r="U155" s="7">
        <f>T155/T$155</f>
        <v>1</v>
      </c>
      <c r="V155" s="7">
        <f>(U155-1)*100</f>
        <v>0</v>
      </c>
      <c r="W155" s="7">
        <f>T155/T$156</f>
        <v>0.83538796827357298</v>
      </c>
      <c r="X155" s="7">
        <f>(W155-1)*100</f>
        <v>-16.461203172642701</v>
      </c>
      <c r="Z155" s="2"/>
    </row>
    <row r="156" spans="1:26" s="128" customFormat="1" x14ac:dyDescent="0.25">
      <c r="A156" s="160" t="s">
        <v>2177</v>
      </c>
      <c r="B156" s="160"/>
      <c r="C156" s="41">
        <v>127792286</v>
      </c>
      <c r="D156" s="41">
        <f>indice_entidad!D41</f>
        <v>139022</v>
      </c>
      <c r="E156" s="41">
        <f>((D156/($C156/100000)))</f>
        <v>108.78747407335683</v>
      </c>
      <c r="F156" s="7">
        <f>((D156/$C156)/(D$155/$C$155))</f>
        <v>0.71226223897586616</v>
      </c>
      <c r="G156" s="7">
        <f>((D156/$C156)/(D$156/$C$156))</f>
        <v>1</v>
      </c>
      <c r="H156" s="41">
        <f>indice_entidad!G41</f>
        <v>139313</v>
      </c>
      <c r="I156" s="41">
        <f>((H156/($C156/100000)))</f>
        <v>109.01518734863231</v>
      </c>
      <c r="J156" s="7">
        <f>((H156/$C156)/(H$155/$C$155))</f>
        <v>0.44729165108421653</v>
      </c>
      <c r="K156" s="7">
        <f>((H156/$C156)/(H$156/$C$156))</f>
        <v>1</v>
      </c>
      <c r="L156" s="41">
        <f>indice_entidad!J41</f>
        <v>1331400</v>
      </c>
      <c r="M156" s="41">
        <f>((L156/($C156/100000)))</f>
        <v>1041.846923373763</v>
      </c>
      <c r="N156" s="7">
        <f>((L156/$C156)/(L$155/$C$155))</f>
        <v>0.60553283985544037</v>
      </c>
      <c r="O156" s="7">
        <f>((L156/$C156)/(L$156/$C$156))</f>
        <v>1</v>
      </c>
      <c r="P156" s="41">
        <f>indice_entidad!M41</f>
        <v>1609735</v>
      </c>
      <c r="Q156" s="41">
        <f>((P156/($C156/100000)))</f>
        <v>1259.6495847957522</v>
      </c>
      <c r="R156" s="7">
        <f>((P156/$C156)/(P$155/$C$155))</f>
        <v>0.59501530469603492</v>
      </c>
      <c r="S156" s="7">
        <f>((P156/$C156)/(P$156/$C$156))</f>
        <v>1</v>
      </c>
      <c r="T156" s="7">
        <f>D156/P156*100</f>
        <v>8.6363283397577852</v>
      </c>
      <c r="U156" s="7">
        <f>T156/T$155</f>
        <v>1.1970486025392693</v>
      </c>
      <c r="V156" s="7">
        <f>(U156-1)*100</f>
        <v>19.704860253926924</v>
      </c>
      <c r="W156" s="7">
        <f>T156/T$156</f>
        <v>1</v>
      </c>
      <c r="X156" s="7">
        <f>(W156-1)*100</f>
        <v>0</v>
      </c>
      <c r="Z156" s="2"/>
    </row>
    <row r="157" spans="1:26" x14ac:dyDescent="0.25">
      <c r="T157" s="54"/>
      <c r="U157" s="54"/>
      <c r="V157" s="54"/>
      <c r="W157" s="54"/>
      <c r="X157" s="54"/>
    </row>
  </sheetData>
  <sheetProtection password="A37B" sheet="1" objects="1" scenarios="1"/>
  <sortState ref="A8:X149">
    <sortCondition descending="1" ref="C8:C149"/>
    <sortCondition ref="A8:A149"/>
  </sortState>
  <customSheetViews>
    <customSheetView guid="{AF61A9FE-7202-43E3-8928-D6161AC95A0D}" scale="80">
      <pane xSplit="2" ySplit="7" topLeftCell="N136" activePane="bottomRight" state="frozen"/>
      <selection pane="bottomRight" activeCell="D7" sqref="A7:XFD7"/>
      <pageMargins left="0.7" right="0.7" top="0.75" bottom="0.75" header="0.3" footer="0.3"/>
    </customSheetView>
  </customSheetViews>
  <mergeCells count="10">
    <mergeCell ref="T6:X6"/>
    <mergeCell ref="A155:B155"/>
    <mergeCell ref="A156:B156"/>
    <mergeCell ref="A6:A7"/>
    <mergeCell ref="B6:B7"/>
    <mergeCell ref="C6:C7"/>
    <mergeCell ref="D6:F6"/>
    <mergeCell ref="H6:J6"/>
    <mergeCell ref="L6:N6"/>
    <mergeCell ref="P6:R6"/>
  </mergeCells>
  <conditionalFormatting sqref="F151:G151">
    <cfRule type="dataBar" priority="12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{6645A527-5F5E-4D68-B0C1-BB8CD1147D92}</x14:id>
        </ext>
      </extLst>
    </cfRule>
  </conditionalFormatting>
  <conditionalFormatting sqref="J151:K151">
    <cfRule type="dataBar" priority="5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{860CB6E3-BBDE-4F0E-9BED-B2940C801145}</x14:id>
        </ext>
      </extLst>
    </cfRule>
  </conditionalFormatting>
  <conditionalFormatting sqref="N151:O151">
    <cfRule type="dataBar" priority="5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{AF736889-693D-4CA7-84C9-97296A9D4C09}</x14:id>
        </ext>
      </extLst>
    </cfRule>
  </conditionalFormatting>
  <conditionalFormatting sqref="R151:S151">
    <cfRule type="dataBar" priority="4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{511E5406-6AC8-40D4-B1F1-70E326DA53D5}</x14:id>
        </ext>
      </extLst>
    </cfRule>
  </conditionalFormatting>
  <conditionalFormatting sqref="F8:F150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{C75AA8B4-F882-4C9F-A8CA-BD9F10099982}</x14:id>
        </ext>
      </extLst>
    </cfRule>
  </conditionalFormatting>
  <conditionalFormatting sqref="F8:F150">
    <cfRule type="dataBar" priority="18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{B93759AF-7795-4B36-A667-B2F3E3FA6461}</x14:id>
        </ext>
      </extLst>
    </cfRule>
  </conditionalFormatting>
  <conditionalFormatting sqref="G8:G150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{2C1D30E1-5FAD-479F-98C7-45A0869E4141}</x14:id>
        </ext>
      </extLst>
    </cfRule>
  </conditionalFormatting>
  <conditionalFormatting sqref="G8:G150">
    <cfRule type="dataBar" priority="18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{938546E0-9C2E-48BD-BA8E-5AFF23E29F24}</x14:id>
        </ext>
      </extLst>
    </cfRule>
  </conditionalFormatting>
  <conditionalFormatting sqref="J8:J150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{FE9F7A51-EDBF-4180-9494-2ED9DC29033C}</x14:id>
        </ext>
      </extLst>
    </cfRule>
  </conditionalFormatting>
  <conditionalFormatting sqref="J8:J150">
    <cfRule type="dataBar" priority="19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{E40F28B6-B670-4415-A8F8-333EB0BFE37F}</x14:id>
        </ext>
      </extLst>
    </cfRule>
  </conditionalFormatting>
  <conditionalFormatting sqref="K8:K150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{92B6DA2A-C8DA-49D3-82F8-13899FBF1350}</x14:id>
        </ext>
      </extLst>
    </cfRule>
  </conditionalFormatting>
  <conditionalFormatting sqref="K8:K150">
    <cfRule type="dataBar" priority="19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{4E6D6589-6241-4F10-B2C1-5ACF0914F292}</x14:id>
        </ext>
      </extLst>
    </cfRule>
  </conditionalFormatting>
  <conditionalFormatting sqref="R8:R15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{AEFA0139-A729-43CF-B50A-90F34DD0B491}</x14:id>
        </ext>
      </extLst>
    </cfRule>
  </conditionalFormatting>
  <conditionalFormatting sqref="R8:R150">
    <cfRule type="dataBar" priority="20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{7587BBD0-98D6-45DE-844F-E67E9CF116D9}</x14:id>
        </ext>
      </extLst>
    </cfRule>
  </conditionalFormatting>
  <conditionalFormatting sqref="S8:S150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{CBCD7553-5644-4EEE-9B89-6F221973020A}</x14:id>
        </ext>
      </extLst>
    </cfRule>
  </conditionalFormatting>
  <conditionalFormatting sqref="S8:S150">
    <cfRule type="dataBar" priority="20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{58A68802-97B0-427F-9BF0-E06D3F6A565D}</x14:id>
        </ext>
      </extLst>
    </cfRule>
  </conditionalFormatting>
  <conditionalFormatting sqref="N8:N150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{58E4FAF7-0397-496E-84A1-F2E4244B969B}</x14:id>
        </ext>
      </extLst>
    </cfRule>
  </conditionalFormatting>
  <conditionalFormatting sqref="N8:N150">
    <cfRule type="dataBar" priority="20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{E51A9CA1-8642-473F-B964-0BCF7A175480}</x14:id>
        </ext>
      </extLst>
    </cfRule>
  </conditionalFormatting>
  <conditionalFormatting sqref="O8:O150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{1B601751-29E6-4D77-ADF6-D498AC82A624}</x14:id>
        </ext>
      </extLst>
    </cfRule>
  </conditionalFormatting>
  <conditionalFormatting sqref="O8:O150">
    <cfRule type="dataBar" priority="2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{E14593C4-9D1D-42DC-B6F4-1A05862E256F}</x14:id>
        </ext>
      </extLst>
    </cfRule>
  </conditionalFormatting>
  <conditionalFormatting sqref="V8:V150">
    <cfRule type="dataBar" priority="214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{6039B14E-FE13-4BE3-8C80-2253659B2A7A}</x14:id>
        </ext>
      </extLst>
    </cfRule>
  </conditionalFormatting>
  <conditionalFormatting sqref="X8:X150">
    <cfRule type="dataBar" priority="216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{5F6CFFEE-FACA-4CAD-9A05-3145B09966C9}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645A527-5F5E-4D68-B0C1-BB8CD1147D92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F151:G151</xm:sqref>
        </x14:conditionalFormatting>
        <x14:conditionalFormatting xmlns:xm="http://schemas.microsoft.com/office/excel/2006/main">
          <x14:cfRule type="dataBar" id="{860CB6E3-BBDE-4F0E-9BED-B2940C80114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J151:K151</xm:sqref>
        </x14:conditionalFormatting>
        <x14:conditionalFormatting xmlns:xm="http://schemas.microsoft.com/office/excel/2006/main">
          <x14:cfRule type="dataBar" id="{AF736889-693D-4CA7-84C9-97296A9D4C09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N151:O151</xm:sqref>
        </x14:conditionalFormatting>
        <x14:conditionalFormatting xmlns:xm="http://schemas.microsoft.com/office/excel/2006/main">
          <x14:cfRule type="dataBar" id="{511E5406-6AC8-40D4-B1F1-70E326DA53D5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R151:S151</xm:sqref>
        </x14:conditionalFormatting>
        <x14:conditionalFormatting xmlns:xm="http://schemas.microsoft.com/office/excel/2006/main">
          <x14:cfRule type="dataBar" id="{C75AA8B4-F882-4C9F-A8CA-BD9F1009998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F8:F150</xm:sqref>
        </x14:conditionalFormatting>
        <x14:conditionalFormatting xmlns:xm="http://schemas.microsoft.com/office/excel/2006/main">
          <x14:cfRule type="dataBar" id="{B93759AF-7795-4B36-A667-B2F3E3FA646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F8:F150</xm:sqref>
        </x14:conditionalFormatting>
        <x14:conditionalFormatting xmlns:xm="http://schemas.microsoft.com/office/excel/2006/main">
          <x14:cfRule type="dataBar" id="{2C1D30E1-5FAD-479F-98C7-45A0869E414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G8:G150</xm:sqref>
        </x14:conditionalFormatting>
        <x14:conditionalFormatting xmlns:xm="http://schemas.microsoft.com/office/excel/2006/main">
          <x14:cfRule type="dataBar" id="{938546E0-9C2E-48BD-BA8E-5AFF23E29F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G8:G150</xm:sqref>
        </x14:conditionalFormatting>
        <x14:conditionalFormatting xmlns:xm="http://schemas.microsoft.com/office/excel/2006/main">
          <x14:cfRule type="dataBar" id="{FE9F7A51-EDBF-4180-9494-2ED9DC29033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J8:J150</xm:sqref>
        </x14:conditionalFormatting>
        <x14:conditionalFormatting xmlns:xm="http://schemas.microsoft.com/office/excel/2006/main">
          <x14:cfRule type="dataBar" id="{E40F28B6-B670-4415-A8F8-333EB0BFE37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J8:J150</xm:sqref>
        </x14:conditionalFormatting>
        <x14:conditionalFormatting xmlns:xm="http://schemas.microsoft.com/office/excel/2006/main">
          <x14:cfRule type="dataBar" id="{92B6DA2A-C8DA-49D3-82F8-13899FBF13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K8:K150</xm:sqref>
        </x14:conditionalFormatting>
        <x14:conditionalFormatting xmlns:xm="http://schemas.microsoft.com/office/excel/2006/main">
          <x14:cfRule type="dataBar" id="{4E6D6589-6241-4F10-B2C1-5ACF0914F29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K8:K150</xm:sqref>
        </x14:conditionalFormatting>
        <x14:conditionalFormatting xmlns:xm="http://schemas.microsoft.com/office/excel/2006/main">
          <x14:cfRule type="dataBar" id="{AEFA0139-A729-43CF-B50A-90F34DD0B491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R8:R150</xm:sqref>
        </x14:conditionalFormatting>
        <x14:conditionalFormatting xmlns:xm="http://schemas.microsoft.com/office/excel/2006/main">
          <x14:cfRule type="dataBar" id="{7587BBD0-98D6-45DE-844F-E67E9CF116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R8:R150</xm:sqref>
        </x14:conditionalFormatting>
        <x14:conditionalFormatting xmlns:xm="http://schemas.microsoft.com/office/excel/2006/main">
          <x14:cfRule type="dataBar" id="{CBCD7553-5644-4EEE-9B89-6F221973020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S8:S150</xm:sqref>
        </x14:conditionalFormatting>
        <x14:conditionalFormatting xmlns:xm="http://schemas.microsoft.com/office/excel/2006/main">
          <x14:cfRule type="dataBar" id="{58A68802-97B0-427F-9BF0-E06D3F6A56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S8:S150</xm:sqref>
        </x14:conditionalFormatting>
        <x14:conditionalFormatting xmlns:xm="http://schemas.microsoft.com/office/excel/2006/main">
          <x14:cfRule type="dataBar" id="{58E4FAF7-0397-496E-84A1-F2E4244B969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N8:N150</xm:sqref>
        </x14:conditionalFormatting>
        <x14:conditionalFormatting xmlns:xm="http://schemas.microsoft.com/office/excel/2006/main">
          <x14:cfRule type="dataBar" id="{E51A9CA1-8642-473F-B964-0BCF7A17548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N8:N150</xm:sqref>
        </x14:conditionalFormatting>
        <x14:conditionalFormatting xmlns:xm="http://schemas.microsoft.com/office/excel/2006/main">
          <x14:cfRule type="dataBar" id="{1B601751-29E6-4D77-ADF6-D498AC82A62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O8:O150</xm:sqref>
        </x14:conditionalFormatting>
        <x14:conditionalFormatting xmlns:xm="http://schemas.microsoft.com/office/excel/2006/main">
          <x14:cfRule type="dataBar" id="{E14593C4-9D1D-42DC-B6F4-1A05862E25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O8:O150</xm:sqref>
        </x14:conditionalFormatting>
        <x14:conditionalFormatting xmlns:xm="http://schemas.microsoft.com/office/excel/2006/main">
          <x14:cfRule type="dataBar" id="{6039B14E-FE13-4BE3-8C80-2253659B2A7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V8:V150</xm:sqref>
        </x14:conditionalFormatting>
        <x14:conditionalFormatting xmlns:xm="http://schemas.microsoft.com/office/excel/2006/main">
          <x14:cfRule type="dataBar" id="{5F6CFFEE-FACA-4CAD-9A05-3145B09966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X8:X150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showGridLines="0" showRowColHeaders="0" view="pageBreakPreview" zoomScaleNormal="100" zoomScaleSheetLayoutView="100" workbookViewId="0">
      <selection activeCell="B58" sqref="B58"/>
    </sheetView>
  </sheetViews>
  <sheetFormatPr baseColWidth="10" defaultRowHeight="14.25" x14ac:dyDescent="0.2"/>
  <cols>
    <col min="1" max="16384" width="11.42578125" style="64"/>
  </cols>
  <sheetData>
    <row r="1" spans="1:17" ht="43.5" customHeight="1" x14ac:dyDescent="0.2">
      <c r="F1" s="110" t="s">
        <v>2197</v>
      </c>
    </row>
    <row r="2" spans="1:17" ht="35.25" customHeight="1" x14ac:dyDescent="0.2"/>
    <row r="3" spans="1:17" ht="35.25" customHeight="1" x14ac:dyDescent="0.4">
      <c r="A3" s="145" t="s">
        <v>2313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7" ht="35.25" customHeight="1" x14ac:dyDescent="0.2"/>
    <row r="5" spans="1:17" ht="18" x14ac:dyDescent="0.25">
      <c r="A5" s="72" t="s">
        <v>2170</v>
      </c>
      <c r="B5" s="72"/>
      <c r="C5" s="73"/>
      <c r="D5" s="73"/>
      <c r="E5" s="73"/>
      <c r="F5" s="73"/>
      <c r="G5" s="73"/>
      <c r="J5" s="73"/>
      <c r="L5" s="73"/>
      <c r="M5" s="73"/>
      <c r="N5" s="73"/>
      <c r="O5" s="74"/>
      <c r="P5" s="74"/>
      <c r="Q5" s="75"/>
    </row>
    <row r="6" spans="1:17" x14ac:dyDescent="0.2">
      <c r="A6" s="76" t="s">
        <v>2171</v>
      </c>
      <c r="B6" s="76"/>
      <c r="C6" s="77"/>
      <c r="D6" s="77"/>
      <c r="E6" s="77"/>
      <c r="F6" s="77"/>
      <c r="G6" s="77"/>
      <c r="H6" s="77"/>
      <c r="J6" s="77"/>
      <c r="K6" s="77"/>
      <c r="L6" s="77"/>
      <c r="M6" s="77"/>
      <c r="N6" s="77"/>
      <c r="O6" s="74"/>
      <c r="P6" s="74"/>
      <c r="Q6" s="75"/>
    </row>
    <row r="10" spans="1:17" ht="23.25" x14ac:dyDescent="0.35">
      <c r="A10" s="111" t="s">
        <v>2302</v>
      </c>
    </row>
    <row r="12" spans="1:17" s="103" customFormat="1" ht="15.75" x14ac:dyDescent="0.25">
      <c r="A12" s="115" t="s">
        <v>2303</v>
      </c>
    </row>
    <row r="13" spans="1:17" s="103" customFormat="1" ht="15" x14ac:dyDescent="0.2">
      <c r="A13" s="114"/>
      <c r="B13" s="103" t="s">
        <v>2305</v>
      </c>
    </row>
    <row r="14" spans="1:17" s="103" customFormat="1" ht="15" x14ac:dyDescent="0.2">
      <c r="A14" s="114"/>
      <c r="B14" s="103" t="s">
        <v>2309</v>
      </c>
    </row>
    <row r="15" spans="1:17" s="103" customFormat="1" ht="15" x14ac:dyDescent="0.2">
      <c r="A15" s="114"/>
      <c r="B15" s="103" t="s">
        <v>2310</v>
      </c>
    </row>
    <row r="16" spans="1:17" s="103" customFormat="1" ht="15" x14ac:dyDescent="0.2">
      <c r="A16" s="114"/>
    </row>
    <row r="17" spans="1:2" s="103" customFormat="1" ht="15.75" x14ac:dyDescent="0.25">
      <c r="A17" s="115" t="s">
        <v>2306</v>
      </c>
    </row>
    <row r="18" spans="1:2" s="103" customFormat="1" ht="15" x14ac:dyDescent="0.2">
      <c r="A18" s="114"/>
      <c r="B18" s="103" t="s">
        <v>2307</v>
      </c>
    </row>
    <row r="19" spans="1:2" s="103" customFormat="1" ht="15" x14ac:dyDescent="0.2">
      <c r="A19" s="114"/>
      <c r="B19" s="103" t="s">
        <v>2308</v>
      </c>
    </row>
    <row r="20" spans="1:2" s="103" customFormat="1" ht="15" x14ac:dyDescent="0.2">
      <c r="A20" s="114"/>
      <c r="B20" s="103" t="s">
        <v>2311</v>
      </c>
    </row>
    <row r="21" spans="1:2" s="103" customFormat="1" ht="15" x14ac:dyDescent="0.2"/>
    <row r="22" spans="1:2" s="103" customFormat="1" ht="15.75" x14ac:dyDescent="0.25">
      <c r="A22" s="115" t="s">
        <v>2304</v>
      </c>
    </row>
    <row r="23" spans="1:2" s="103" customFormat="1" ht="15" x14ac:dyDescent="0.2">
      <c r="B23" s="103" t="s">
        <v>2446</v>
      </c>
    </row>
    <row r="24" spans="1:2" s="103" customFormat="1" ht="15" x14ac:dyDescent="0.2">
      <c r="B24" s="103" t="s">
        <v>2447</v>
      </c>
    </row>
    <row r="25" spans="1:2" s="103" customFormat="1" ht="15" x14ac:dyDescent="0.2">
      <c r="B25" s="103" t="s">
        <v>2312</v>
      </c>
    </row>
    <row r="26" spans="1:2" s="103" customFormat="1" ht="15" x14ac:dyDescent="0.2"/>
    <row r="27" spans="1:2" s="103" customFormat="1" ht="15" x14ac:dyDescent="0.2"/>
    <row r="29" spans="1:2" ht="23.25" x14ac:dyDescent="0.35">
      <c r="A29" s="111" t="s">
        <v>2301</v>
      </c>
    </row>
    <row r="40" spans="1:12" ht="24.75" customHeight="1" x14ac:dyDescent="0.2">
      <c r="A40" s="146" t="s">
        <v>2314</v>
      </c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</row>
    <row r="41" spans="1:12" x14ac:dyDescent="0.2">
      <c r="A41" s="112"/>
    </row>
    <row r="42" spans="1:12" s="103" customFormat="1" ht="18" customHeight="1" x14ac:dyDescent="0.2">
      <c r="A42" s="147" t="s">
        <v>2320</v>
      </c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</row>
    <row r="43" spans="1:12" s="103" customFormat="1" ht="18" customHeight="1" x14ac:dyDescent="0.2">
      <c r="A43" s="147" t="s">
        <v>2321</v>
      </c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</row>
    <row r="44" spans="1:12" s="103" customFormat="1" ht="15" x14ac:dyDescent="0.2">
      <c r="A44" s="116"/>
    </row>
    <row r="45" spans="1:12" s="103" customFormat="1" ht="15" customHeight="1" x14ac:dyDescent="0.2">
      <c r="A45" s="148" t="s">
        <v>2315</v>
      </c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</row>
    <row r="46" spans="1:12" x14ac:dyDescent="0.2">
      <c r="A46" s="113"/>
    </row>
    <row r="47" spans="1:12" ht="24.75" customHeight="1" x14ac:dyDescent="0.2">
      <c r="A47" s="146" t="s">
        <v>2316</v>
      </c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</row>
    <row r="48" spans="1:12" x14ac:dyDescent="0.2">
      <c r="A48" s="102"/>
    </row>
    <row r="49" spans="1:12" s="103" customFormat="1" ht="60.75" customHeight="1" x14ac:dyDescent="0.2">
      <c r="B49" s="117"/>
      <c r="C49" s="150" t="s">
        <v>2325</v>
      </c>
      <c r="D49" s="150"/>
      <c r="E49" s="150"/>
      <c r="F49" s="150"/>
      <c r="G49" s="150"/>
      <c r="H49" s="150"/>
      <c r="I49" s="150"/>
      <c r="J49" s="150"/>
      <c r="K49" s="150"/>
      <c r="L49" s="121"/>
    </row>
    <row r="50" spans="1:12" s="103" customFormat="1" ht="41.25" customHeight="1" x14ac:dyDescent="0.2">
      <c r="B50" s="104"/>
      <c r="C50" s="123" t="s">
        <v>2326</v>
      </c>
      <c r="D50" s="123"/>
      <c r="E50" s="123"/>
      <c r="F50" s="123"/>
      <c r="G50" s="123"/>
      <c r="H50" s="123"/>
      <c r="I50" s="123"/>
      <c r="J50" s="123"/>
      <c r="K50" s="123"/>
      <c r="L50" s="122"/>
    </row>
    <row r="51" spans="1:12" s="103" customFormat="1" ht="15" x14ac:dyDescent="0.2">
      <c r="A51" s="105"/>
    </row>
    <row r="52" spans="1:12" s="103" customFormat="1" ht="44.25" customHeight="1" x14ac:dyDescent="0.2">
      <c r="B52" s="104"/>
      <c r="C52" s="149" t="s">
        <v>2317</v>
      </c>
      <c r="D52" s="149"/>
      <c r="E52" s="149"/>
      <c r="F52" s="149"/>
      <c r="G52" s="149"/>
      <c r="H52" s="149"/>
      <c r="I52" s="149"/>
      <c r="J52" s="149"/>
      <c r="K52" s="149"/>
      <c r="L52" s="124"/>
    </row>
    <row r="53" spans="1:12" s="103" customFormat="1" ht="15" x14ac:dyDescent="0.2">
      <c r="A53" s="106"/>
    </row>
    <row r="54" spans="1:12" s="103" customFormat="1" ht="40.5" customHeight="1" x14ac:dyDescent="0.2">
      <c r="A54" s="151" t="s">
        <v>2318</v>
      </c>
      <c r="B54" s="151"/>
    </row>
    <row r="55" spans="1:12" s="103" customFormat="1" ht="15" x14ac:dyDescent="0.2">
      <c r="A55" s="105"/>
    </row>
    <row r="56" spans="1:12" s="103" customFormat="1" ht="54.75" customHeight="1" x14ac:dyDescent="0.2">
      <c r="A56" s="149" t="s">
        <v>2448</v>
      </c>
      <c r="B56" s="149"/>
      <c r="C56" s="149"/>
      <c r="D56" s="149"/>
      <c r="E56" s="149"/>
      <c r="F56" s="149"/>
      <c r="G56" s="149"/>
      <c r="H56" s="149"/>
      <c r="I56" s="149"/>
      <c r="J56" s="149"/>
      <c r="K56" s="149"/>
      <c r="L56" s="118"/>
    </row>
    <row r="57" spans="1:12" s="103" customFormat="1" ht="70.5" customHeight="1" x14ac:dyDescent="0.2">
      <c r="A57" s="149" t="s">
        <v>2319</v>
      </c>
      <c r="B57" s="149"/>
      <c r="C57" s="149"/>
      <c r="D57" s="149"/>
      <c r="E57" s="149"/>
      <c r="F57" s="149"/>
      <c r="G57" s="149"/>
      <c r="H57" s="149"/>
      <c r="I57" s="149"/>
      <c r="J57" s="149"/>
      <c r="K57" s="149"/>
      <c r="L57" s="119"/>
    </row>
    <row r="58" spans="1:12" ht="18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  <row r="59" spans="1:12" ht="18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  <row r="60" spans="1:12" ht="18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</row>
  </sheetData>
  <sheetProtection password="A37B" sheet="1" objects="1" scenarios="1"/>
  <mergeCells count="11">
    <mergeCell ref="A57:K57"/>
    <mergeCell ref="A47:L47"/>
    <mergeCell ref="C49:K49"/>
    <mergeCell ref="C52:K52"/>
    <mergeCell ref="A54:B54"/>
    <mergeCell ref="A56:K56"/>
    <mergeCell ref="A3:K3"/>
    <mergeCell ref="A40:L40"/>
    <mergeCell ref="A42:L42"/>
    <mergeCell ref="A43:L43"/>
    <mergeCell ref="A45:L45"/>
  </mergeCells>
  <hyperlinks>
    <hyperlink ref="F1" location="CONTENIDO!A1" display="CONTENIDO"/>
    <hyperlink ref="A54" r:id="rId1" display="https://creativecommons.org/licenses/by-nc/4.0/deed.es"/>
  </hyperlinks>
  <pageMargins left="0.25" right="0.25" top="0.75" bottom="0.75" header="0.3" footer="0.3"/>
  <pageSetup orientation="landscape" horizontalDpi="360" verticalDpi="36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M31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2230</v>
      </c>
    </row>
    <row r="5" spans="12:13" x14ac:dyDescent="0.25">
      <c r="L5" t="s">
        <v>2285</v>
      </c>
    </row>
    <row r="31" spans="8:8" x14ac:dyDescent="0.25">
      <c r="H31" t="s">
        <v>2487</v>
      </c>
    </row>
  </sheetData>
  <sheetProtection password="A37B" sheet="1" objects="1" scenarios="1"/>
  <customSheetViews>
    <customSheetView guid="{AF61A9FE-7202-43E3-8928-D6161AC95A0D}">
      <selection activeCell="N17" sqref="N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2231</v>
      </c>
    </row>
    <row r="5" spans="12:13" x14ac:dyDescent="0.25">
      <c r="L5" t="s">
        <v>2285</v>
      </c>
    </row>
  </sheetData>
  <sheetProtection password="A37B" sheet="1" objects="1" scenarios="1"/>
  <customSheetViews>
    <customSheetView guid="{AF61A9FE-7202-43E3-8928-D6161AC95A0D}" topLeftCell="A7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2232</v>
      </c>
    </row>
    <row r="5" spans="12:13" x14ac:dyDescent="0.25">
      <c r="L5" t="s">
        <v>2285</v>
      </c>
    </row>
  </sheetData>
  <sheetProtection password="A37B" sheet="1" objects="1" scenarios="1"/>
  <customSheetViews>
    <customSheetView guid="{AF61A9FE-7202-43E3-8928-D6161AC95A0D}">
      <selection activeCell="N14" sqref="N14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M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3" ht="18.75" x14ac:dyDescent="0.4">
      <c r="L1" s="89" t="s">
        <v>2197</v>
      </c>
      <c r="M1" s="90"/>
    </row>
    <row r="2" spans="12:13" ht="18.75" x14ac:dyDescent="0.4">
      <c r="L2" s="90"/>
      <c r="M2" s="90"/>
    </row>
    <row r="3" spans="12:13" ht="23.25" x14ac:dyDescent="0.35">
      <c r="L3" s="29" t="s">
        <v>2233</v>
      </c>
    </row>
    <row r="5" spans="12:13" x14ac:dyDescent="0.25">
      <c r="L5" t="s">
        <v>2285</v>
      </c>
    </row>
  </sheetData>
  <sheetProtection password="A37B" sheet="1" objects="1" scenarios="1"/>
  <customSheetViews>
    <customSheetView guid="{AF61A9FE-7202-43E3-8928-D6161AC95A0D}">
      <selection activeCell="O9" sqref="O9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2234</v>
      </c>
    </row>
    <row r="5" spans="12:12" x14ac:dyDescent="0.25">
      <c r="L5" t="s">
        <v>2298</v>
      </c>
    </row>
  </sheetData>
  <sheetProtection password="A37B" sheet="1" objects="1" scenarios="1"/>
  <customSheetViews>
    <customSheetView guid="{AF61A9FE-7202-43E3-8928-D6161AC95A0D}">
      <selection activeCell="N10" sqref="N1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Z26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8" sqref="E8"/>
    </sheetView>
  </sheetViews>
  <sheetFormatPr baseColWidth="10" defaultRowHeight="15" x14ac:dyDescent="0.25"/>
  <cols>
    <col min="2" max="2" width="32.7109375" bestFit="1" customWidth="1"/>
    <col min="3" max="5" width="12.7109375" style="42" customWidth="1"/>
    <col min="6" max="7" width="12.7109375" style="34" customWidth="1"/>
    <col min="8" max="9" width="12.7109375" style="42" customWidth="1"/>
    <col min="10" max="11" width="12.7109375" style="34" customWidth="1"/>
    <col min="12" max="13" width="12.7109375" style="42" customWidth="1"/>
    <col min="14" max="15" width="12.7109375" style="34" customWidth="1"/>
    <col min="16" max="17" width="12.7109375" style="42" customWidth="1"/>
    <col min="18" max="20" width="12.7109375" style="34" customWidth="1"/>
    <col min="21" max="21" width="15.7109375" style="34" customWidth="1"/>
    <col min="22" max="22" width="20.7109375" style="34" customWidth="1"/>
    <col min="23" max="23" width="15.7109375" style="34" customWidth="1"/>
    <col min="24" max="24" width="20.7109375" style="34" customWidth="1"/>
  </cols>
  <sheetData>
    <row r="1" spans="1:26" ht="20.25" x14ac:dyDescent="0.4">
      <c r="B1" s="92" t="s">
        <v>2170</v>
      </c>
      <c r="C1" s="32"/>
      <c r="D1" s="32"/>
      <c r="E1" s="32"/>
      <c r="F1" s="32"/>
      <c r="G1" s="32"/>
      <c r="I1" s="32"/>
      <c r="J1" s="32"/>
      <c r="K1" s="61" t="s">
        <v>2197</v>
      </c>
      <c r="L1"/>
      <c r="M1" s="32"/>
      <c r="N1" s="32"/>
      <c r="O1" s="32"/>
      <c r="P1" s="33"/>
      <c r="Q1" s="33"/>
      <c r="R1" s="57"/>
      <c r="S1"/>
      <c r="T1"/>
      <c r="U1"/>
      <c r="V1"/>
      <c r="W1"/>
      <c r="X1"/>
    </row>
    <row r="2" spans="1:26" x14ac:dyDescent="0.25">
      <c r="B2" s="51" t="s">
        <v>2171</v>
      </c>
      <c r="C2" s="34"/>
      <c r="D2" s="34"/>
      <c r="E2" s="34"/>
      <c r="I2" s="34"/>
      <c r="L2" s="34"/>
      <c r="M2" s="34"/>
      <c r="P2" s="33"/>
      <c r="Q2" s="33"/>
      <c r="R2" s="57"/>
      <c r="S2"/>
      <c r="T2"/>
      <c r="U2"/>
      <c r="V2"/>
      <c r="W2"/>
      <c r="X2"/>
    </row>
    <row r="3" spans="1:26" ht="18.75" x14ac:dyDescent="0.4">
      <c r="B3" s="93" t="s">
        <v>2174</v>
      </c>
      <c r="C3" s="35"/>
      <c r="D3" s="35"/>
      <c r="E3" s="35"/>
      <c r="F3" s="35"/>
      <c r="G3" s="62"/>
      <c r="I3" s="62"/>
      <c r="J3" s="35"/>
      <c r="K3" s="61" t="s">
        <v>2203</v>
      </c>
      <c r="L3" s="35"/>
      <c r="M3" s="35"/>
      <c r="N3" s="35"/>
      <c r="O3" s="35"/>
      <c r="P3" s="33"/>
      <c r="Q3" s="33"/>
      <c r="R3" s="57"/>
      <c r="S3"/>
      <c r="T3"/>
      <c r="U3"/>
      <c r="V3"/>
      <c r="W3"/>
      <c r="X3"/>
    </row>
    <row r="4" spans="1:26" ht="23.25" x14ac:dyDescent="0.35">
      <c r="B4" s="94" t="s">
        <v>2513</v>
      </c>
      <c r="C4" s="5"/>
      <c r="D4" s="5"/>
      <c r="E4" s="5"/>
      <c r="F4" s="5"/>
      <c r="G4" s="5"/>
      <c r="I4" s="5"/>
      <c r="J4" s="5"/>
      <c r="K4" s="120" t="s">
        <v>2259</v>
      </c>
      <c r="L4" s="5"/>
      <c r="M4" s="5"/>
      <c r="N4" s="5"/>
      <c r="P4" s="33"/>
      <c r="Q4" s="33"/>
      <c r="R4" s="57"/>
      <c r="S4"/>
      <c r="T4"/>
      <c r="U4"/>
      <c r="V4"/>
      <c r="W4"/>
      <c r="X4"/>
    </row>
    <row r="5" spans="1:26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P5" s="33"/>
      <c r="Q5" s="33"/>
      <c r="R5" s="57"/>
      <c r="S5"/>
      <c r="T5"/>
      <c r="U5"/>
      <c r="V5"/>
      <c r="W5"/>
      <c r="X5"/>
    </row>
    <row r="6" spans="1:26" s="3" customFormat="1" x14ac:dyDescent="0.25">
      <c r="A6" s="161" t="s">
        <v>2169</v>
      </c>
      <c r="B6" s="161" t="s">
        <v>2161</v>
      </c>
      <c r="C6" s="166" t="s">
        <v>2180</v>
      </c>
      <c r="D6" s="162" t="s">
        <v>2164</v>
      </c>
      <c r="E6" s="162"/>
      <c r="F6" s="162"/>
      <c r="G6" s="19"/>
      <c r="H6" s="163" t="s">
        <v>2165</v>
      </c>
      <c r="I6" s="163"/>
      <c r="J6" s="163"/>
      <c r="K6" s="20"/>
      <c r="L6" s="164" t="s">
        <v>2166</v>
      </c>
      <c r="M6" s="164"/>
      <c r="N6" s="164"/>
      <c r="O6" s="53"/>
      <c r="P6" s="165" t="s">
        <v>2167</v>
      </c>
      <c r="Q6" s="165"/>
      <c r="R6" s="165"/>
      <c r="S6" s="21"/>
      <c r="T6" s="169" t="s">
        <v>2198</v>
      </c>
      <c r="U6" s="169"/>
      <c r="V6" s="169"/>
      <c r="W6" s="169"/>
      <c r="X6" s="169"/>
    </row>
    <row r="7" spans="1:26" s="3" customFormat="1" ht="44.25" customHeight="1" x14ac:dyDescent="0.25">
      <c r="A7" s="161"/>
      <c r="B7" s="161"/>
      <c r="C7" s="166"/>
      <c r="D7" s="8" t="s">
        <v>2181</v>
      </c>
      <c r="E7" s="9" t="s">
        <v>2168</v>
      </c>
      <c r="F7" s="10" t="s">
        <v>2212</v>
      </c>
      <c r="G7" s="9" t="s">
        <v>2213</v>
      </c>
      <c r="H7" s="11" t="s">
        <v>2182</v>
      </c>
      <c r="I7" s="12" t="s">
        <v>2168</v>
      </c>
      <c r="J7" s="13" t="s">
        <v>2212</v>
      </c>
      <c r="K7" s="12" t="s">
        <v>2213</v>
      </c>
      <c r="L7" s="46" t="s">
        <v>2182</v>
      </c>
      <c r="M7" s="47" t="s">
        <v>2168</v>
      </c>
      <c r="N7" s="48" t="s">
        <v>2212</v>
      </c>
      <c r="O7" s="47" t="s">
        <v>2213</v>
      </c>
      <c r="P7" s="15" t="s">
        <v>2181</v>
      </c>
      <c r="Q7" s="16" t="s">
        <v>2168</v>
      </c>
      <c r="R7" s="17" t="s">
        <v>2212</v>
      </c>
      <c r="S7" s="16" t="s">
        <v>2213</v>
      </c>
      <c r="T7" s="30" t="s">
        <v>2186</v>
      </c>
      <c r="U7" s="30" t="s">
        <v>2206</v>
      </c>
      <c r="V7" s="31" t="s">
        <v>2207</v>
      </c>
      <c r="W7" s="30" t="s">
        <v>2210</v>
      </c>
      <c r="X7" s="30" t="s">
        <v>2211</v>
      </c>
    </row>
    <row r="8" spans="1:26" x14ac:dyDescent="0.25">
      <c r="A8" s="1" t="s">
        <v>653</v>
      </c>
      <c r="B8" s="1" t="str">
        <f>VLOOKUP(A8,'[2]Catálogo MUNICIPIOS'!$1:$1048576,5,FALSE)</f>
        <v>Ecatepec de Morelos</v>
      </c>
      <c r="C8" s="130">
        <f>VLOOKUP(A8,[3]PROY_COVID!$1:$1048576,7,FALSE)</f>
        <v>1707754</v>
      </c>
      <c r="D8" s="43">
        <v>3037</v>
      </c>
      <c r="E8" s="43">
        <f>D8/C8*100000</f>
        <v>177.83591781954544</v>
      </c>
      <c r="F8" s="6">
        <f>((D8/$C8)/(D$135/C$135))</f>
        <v>1.4576648622971948</v>
      </c>
      <c r="G8" s="6">
        <f>((D8/$C8)/(D$136/C$136))</f>
        <v>1.6347095043279372</v>
      </c>
      <c r="H8" s="44">
        <v>2083</v>
      </c>
      <c r="I8" s="44">
        <f>H8/C8*100000</f>
        <v>121.97307106292827</v>
      </c>
      <c r="J8" s="14">
        <f>((H8/$C8)/(H$135/C$135))</f>
        <v>1.5150175098993588</v>
      </c>
      <c r="K8" s="52">
        <f>((H8/$C8)/(H$136/C$136))</f>
        <v>1.1188631054942506</v>
      </c>
      <c r="L8" s="49">
        <v>16522</v>
      </c>
      <c r="M8" s="49">
        <f>L8/C8*100000</f>
        <v>967.46955357738875</v>
      </c>
      <c r="N8" s="50">
        <f>((L8/$C8)/(L$135/C$135))</f>
        <v>1.3063038909098323</v>
      </c>
      <c r="O8" s="50">
        <f>((L8/$C8)/(L$136/C$136))</f>
        <v>0.92861007876711721</v>
      </c>
      <c r="P8" s="45">
        <v>21642</v>
      </c>
      <c r="Q8" s="45">
        <f>P8/C8*100000</f>
        <v>1267.2785424598624</v>
      </c>
      <c r="R8" s="18">
        <f>((P8/$C8)/(P$135/C$135))</f>
        <v>1.3437002974761547</v>
      </c>
      <c r="S8" s="18">
        <f>((P8/$C8)/(P$136/C$136))</f>
        <v>1.0060564126374458</v>
      </c>
      <c r="T8" s="37">
        <f t="shared" ref="T8" si="0">D8/P8*100</f>
        <v>14.03289899269938</v>
      </c>
      <c r="U8" s="37">
        <f>T8/T$135</f>
        <v>1.0848139760295485</v>
      </c>
      <c r="V8" s="37">
        <f t="shared" ref="V8" si="1">(U8-1)*100</f>
        <v>8.4813976029548535</v>
      </c>
      <c r="W8" s="37">
        <f>T8/T$136</f>
        <v>1.6248686294264894</v>
      </c>
      <c r="X8" s="37">
        <f t="shared" ref="X8" si="2">(W8-1)*100</f>
        <v>62.486862942648933</v>
      </c>
      <c r="Z8" s="2"/>
    </row>
    <row r="9" spans="1:26" x14ac:dyDescent="0.25">
      <c r="A9" s="1" t="s">
        <v>678</v>
      </c>
      <c r="B9" s="1" t="str">
        <f>VLOOKUP(A9,'[2]Catálogo MUNICIPIOS'!$1:$1048576,5,FALSE)</f>
        <v>Nezahualcóyotl</v>
      </c>
      <c r="C9" s="130">
        <f>VLOOKUP(A9,[3]PROY_COVID!$1:$1048576,7,FALSE)</f>
        <v>1135786</v>
      </c>
      <c r="D9" s="43">
        <v>2110</v>
      </c>
      <c r="E9" s="43">
        <f t="shared" ref="E9:E14" si="3">D9/C9*100000</f>
        <v>185.77443285971125</v>
      </c>
      <c r="F9" s="6">
        <f t="shared" ref="F9:F14" si="4">((D9/$C9)/(D$135/C$135))</f>
        <v>1.5227343632998529</v>
      </c>
      <c r="G9" s="6">
        <f t="shared" ref="G9:G14" si="5">((D9/$C9)/(D$136/C$136))</f>
        <v>1.7076821981769805</v>
      </c>
      <c r="H9" s="44">
        <v>1619</v>
      </c>
      <c r="I9" s="44">
        <f t="shared" ref="I9:I72" si="6">H9/C9*100000</f>
        <v>142.54445819899172</v>
      </c>
      <c r="J9" s="14">
        <f t="shared" ref="J9:J72" si="7">((H9/$C9)/(H$135/C$135))</f>
        <v>1.7705330219911664</v>
      </c>
      <c r="K9" s="52">
        <f t="shared" ref="K9:K72" si="8">((H9/$C9)/(H$136/C$136))</f>
        <v>1.3075651353341464</v>
      </c>
      <c r="L9" s="49">
        <v>14066</v>
      </c>
      <c r="M9" s="49">
        <f t="shared" ref="M9:M72" si="9">L9/C9*100000</f>
        <v>1238.4375225614685</v>
      </c>
      <c r="N9" s="50">
        <f t="shared" ref="N9:N72" si="10">((L9/$C9)/(L$135/C$135))</f>
        <v>1.6721722646348605</v>
      </c>
      <c r="O9" s="50">
        <f t="shared" ref="O9:O72" si="11">((L9/$C9)/(L$136/C$136))</f>
        <v>1.1886943223396922</v>
      </c>
      <c r="P9" s="45">
        <v>17795</v>
      </c>
      <c r="Q9" s="45">
        <f t="shared" ref="Q9:Q72" si="12">P9/C9*100000</f>
        <v>1566.7564136201715</v>
      </c>
      <c r="R9" s="18">
        <f t="shared" ref="R9:R72" si="13">((P9/$C9)/(P$135/C$135))</f>
        <v>1.6612378325034063</v>
      </c>
      <c r="S9" s="18">
        <f t="shared" ref="S9:S72" si="14">((P9/$C9)/(P$136/C$136))</f>
        <v>1.2438033819335683</v>
      </c>
      <c r="T9" s="37">
        <f t="shared" ref="T9:T72" si="15">D9/P9*100</f>
        <v>11.857263276201181</v>
      </c>
      <c r="U9" s="37">
        <f t="shared" ref="U9:U72" si="16">T9/T$135</f>
        <v>0.91662634543132504</v>
      </c>
      <c r="V9" s="37">
        <f t="shared" ref="V9:V72" si="17">(U9-1)*100</f>
        <v>-8.3373654568674951</v>
      </c>
      <c r="W9" s="37">
        <f t="shared" ref="W9:W72" si="18">T9/T$136</f>
        <v>1.3729518853070528</v>
      </c>
      <c r="X9" s="37">
        <f t="shared" ref="X9:X72" si="19">(W9-1)*100</f>
        <v>37.295188530705282</v>
      </c>
      <c r="Z9" s="2"/>
    </row>
    <row r="10" spans="1:26" x14ac:dyDescent="0.25">
      <c r="A10" s="1" t="s">
        <v>726</v>
      </c>
      <c r="B10" s="1" t="str">
        <f>VLOOKUP(A10,'[2]Catálogo MUNICIPIOS'!$1:$1048576,5,FALSE)</f>
        <v>Toluca</v>
      </c>
      <c r="C10" s="130">
        <f>VLOOKUP(A10,[3]PROY_COVID!$1:$1048576,7,FALSE)</f>
        <v>948950</v>
      </c>
      <c r="D10" s="43">
        <v>1456</v>
      </c>
      <c r="E10" s="43">
        <f t="shared" si="3"/>
        <v>153.4327414510775</v>
      </c>
      <c r="F10" s="6">
        <f t="shared" si="4"/>
        <v>1.2576397315086418</v>
      </c>
      <c r="G10" s="6">
        <f t="shared" si="5"/>
        <v>1.4103897784005519</v>
      </c>
      <c r="H10" s="44">
        <v>622</v>
      </c>
      <c r="I10" s="44">
        <f t="shared" si="6"/>
        <v>65.546129933083932</v>
      </c>
      <c r="J10" s="14">
        <f t="shared" si="7"/>
        <v>0.81414310297662384</v>
      </c>
      <c r="K10" s="52">
        <f t="shared" si="8"/>
        <v>0.60125686638015285</v>
      </c>
      <c r="L10" s="49">
        <v>9646</v>
      </c>
      <c r="M10" s="49">
        <f t="shared" si="9"/>
        <v>1016.4919121133886</v>
      </c>
      <c r="N10" s="50">
        <f t="shared" si="10"/>
        <v>1.3724952221619233</v>
      </c>
      <c r="O10" s="50">
        <f t="shared" si="11"/>
        <v>0.97566340055190792</v>
      </c>
      <c r="P10" s="45">
        <v>11724</v>
      </c>
      <c r="Q10" s="45">
        <f t="shared" si="12"/>
        <v>1235.47078349755</v>
      </c>
      <c r="R10" s="18">
        <f t="shared" si="13"/>
        <v>1.3099744086934504</v>
      </c>
      <c r="S10" s="18">
        <f t="shared" si="14"/>
        <v>0.98080513692851912</v>
      </c>
      <c r="T10" s="37">
        <f t="shared" si="15"/>
        <v>12.418969634936881</v>
      </c>
      <c r="U10" s="37">
        <f t="shared" si="16"/>
        <v>0.96004908428935909</v>
      </c>
      <c r="V10" s="37">
        <f t="shared" si="17"/>
        <v>-3.9950915710640911</v>
      </c>
      <c r="W10" s="37">
        <f t="shared" si="18"/>
        <v>1.4379918347668081</v>
      </c>
      <c r="X10" s="37">
        <f t="shared" si="19"/>
        <v>43.799183476680817</v>
      </c>
      <c r="Z10" s="2"/>
    </row>
    <row r="11" spans="1:26" x14ac:dyDescent="0.25">
      <c r="A11" s="1" t="s">
        <v>677</v>
      </c>
      <c r="B11" s="1" t="str">
        <f>VLOOKUP(A11,'[2]Catálogo MUNICIPIOS'!$1:$1048576,5,FALSE)</f>
        <v>Naucalpan de Juárez</v>
      </c>
      <c r="C11" s="130">
        <f>VLOOKUP(A11,[3]PROY_COVID!$1:$1048576,7,FALSE)</f>
        <v>910187</v>
      </c>
      <c r="D11" s="43">
        <v>1439</v>
      </c>
      <c r="E11" s="43">
        <f t="shared" si="3"/>
        <v>158.09937957804277</v>
      </c>
      <c r="F11" s="6">
        <f t="shared" si="4"/>
        <v>1.2958906906294883</v>
      </c>
      <c r="G11" s="6">
        <f t="shared" si="5"/>
        <v>1.4532866115765706</v>
      </c>
      <c r="H11" s="44">
        <v>838</v>
      </c>
      <c r="I11" s="44">
        <f t="shared" si="6"/>
        <v>92.068992415844221</v>
      </c>
      <c r="J11" s="14">
        <f t="shared" si="7"/>
        <v>1.1435814021345061</v>
      </c>
      <c r="K11" s="52">
        <f t="shared" si="8"/>
        <v>0.84455198083002991</v>
      </c>
      <c r="L11" s="49">
        <v>9765</v>
      </c>
      <c r="M11" s="49">
        <f t="shared" si="9"/>
        <v>1072.8564569698315</v>
      </c>
      <c r="N11" s="50">
        <f t="shared" si="10"/>
        <v>1.4486001744915094</v>
      </c>
      <c r="O11" s="50">
        <f t="shared" si="11"/>
        <v>1.0297640016977272</v>
      </c>
      <c r="P11" s="45">
        <v>12042</v>
      </c>
      <c r="Q11" s="45">
        <f t="shared" si="12"/>
        <v>1323.0248289637184</v>
      </c>
      <c r="R11" s="18">
        <f t="shared" si="13"/>
        <v>1.4028082987944952</v>
      </c>
      <c r="S11" s="18">
        <f t="shared" si="14"/>
        <v>1.0503118049121911</v>
      </c>
      <c r="T11" s="37">
        <f t="shared" si="15"/>
        <v>11.949842218900516</v>
      </c>
      <c r="U11" s="37">
        <f t="shared" si="16"/>
        <v>0.92378316534277216</v>
      </c>
      <c r="V11" s="37">
        <f t="shared" si="17"/>
        <v>-7.6216834657227839</v>
      </c>
      <c r="W11" s="37">
        <f t="shared" si="18"/>
        <v>1.3836715961676442</v>
      </c>
      <c r="X11" s="37">
        <f t="shared" si="19"/>
        <v>38.367159616764425</v>
      </c>
      <c r="Z11" s="2"/>
    </row>
    <row r="12" spans="1:26" x14ac:dyDescent="0.25">
      <c r="A12" s="1" t="s">
        <v>724</v>
      </c>
      <c r="B12" s="1" t="str">
        <f>VLOOKUP(A12,'[2]Catálogo MUNICIPIOS'!$1:$1048576,5,FALSE)</f>
        <v>Tlalnepantla de Baz</v>
      </c>
      <c r="C12" s="130">
        <f>VLOOKUP(A12,[3]PROY_COVID!$1:$1048576,7,FALSE)</f>
        <v>756537</v>
      </c>
      <c r="D12" s="43">
        <v>1253</v>
      </c>
      <c r="E12" s="43">
        <f t="shared" si="3"/>
        <v>165.62309576398775</v>
      </c>
      <c r="F12" s="6">
        <f t="shared" si="4"/>
        <v>1.357560216407049</v>
      </c>
      <c r="G12" s="6">
        <f t="shared" si="5"/>
        <v>1.5224463769818382</v>
      </c>
      <c r="H12" s="44">
        <v>1062</v>
      </c>
      <c r="I12" s="44">
        <f t="shared" si="6"/>
        <v>140.37647861241419</v>
      </c>
      <c r="J12" s="14">
        <f t="shared" si="7"/>
        <v>1.7436047253913805</v>
      </c>
      <c r="K12" s="52">
        <f t="shared" si="8"/>
        <v>1.2876781852742041</v>
      </c>
      <c r="L12" s="49">
        <v>8146</v>
      </c>
      <c r="M12" s="49">
        <f t="shared" si="9"/>
        <v>1076.7483943283673</v>
      </c>
      <c r="N12" s="50">
        <f t="shared" si="10"/>
        <v>1.4538551749158986</v>
      </c>
      <c r="O12" s="50">
        <f t="shared" si="11"/>
        <v>1.0334996151273208</v>
      </c>
      <c r="P12" s="45">
        <v>10461</v>
      </c>
      <c r="Q12" s="45">
        <f t="shared" si="12"/>
        <v>1382.7479687047692</v>
      </c>
      <c r="R12" s="18">
        <f t="shared" si="13"/>
        <v>1.4661329728479908</v>
      </c>
      <c r="S12" s="18">
        <f t="shared" si="14"/>
        <v>1.0977243079304289</v>
      </c>
      <c r="T12" s="37">
        <f t="shared" si="15"/>
        <v>11.977822387917026</v>
      </c>
      <c r="U12" s="37">
        <f t="shared" si="16"/>
        <v>0.92594617374300159</v>
      </c>
      <c r="V12" s="37">
        <f t="shared" si="17"/>
        <v>-7.4053826256998416</v>
      </c>
      <c r="W12" s="37">
        <f t="shared" si="18"/>
        <v>1.3869114184527354</v>
      </c>
      <c r="X12" s="37">
        <f t="shared" si="19"/>
        <v>38.691141845273535</v>
      </c>
      <c r="Z12" s="2"/>
    </row>
    <row r="13" spans="1:26" x14ac:dyDescent="0.25">
      <c r="A13" s="1" t="s">
        <v>651</v>
      </c>
      <c r="B13" s="1" t="str">
        <f>VLOOKUP(A13,'[2]Catálogo MUNICIPIOS'!$1:$1048576,5,FALSE)</f>
        <v>Chimalhuacán</v>
      </c>
      <c r="C13" s="130">
        <f>VLOOKUP(A13,[3]PROY_COVID!$1:$1048576,7,FALSE)</f>
        <v>720207</v>
      </c>
      <c r="D13" s="43">
        <v>681</v>
      </c>
      <c r="E13" s="43">
        <f t="shared" si="3"/>
        <v>94.556148440656642</v>
      </c>
      <c r="F13" s="6">
        <f t="shared" si="4"/>
        <v>0.77504689033608853</v>
      </c>
      <c r="G13" s="6">
        <f t="shared" si="5"/>
        <v>0.86918231392059153</v>
      </c>
      <c r="H13" s="44">
        <v>444</v>
      </c>
      <c r="I13" s="44">
        <f t="shared" si="6"/>
        <v>61.64894259567042</v>
      </c>
      <c r="J13" s="14">
        <f t="shared" si="7"/>
        <v>0.76573645875518415</v>
      </c>
      <c r="K13" s="52">
        <f t="shared" si="8"/>
        <v>0.56550783514700687</v>
      </c>
      <c r="L13" s="49">
        <v>3557</v>
      </c>
      <c r="M13" s="49">
        <f t="shared" si="9"/>
        <v>493.88578561441363</v>
      </c>
      <c r="N13" s="50">
        <f t="shared" si="10"/>
        <v>0.6668581156146538</v>
      </c>
      <c r="O13" s="50">
        <f t="shared" si="11"/>
        <v>0.47404832181592182</v>
      </c>
      <c r="P13" s="45">
        <v>4682</v>
      </c>
      <c r="Q13" s="45">
        <f t="shared" si="12"/>
        <v>650.09087665074071</v>
      </c>
      <c r="R13" s="18">
        <f t="shared" si="13"/>
        <v>0.68929384904329427</v>
      </c>
      <c r="S13" s="18">
        <f t="shared" si="14"/>
        <v>0.51608866822764099</v>
      </c>
      <c r="T13" s="37">
        <f t="shared" si="15"/>
        <v>14.545066211020933</v>
      </c>
      <c r="U13" s="37">
        <f t="shared" si="16"/>
        <v>1.1244070890982347</v>
      </c>
      <c r="V13" s="37">
        <f t="shared" si="17"/>
        <v>12.440708909823472</v>
      </c>
      <c r="W13" s="37">
        <f t="shared" si="18"/>
        <v>1.6841724444474819</v>
      </c>
      <c r="X13" s="37">
        <f t="shared" si="19"/>
        <v>68.417244444748192</v>
      </c>
      <c r="Z13" s="2"/>
    </row>
    <row r="14" spans="1:26" x14ac:dyDescent="0.25">
      <c r="A14" s="1" t="s">
        <v>741</v>
      </c>
      <c r="B14" s="1" t="str">
        <f>VLOOKUP(A14,'[2]Catálogo MUNICIPIOS'!$1:$1048576,5,FALSE)</f>
        <v>Cuautitlán Izcalli</v>
      </c>
      <c r="C14" s="130">
        <f>VLOOKUP(A14,[3]PROY_COVID!$1:$1048576,7,FALSE)</f>
        <v>577190</v>
      </c>
      <c r="D14" s="43">
        <v>694</v>
      </c>
      <c r="E14" s="43">
        <f t="shared" si="3"/>
        <v>120.23770335591399</v>
      </c>
      <c r="F14" s="6">
        <f t="shared" si="4"/>
        <v>0.985550486393173</v>
      </c>
      <c r="G14" s="6">
        <f t="shared" si="5"/>
        <v>1.1052531955548131</v>
      </c>
      <c r="H14" s="44">
        <v>412</v>
      </c>
      <c r="I14" s="44">
        <f t="shared" si="6"/>
        <v>71.380308044144911</v>
      </c>
      <c r="J14" s="14">
        <f t="shared" si="7"/>
        <v>0.88660895070106771</v>
      </c>
      <c r="K14" s="52">
        <f t="shared" si="8"/>
        <v>0.65477397948113014</v>
      </c>
      <c r="L14" s="49">
        <v>2836</v>
      </c>
      <c r="M14" s="49">
        <f t="shared" si="9"/>
        <v>491.34600391552181</v>
      </c>
      <c r="N14" s="50">
        <f t="shared" si="10"/>
        <v>0.66342883279840803</v>
      </c>
      <c r="O14" s="50">
        <f t="shared" si="11"/>
        <v>0.47161055323215773</v>
      </c>
      <c r="P14" s="45">
        <v>3942</v>
      </c>
      <c r="Q14" s="45">
        <f t="shared" si="12"/>
        <v>682.96401531558058</v>
      </c>
      <c r="R14" s="18">
        <f t="shared" si="13"/>
        <v>0.72414936400938901</v>
      </c>
      <c r="S14" s="18">
        <f t="shared" si="14"/>
        <v>0.54218571859913001</v>
      </c>
      <c r="T14" s="37">
        <f t="shared" si="15"/>
        <v>17.605276509386098</v>
      </c>
      <c r="U14" s="37">
        <f t="shared" si="16"/>
        <v>1.3609768030955485</v>
      </c>
      <c r="V14" s="37">
        <f t="shared" si="17"/>
        <v>36.097680309554846</v>
      </c>
      <c r="W14" s="37">
        <f t="shared" si="18"/>
        <v>2.0385140324435436</v>
      </c>
      <c r="X14" s="37">
        <f t="shared" si="19"/>
        <v>103.85140324435436</v>
      </c>
      <c r="Z14" s="2"/>
    </row>
    <row r="15" spans="1:26" x14ac:dyDescent="0.25">
      <c r="A15" s="1" t="s">
        <v>633</v>
      </c>
      <c r="B15" s="1" t="str">
        <f>VLOOKUP(A15,'[2]Catálogo MUNICIPIOS'!$1:$1048576,5,FALSE)</f>
        <v>Atizapán de Zaragoza</v>
      </c>
      <c r="C15" s="130">
        <f>VLOOKUP(A15,[3]PROY_COVID!$1:$1048576,7,FALSE)</f>
        <v>557108</v>
      </c>
      <c r="D15" s="43">
        <v>611</v>
      </c>
      <c r="E15" s="43">
        <f t="shared" ref="E15:E78" si="20">D15/C15*100000</f>
        <v>109.67352829253933</v>
      </c>
      <c r="F15" s="6">
        <f t="shared" ref="F15:F78" si="21">((D15/$C15)/(D$135/C$135))</f>
        <v>0.89895927929707176</v>
      </c>
      <c r="G15" s="6">
        <f t="shared" ref="G15:G78" si="22">((D15/$C15)/(D$136/C$136))</f>
        <v>1.0081448183876853</v>
      </c>
      <c r="H15" s="44">
        <v>705</v>
      </c>
      <c r="I15" s="44">
        <f t="shared" si="6"/>
        <v>126.54637879908385</v>
      </c>
      <c r="J15" s="14">
        <f t="shared" si="7"/>
        <v>1.571822190129631</v>
      </c>
      <c r="K15" s="52">
        <f t="shared" si="8"/>
        <v>1.1608142120087042</v>
      </c>
      <c r="L15" s="49">
        <v>3584</v>
      </c>
      <c r="M15" s="49">
        <f t="shared" si="9"/>
        <v>643.32230016442054</v>
      </c>
      <c r="N15" s="50">
        <f t="shared" si="10"/>
        <v>0.86863139073101947</v>
      </c>
      <c r="O15" s="50">
        <f t="shared" si="11"/>
        <v>0.61748255500067206</v>
      </c>
      <c r="P15" s="45">
        <v>4900</v>
      </c>
      <c r="Q15" s="45">
        <f t="shared" si="12"/>
        <v>879.54220725604375</v>
      </c>
      <c r="R15" s="18">
        <f t="shared" si="13"/>
        <v>0.93258197462947356</v>
      </c>
      <c r="S15" s="18">
        <f t="shared" si="14"/>
        <v>0.6982435574721032</v>
      </c>
      <c r="T15" s="37">
        <f t="shared" si="15"/>
        <v>12.469387755102041</v>
      </c>
      <c r="U15" s="37">
        <f t="shared" si="16"/>
        <v>0.96394665965342019</v>
      </c>
      <c r="V15" s="37">
        <f t="shared" si="17"/>
        <v>-3.605334034657981</v>
      </c>
      <c r="W15" s="37">
        <f t="shared" si="18"/>
        <v>1.44382974622428</v>
      </c>
      <c r="X15" s="37">
        <f t="shared" si="19"/>
        <v>44.382974622427994</v>
      </c>
      <c r="Z15" s="2"/>
    </row>
    <row r="16" spans="1:26" x14ac:dyDescent="0.25">
      <c r="A16" s="1" t="s">
        <v>729</v>
      </c>
      <c r="B16" s="1" t="str">
        <f>VLOOKUP(A16,'[2]Catálogo MUNICIPIOS'!$1:$1048576,5,FALSE)</f>
        <v>Tultitlán</v>
      </c>
      <c r="C16" s="130">
        <f>VLOOKUP(A16,[3]PROY_COVID!$1:$1048576,7,FALSE)</f>
        <v>556493</v>
      </c>
      <c r="D16" s="43">
        <v>783</v>
      </c>
      <c r="E16" s="43">
        <f t="shared" si="20"/>
        <v>140.70257846909126</v>
      </c>
      <c r="F16" s="6">
        <f t="shared" si="21"/>
        <v>1.1532946054076962</v>
      </c>
      <c r="G16" s="6">
        <f t="shared" si="22"/>
        <v>1.2933711318107604</v>
      </c>
      <c r="H16" s="44">
        <v>531</v>
      </c>
      <c r="I16" s="44">
        <f t="shared" si="6"/>
        <v>95.418989996280274</v>
      </c>
      <c r="J16" s="14">
        <f t="shared" si="7"/>
        <v>1.1851914472719502</v>
      </c>
      <c r="K16" s="52">
        <f t="shared" si="8"/>
        <v>0.87528162191868586</v>
      </c>
      <c r="L16" s="49">
        <v>3643</v>
      </c>
      <c r="M16" s="49">
        <f t="shared" si="9"/>
        <v>654.635368279565</v>
      </c>
      <c r="N16" s="50">
        <f t="shared" si="10"/>
        <v>0.88390660517295794</v>
      </c>
      <c r="O16" s="50">
        <f t="shared" si="11"/>
        <v>0.6283412213376709</v>
      </c>
      <c r="P16" s="45">
        <v>4957</v>
      </c>
      <c r="Q16" s="45">
        <f t="shared" si="12"/>
        <v>890.75693674493664</v>
      </c>
      <c r="R16" s="18">
        <f t="shared" si="13"/>
        <v>0.94447299530523587</v>
      </c>
      <c r="S16" s="18">
        <f t="shared" si="14"/>
        <v>0.70714661243616406</v>
      </c>
      <c r="T16" s="37">
        <f t="shared" si="15"/>
        <v>15.795844260641518</v>
      </c>
      <c r="U16" s="37">
        <f t="shared" si="16"/>
        <v>1.2210985503455007</v>
      </c>
      <c r="V16" s="37">
        <f t="shared" si="17"/>
        <v>22.109855034550073</v>
      </c>
      <c r="W16" s="37">
        <f t="shared" si="18"/>
        <v>1.8289999684153426</v>
      </c>
      <c r="X16" s="37">
        <f t="shared" si="19"/>
        <v>82.899996841534261</v>
      </c>
      <c r="Z16" s="2"/>
    </row>
    <row r="17" spans="1:26" x14ac:dyDescent="0.25">
      <c r="A17" s="1" t="s">
        <v>659</v>
      </c>
      <c r="B17" s="1" t="str">
        <f>VLOOKUP(A17,'[2]Catálogo MUNICIPIOS'!$1:$1048576,5,FALSE)</f>
        <v>Ixtapaluca</v>
      </c>
      <c r="C17" s="130">
        <f>VLOOKUP(A17,[3]PROY_COVID!$1:$1048576,7,FALSE)</f>
        <v>551034</v>
      </c>
      <c r="D17" s="43">
        <v>547</v>
      </c>
      <c r="E17" s="43">
        <f t="shared" si="20"/>
        <v>99.267921761633573</v>
      </c>
      <c r="F17" s="6">
        <f t="shared" si="21"/>
        <v>0.81366780838969988</v>
      </c>
      <c r="G17" s="6">
        <f t="shared" si="22"/>
        <v>0.91249404039564252</v>
      </c>
      <c r="H17" s="44">
        <v>501</v>
      </c>
      <c r="I17" s="44">
        <f t="shared" si="6"/>
        <v>90.919979529393828</v>
      </c>
      <c r="J17" s="14">
        <f t="shared" si="7"/>
        <v>1.1293096073284687</v>
      </c>
      <c r="K17" s="52">
        <f t="shared" si="8"/>
        <v>0.83401204676767005</v>
      </c>
      <c r="L17" s="49">
        <v>3953</v>
      </c>
      <c r="M17" s="49">
        <f t="shared" si="9"/>
        <v>717.37860095747271</v>
      </c>
      <c r="N17" s="50">
        <f t="shared" si="10"/>
        <v>0.96862423651581919</v>
      </c>
      <c r="O17" s="50">
        <f t="shared" si="11"/>
        <v>0.68856430331859109</v>
      </c>
      <c r="P17" s="45">
        <v>5001</v>
      </c>
      <c r="Q17" s="45">
        <f t="shared" si="12"/>
        <v>907.5665022485</v>
      </c>
      <c r="R17" s="18">
        <f t="shared" si="13"/>
        <v>0.96229624205866082</v>
      </c>
      <c r="S17" s="18">
        <f t="shared" si="14"/>
        <v>0.72049124867981351</v>
      </c>
      <c r="T17" s="37">
        <f t="shared" si="15"/>
        <v>10.937812437512498</v>
      </c>
      <c r="U17" s="37">
        <f t="shared" si="16"/>
        <v>0.84554815121069482</v>
      </c>
      <c r="V17" s="37">
        <f t="shared" si="17"/>
        <v>-15.445184878930519</v>
      </c>
      <c r="W17" s="37">
        <f t="shared" si="18"/>
        <v>1.2664887215044514</v>
      </c>
      <c r="X17" s="37">
        <f t="shared" si="19"/>
        <v>26.648872150445136</v>
      </c>
      <c r="Z17" s="2"/>
    </row>
    <row r="18" spans="1:26" x14ac:dyDescent="0.25">
      <c r="A18" s="1" t="s">
        <v>701</v>
      </c>
      <c r="B18" s="1" t="str">
        <f>VLOOKUP(A18,'[2]Catálogo MUNICIPIOS'!$1:$1048576,5,FALSE)</f>
        <v>Tecámac</v>
      </c>
      <c r="C18" s="130">
        <f>VLOOKUP(A18,[3]PROY_COVID!$1:$1048576,7,FALSE)</f>
        <v>500585</v>
      </c>
      <c r="D18" s="43">
        <v>635</v>
      </c>
      <c r="E18" s="43">
        <f t="shared" si="20"/>
        <v>126.85158364713286</v>
      </c>
      <c r="F18" s="6">
        <f t="shared" si="21"/>
        <v>1.0397623746447491</v>
      </c>
      <c r="G18" s="6">
        <f t="shared" si="22"/>
        <v>1.1660495358279499</v>
      </c>
      <c r="H18" s="44">
        <v>439</v>
      </c>
      <c r="I18" s="44">
        <f t="shared" si="6"/>
        <v>87.697394048962707</v>
      </c>
      <c r="J18" s="14">
        <f t="shared" si="7"/>
        <v>1.0892821374332349</v>
      </c>
      <c r="K18" s="52">
        <f t="shared" si="8"/>
        <v>0.80445116118091931</v>
      </c>
      <c r="L18" s="49">
        <v>3702</v>
      </c>
      <c r="M18" s="49">
        <f t="shared" si="9"/>
        <v>739.53474434911152</v>
      </c>
      <c r="N18" s="50">
        <f t="shared" si="10"/>
        <v>0.99854006819551744</v>
      </c>
      <c r="O18" s="50">
        <f t="shared" si="11"/>
        <v>0.70983052093133958</v>
      </c>
      <c r="P18" s="45">
        <v>4776</v>
      </c>
      <c r="Q18" s="45">
        <f t="shared" si="12"/>
        <v>954.0837220452072</v>
      </c>
      <c r="R18" s="18">
        <f t="shared" si="13"/>
        <v>1.0116186285620044</v>
      </c>
      <c r="S18" s="18">
        <f t="shared" si="14"/>
        <v>0.75741994723072814</v>
      </c>
      <c r="T18" s="37">
        <f t="shared" si="15"/>
        <v>13.295644891122278</v>
      </c>
      <c r="U18" s="37">
        <f t="shared" si="16"/>
        <v>1.0278205099116753</v>
      </c>
      <c r="V18" s="37">
        <f t="shared" si="17"/>
        <v>2.7820509911675284</v>
      </c>
      <c r="W18" s="37">
        <f t="shared" si="18"/>
        <v>1.5395020161421014</v>
      </c>
      <c r="X18" s="37">
        <f t="shared" si="19"/>
        <v>53.950201614210137</v>
      </c>
      <c r="Z18" s="2"/>
    </row>
    <row r="19" spans="1:26" x14ac:dyDescent="0.25">
      <c r="A19" s="1" t="s">
        <v>680</v>
      </c>
      <c r="B19" s="1" t="str">
        <f>VLOOKUP(A19,'[2]Catálogo MUNICIPIOS'!$1:$1048576,5,FALSE)</f>
        <v>Nicolás Romero</v>
      </c>
      <c r="C19" s="130">
        <f>VLOOKUP(A19,[3]PROY_COVID!$1:$1048576,7,FALSE)</f>
        <v>441064</v>
      </c>
      <c r="D19" s="43">
        <v>449</v>
      </c>
      <c r="E19" s="43">
        <f t="shared" si="20"/>
        <v>101.79928536448224</v>
      </c>
      <c r="F19" s="6">
        <f t="shared" si="21"/>
        <v>0.83441659650186717</v>
      </c>
      <c r="G19" s="6">
        <f t="shared" si="22"/>
        <v>0.93576292888129431</v>
      </c>
      <c r="H19" s="44">
        <v>386</v>
      </c>
      <c r="I19" s="44">
        <f t="shared" si="6"/>
        <v>87.515643988174048</v>
      </c>
      <c r="J19" s="14">
        <f t="shared" si="7"/>
        <v>1.0870246348376165</v>
      </c>
      <c r="K19" s="52">
        <f t="shared" si="8"/>
        <v>0.80278396172725586</v>
      </c>
      <c r="L19" s="49">
        <v>2657</v>
      </c>
      <c r="M19" s="49">
        <f t="shared" si="9"/>
        <v>602.40690693414115</v>
      </c>
      <c r="N19" s="50">
        <f t="shared" si="10"/>
        <v>0.81338630609017804</v>
      </c>
      <c r="O19" s="50">
        <f t="shared" si="11"/>
        <v>0.57821057337616899</v>
      </c>
      <c r="P19" s="45">
        <v>3492</v>
      </c>
      <c r="Q19" s="45">
        <f t="shared" si="12"/>
        <v>791.72183628679738</v>
      </c>
      <c r="R19" s="18">
        <f t="shared" si="13"/>
        <v>0.83946569857638953</v>
      </c>
      <c r="S19" s="18">
        <f t="shared" si="14"/>
        <v>0.62852546124180431</v>
      </c>
      <c r="T19" s="37">
        <f t="shared" si="15"/>
        <v>12.857961053837341</v>
      </c>
      <c r="U19" s="37">
        <f t="shared" si="16"/>
        <v>0.99398533843242798</v>
      </c>
      <c r="V19" s="37">
        <f t="shared" si="17"/>
        <v>-0.60146615675720216</v>
      </c>
      <c r="W19" s="37">
        <f t="shared" si="18"/>
        <v>1.4888226278573791</v>
      </c>
      <c r="X19" s="37">
        <f t="shared" si="19"/>
        <v>48.882262785737908</v>
      </c>
      <c r="Z19" s="2"/>
    </row>
    <row r="20" spans="1:26" x14ac:dyDescent="0.25">
      <c r="A20" s="1" t="s">
        <v>742</v>
      </c>
      <c r="B20" s="1" t="str">
        <f>VLOOKUP(A20,'[2]Catálogo MUNICIPIOS'!$1:$1048576,5,FALSE)</f>
        <v>Valle de Chalco Solidaridad</v>
      </c>
      <c r="C20" s="130">
        <f>VLOOKUP(A20,[3]PROY_COVID!$1:$1048576,7,FALSE)</f>
        <v>419700</v>
      </c>
      <c r="D20" s="43">
        <v>245</v>
      </c>
      <c r="E20" s="43">
        <f t="shared" si="20"/>
        <v>58.375029783178455</v>
      </c>
      <c r="F20" s="6">
        <f t="shared" si="21"/>
        <v>0.47848168577978539</v>
      </c>
      <c r="G20" s="6">
        <f t="shared" si="22"/>
        <v>0.53659697755106817</v>
      </c>
      <c r="H20" s="44">
        <v>131</v>
      </c>
      <c r="I20" s="44">
        <f t="shared" si="6"/>
        <v>31.212771026923996</v>
      </c>
      <c r="J20" s="14">
        <f t="shared" si="7"/>
        <v>0.3876912684593512</v>
      </c>
      <c r="K20" s="52">
        <f t="shared" si="8"/>
        <v>0.28631580411915508</v>
      </c>
      <c r="L20" s="49">
        <v>1420</v>
      </c>
      <c r="M20" s="49">
        <f t="shared" si="9"/>
        <v>338.3369073147486</v>
      </c>
      <c r="N20" s="50">
        <f t="shared" si="10"/>
        <v>0.45683175954156968</v>
      </c>
      <c r="O20" s="50">
        <f t="shared" si="11"/>
        <v>0.32474723466968491</v>
      </c>
      <c r="P20" s="45">
        <v>1796</v>
      </c>
      <c r="Q20" s="45">
        <f t="shared" si="12"/>
        <v>427.92470812485107</v>
      </c>
      <c r="R20" s="18">
        <f t="shared" si="13"/>
        <v>0.45373020874214848</v>
      </c>
      <c r="S20" s="18">
        <f t="shared" si="14"/>
        <v>0.33971726207827679</v>
      </c>
      <c r="T20" s="37">
        <f t="shared" si="15"/>
        <v>13.64142538975501</v>
      </c>
      <c r="U20" s="37">
        <f t="shared" si="16"/>
        <v>1.0545510890849741</v>
      </c>
      <c r="V20" s="37">
        <f t="shared" si="17"/>
        <v>5.455108908497408</v>
      </c>
      <c r="W20" s="37">
        <f t="shared" si="18"/>
        <v>1.5795399217229851</v>
      </c>
      <c r="X20" s="37">
        <f t="shared" si="19"/>
        <v>57.953992172298506</v>
      </c>
      <c r="Z20" s="2"/>
    </row>
    <row r="21" spans="1:26" x14ac:dyDescent="0.25">
      <c r="A21" s="1" t="s">
        <v>645</v>
      </c>
      <c r="B21" s="1" t="str">
        <f>VLOOKUP(A21,'[2]Catálogo MUNICIPIOS'!$1:$1048576,5,FALSE)</f>
        <v>Chalco</v>
      </c>
      <c r="C21" s="130">
        <f>VLOOKUP(A21,[3]PROY_COVID!$1:$1048576,7,FALSE)</f>
        <v>397344</v>
      </c>
      <c r="D21" s="43">
        <v>822</v>
      </c>
      <c r="E21" s="43">
        <f t="shared" si="20"/>
        <v>206.87364097608119</v>
      </c>
      <c r="F21" s="6">
        <f t="shared" si="21"/>
        <v>1.6956779096352825</v>
      </c>
      <c r="G21" s="6">
        <f t="shared" si="22"/>
        <v>1.9016310723106191</v>
      </c>
      <c r="H21" s="44">
        <v>838</v>
      </c>
      <c r="I21" s="44">
        <f t="shared" si="6"/>
        <v>210.90037851332852</v>
      </c>
      <c r="J21" s="14">
        <f t="shared" si="7"/>
        <v>2.6195763007988035</v>
      </c>
      <c r="K21" s="52">
        <f t="shared" si="8"/>
        <v>1.9345963038972338</v>
      </c>
      <c r="L21" s="49">
        <v>5119</v>
      </c>
      <c r="M21" s="49">
        <f t="shared" si="9"/>
        <v>1288.3043408230651</v>
      </c>
      <c r="N21" s="50">
        <f t="shared" si="10"/>
        <v>1.7395038085387964</v>
      </c>
      <c r="O21" s="50">
        <f t="shared" si="11"/>
        <v>1.2365581851998093</v>
      </c>
      <c r="P21" s="45">
        <v>6779</v>
      </c>
      <c r="Q21" s="45">
        <f t="shared" si="12"/>
        <v>1706.0783603124748</v>
      </c>
      <c r="R21" s="18">
        <f t="shared" si="13"/>
        <v>1.8089614267591925</v>
      </c>
      <c r="S21" s="18">
        <f t="shared" si="14"/>
        <v>1.3544071152050667</v>
      </c>
      <c r="T21" s="37">
        <f t="shared" si="15"/>
        <v>12.125682254019766</v>
      </c>
      <c r="U21" s="37">
        <f t="shared" si="16"/>
        <v>0.93737648827213471</v>
      </c>
      <c r="V21" s="37">
        <f t="shared" si="17"/>
        <v>-6.2623511727865289</v>
      </c>
      <c r="W21" s="37">
        <f t="shared" si="18"/>
        <v>1.4040321044996125</v>
      </c>
      <c r="X21" s="37">
        <f t="shared" si="19"/>
        <v>40.40321044996125</v>
      </c>
    </row>
    <row r="22" spans="1:26" x14ac:dyDescent="0.25">
      <c r="A22" s="1" t="s">
        <v>640</v>
      </c>
      <c r="B22" s="1" t="str">
        <f>VLOOKUP(A22,'[2]Catálogo MUNICIPIOS'!$1:$1048576,5,FALSE)</f>
        <v>Coacalco de Berriozábal</v>
      </c>
      <c r="C22" s="130">
        <f>VLOOKUP(A22,[3]PROY_COVID!$1:$1048576,7,FALSE)</f>
        <v>310743</v>
      </c>
      <c r="D22" s="43">
        <v>475</v>
      </c>
      <c r="E22" s="43">
        <f t="shared" si="20"/>
        <v>152.85943689801539</v>
      </c>
      <c r="F22" s="6">
        <f t="shared" si="21"/>
        <v>1.2529405351222198</v>
      </c>
      <c r="G22" s="6">
        <f t="shared" si="22"/>
        <v>1.4051198283631468</v>
      </c>
      <c r="H22" s="44">
        <v>344</v>
      </c>
      <c r="I22" s="44">
        <f t="shared" si="6"/>
        <v>110.70241324824696</v>
      </c>
      <c r="J22" s="14">
        <f t="shared" si="7"/>
        <v>1.37502559374504</v>
      </c>
      <c r="K22" s="52">
        <f t="shared" si="8"/>
        <v>1.0154769802322945</v>
      </c>
      <c r="L22" s="49">
        <v>2737</v>
      </c>
      <c r="M22" s="49">
        <f t="shared" si="9"/>
        <v>880.7921658734067</v>
      </c>
      <c r="N22" s="50">
        <f t="shared" si="10"/>
        <v>1.1892697078774723</v>
      </c>
      <c r="O22" s="50">
        <f t="shared" si="11"/>
        <v>0.84541418332472462</v>
      </c>
      <c r="P22" s="45">
        <v>3556</v>
      </c>
      <c r="Q22" s="45">
        <f t="shared" si="12"/>
        <v>1144.354016019669</v>
      </c>
      <c r="R22" s="18">
        <f t="shared" si="13"/>
        <v>1.2133629507834605</v>
      </c>
      <c r="S22" s="18">
        <f t="shared" si="14"/>
        <v>0.90847012520964077</v>
      </c>
      <c r="T22" s="37">
        <f t="shared" si="15"/>
        <v>13.357705286839144</v>
      </c>
      <c r="U22" s="37">
        <f t="shared" si="16"/>
        <v>1.0326180919841044</v>
      </c>
      <c r="V22" s="37">
        <f t="shared" si="17"/>
        <v>3.2618091984104369</v>
      </c>
      <c r="W22" s="37">
        <f t="shared" si="18"/>
        <v>1.5466879860676737</v>
      </c>
      <c r="X22" s="37">
        <f t="shared" si="19"/>
        <v>54.668798606767368</v>
      </c>
    </row>
    <row r="23" spans="1:26" x14ac:dyDescent="0.25">
      <c r="A23" s="1" t="s">
        <v>690</v>
      </c>
      <c r="B23" s="1" t="str">
        <f>VLOOKUP(A23,'[2]Catálogo MUNICIPIOS'!$1:$1048576,5,FALSE)</f>
        <v>La Paz</v>
      </c>
      <c r="C23" s="130">
        <f>VLOOKUP(A23,[3]PROY_COVID!$1:$1048576,7,FALSE)</f>
        <v>309596</v>
      </c>
      <c r="D23" s="43">
        <v>356</v>
      </c>
      <c r="E23" s="43">
        <f t="shared" si="20"/>
        <v>114.98856574374346</v>
      </c>
      <c r="F23" s="6">
        <f t="shared" si="21"/>
        <v>0.94252496293065313</v>
      </c>
      <c r="G23" s="6">
        <f t="shared" si="22"/>
        <v>1.0570018903665799</v>
      </c>
      <c r="H23" s="44">
        <v>329</v>
      </c>
      <c r="I23" s="44">
        <f t="shared" si="6"/>
        <v>106.26752283621236</v>
      </c>
      <c r="J23" s="14">
        <f t="shared" si="7"/>
        <v>1.3199401837429359</v>
      </c>
      <c r="K23" s="52">
        <f t="shared" si="8"/>
        <v>0.97479558051271464</v>
      </c>
      <c r="L23" s="49">
        <v>1731</v>
      </c>
      <c r="M23" s="49">
        <f t="shared" si="9"/>
        <v>559.11575084949413</v>
      </c>
      <c r="N23" s="50">
        <f t="shared" si="10"/>
        <v>0.75493340136955878</v>
      </c>
      <c r="O23" s="50">
        <f t="shared" si="11"/>
        <v>0.5366582540157977</v>
      </c>
      <c r="P23" s="45">
        <v>2416</v>
      </c>
      <c r="Q23" s="45">
        <f t="shared" si="12"/>
        <v>780.37183942945001</v>
      </c>
      <c r="R23" s="18">
        <f t="shared" si="13"/>
        <v>0.82743125339122292</v>
      </c>
      <c r="S23" s="18">
        <f t="shared" si="14"/>
        <v>0.61951502135888425</v>
      </c>
      <c r="T23" s="37">
        <f t="shared" si="15"/>
        <v>14.735099337748345</v>
      </c>
      <c r="U23" s="37">
        <f t="shared" si="16"/>
        <v>1.1390976097019774</v>
      </c>
      <c r="V23" s="37">
        <f t="shared" si="17"/>
        <v>13.909760970197738</v>
      </c>
      <c r="W23" s="37">
        <f t="shared" si="18"/>
        <v>1.706176370103317</v>
      </c>
      <c r="X23" s="37">
        <f t="shared" si="19"/>
        <v>70.617637010331705</v>
      </c>
    </row>
    <row r="24" spans="1:26" x14ac:dyDescent="0.25">
      <c r="A24" s="1" t="s">
        <v>657</v>
      </c>
      <c r="B24" s="1" t="str">
        <f>VLOOKUP(A24,'[2]Catálogo MUNICIPIOS'!$1:$1048576,5,FALSE)</f>
        <v>Huixquilucan</v>
      </c>
      <c r="C24" s="130">
        <f>VLOOKUP(A24,[3]PROY_COVID!$1:$1048576,7,FALSE)</f>
        <v>290231</v>
      </c>
      <c r="D24" s="43">
        <v>217</v>
      </c>
      <c r="E24" s="43">
        <f t="shared" si="20"/>
        <v>74.768029604005093</v>
      </c>
      <c r="F24" s="6">
        <f t="shared" si="21"/>
        <v>0.61284992881778944</v>
      </c>
      <c r="G24" s="6">
        <f t="shared" si="22"/>
        <v>0.68728528022985469</v>
      </c>
      <c r="H24" s="44">
        <v>302</v>
      </c>
      <c r="I24" s="44">
        <f t="shared" si="6"/>
        <v>104.05504580833889</v>
      </c>
      <c r="J24" s="14">
        <f t="shared" si="7"/>
        <v>1.2924591880750553</v>
      </c>
      <c r="K24" s="52">
        <f t="shared" si="8"/>
        <v>0.95450045391904159</v>
      </c>
      <c r="L24" s="49">
        <v>3007</v>
      </c>
      <c r="M24" s="49">
        <f t="shared" si="9"/>
        <v>1036.0712673697847</v>
      </c>
      <c r="N24" s="50">
        <f t="shared" si="10"/>
        <v>1.3989318039213825</v>
      </c>
      <c r="O24" s="50">
        <f t="shared" si="11"/>
        <v>0.99445632954861041</v>
      </c>
      <c r="P24" s="45">
        <v>3526</v>
      </c>
      <c r="Q24" s="45">
        <f t="shared" si="12"/>
        <v>1214.8943427821287</v>
      </c>
      <c r="R24" s="18">
        <f t="shared" si="13"/>
        <v>1.2881571297102172</v>
      </c>
      <c r="S24" s="18">
        <f t="shared" si="14"/>
        <v>0.96447008552709501</v>
      </c>
      <c r="T24" s="37">
        <f t="shared" si="15"/>
        <v>6.1542824730572887</v>
      </c>
      <c r="U24" s="37">
        <f t="shared" si="16"/>
        <v>0.47575712208001802</v>
      </c>
      <c r="V24" s="37">
        <f t="shared" si="17"/>
        <v>-52.424287791998189</v>
      </c>
      <c r="W24" s="37">
        <f t="shared" si="18"/>
        <v>0.71260404085446016</v>
      </c>
      <c r="X24" s="37">
        <f t="shared" si="19"/>
        <v>-28.739595914553984</v>
      </c>
    </row>
    <row r="25" spans="1:26" x14ac:dyDescent="0.25">
      <c r="A25" s="1" t="s">
        <v>719</v>
      </c>
      <c r="B25" s="1" t="str">
        <f>VLOOKUP(A25,'[2]Catálogo MUNICIPIOS'!$1:$1048576,5,FALSE)</f>
        <v>Texcoco</v>
      </c>
      <c r="C25" s="130">
        <f>VLOOKUP(A25,[3]PROY_COVID!$1:$1048576,7,FALSE)</f>
        <v>262015</v>
      </c>
      <c r="D25" s="43">
        <v>354</v>
      </c>
      <c r="E25" s="43">
        <f t="shared" si="20"/>
        <v>135.10676869644865</v>
      </c>
      <c r="F25" s="6">
        <f t="shared" si="21"/>
        <v>1.1074275197160572</v>
      </c>
      <c r="G25" s="6">
        <f t="shared" si="22"/>
        <v>1.2419331347407183</v>
      </c>
      <c r="H25" s="44">
        <v>138</v>
      </c>
      <c r="I25" s="44">
        <f t="shared" si="6"/>
        <v>52.668740339293556</v>
      </c>
      <c r="J25" s="14">
        <f t="shared" si="7"/>
        <v>0.65419410319844395</v>
      </c>
      <c r="K25" s="52">
        <f t="shared" si="8"/>
        <v>0.48313213617528439</v>
      </c>
      <c r="L25" s="49">
        <v>1489</v>
      </c>
      <c r="M25" s="49">
        <f t="shared" si="9"/>
        <v>568.28807511020364</v>
      </c>
      <c r="N25" s="50">
        <f t="shared" si="10"/>
        <v>0.76731812482276351</v>
      </c>
      <c r="O25" s="50">
        <f t="shared" si="11"/>
        <v>0.54546216182118534</v>
      </c>
      <c r="P25" s="45">
        <v>1981</v>
      </c>
      <c r="Q25" s="45">
        <f t="shared" si="12"/>
        <v>756.06358414594581</v>
      </c>
      <c r="R25" s="18">
        <f t="shared" si="13"/>
        <v>0.80165711711320298</v>
      </c>
      <c r="S25" s="18">
        <f t="shared" si="14"/>
        <v>0.60021738844818417</v>
      </c>
      <c r="T25" s="37">
        <f t="shared" si="15"/>
        <v>17.869762746087833</v>
      </c>
      <c r="U25" s="37">
        <f t="shared" si="16"/>
        <v>1.3814229251827075</v>
      </c>
      <c r="V25" s="37">
        <f t="shared" si="17"/>
        <v>38.14229251827075</v>
      </c>
      <c r="W25" s="37">
        <f t="shared" si="18"/>
        <v>2.0691388797509531</v>
      </c>
      <c r="X25" s="37">
        <f t="shared" si="19"/>
        <v>106.91388797509531</v>
      </c>
    </row>
    <row r="26" spans="1:26" x14ac:dyDescent="0.25">
      <c r="A26" s="1" t="s">
        <v>674</v>
      </c>
      <c r="B26" s="1" t="str">
        <f>VLOOKUP(A26,'[2]Catálogo MUNICIPIOS'!$1:$1048576,5,FALSE)</f>
        <v>Metepec</v>
      </c>
      <c r="C26" s="130">
        <f>VLOOKUP(A26,[3]PROY_COVID!$1:$1048576,7,FALSE)</f>
        <v>246055</v>
      </c>
      <c r="D26" s="43">
        <v>394</v>
      </c>
      <c r="E26" s="43">
        <f t="shared" si="20"/>
        <v>160.12680091849381</v>
      </c>
      <c r="F26" s="6">
        <f t="shared" si="21"/>
        <v>1.3125088231489594</v>
      </c>
      <c r="G26" s="6">
        <f t="shared" si="22"/>
        <v>1.4719231444836951</v>
      </c>
      <c r="H26" s="44">
        <v>145</v>
      </c>
      <c r="I26" s="44">
        <f t="shared" si="6"/>
        <v>58.929914043608136</v>
      </c>
      <c r="J26" s="14">
        <f t="shared" si="7"/>
        <v>0.73196362815911431</v>
      </c>
      <c r="K26" s="52">
        <f t="shared" si="8"/>
        <v>0.54056609429243407</v>
      </c>
      <c r="L26" s="49">
        <v>2255</v>
      </c>
      <c r="M26" s="49">
        <f t="shared" si="9"/>
        <v>916.46176667818168</v>
      </c>
      <c r="N26" s="50">
        <f t="shared" si="10"/>
        <v>1.2374317798994638</v>
      </c>
      <c r="O26" s="50">
        <f t="shared" si="11"/>
        <v>0.8796510755250373</v>
      </c>
      <c r="P26" s="45">
        <v>2794</v>
      </c>
      <c r="Q26" s="45">
        <f t="shared" si="12"/>
        <v>1135.5184816402837</v>
      </c>
      <c r="R26" s="18">
        <f t="shared" si="13"/>
        <v>1.2039945998044437</v>
      </c>
      <c r="S26" s="18">
        <f t="shared" si="14"/>
        <v>0.90145584561471837</v>
      </c>
      <c r="T26" s="37">
        <f t="shared" si="15"/>
        <v>14.101646385110952</v>
      </c>
      <c r="U26" s="37">
        <f t="shared" si="16"/>
        <v>1.0901284967242717</v>
      </c>
      <c r="V26" s="37">
        <f t="shared" si="17"/>
        <v>9.0128496724271692</v>
      </c>
      <c r="W26" s="37">
        <f t="shared" si="18"/>
        <v>1.6328288863443614</v>
      </c>
      <c r="X26" s="37">
        <f t="shared" si="19"/>
        <v>63.282888634436141</v>
      </c>
    </row>
    <row r="27" spans="1:26" x14ac:dyDescent="0.25">
      <c r="A27" s="1" t="s">
        <v>649</v>
      </c>
      <c r="B27" s="1" t="str">
        <f>VLOOKUP(A27,'[2]Catálogo MUNICIPIOS'!$1:$1048576,5,FALSE)</f>
        <v>Chicoloapan</v>
      </c>
      <c r="C27" s="130">
        <f>VLOOKUP(A27,[3]PROY_COVID!$1:$1048576,7,FALSE)</f>
        <v>226911</v>
      </c>
      <c r="D27" s="43">
        <v>180</v>
      </c>
      <c r="E27" s="43">
        <f t="shared" si="20"/>
        <v>79.326255668522009</v>
      </c>
      <c r="F27" s="6">
        <f t="shared" si="21"/>
        <v>0.65021226849652491</v>
      </c>
      <c r="G27" s="6">
        <f t="shared" si="22"/>
        <v>0.72918556427766013</v>
      </c>
      <c r="H27" s="44">
        <v>131</v>
      </c>
      <c r="I27" s="44">
        <f t="shared" si="6"/>
        <v>57.731886069868807</v>
      </c>
      <c r="J27" s="14">
        <f t="shared" si="7"/>
        <v>0.717083020974698</v>
      </c>
      <c r="K27" s="52">
        <f t="shared" si="8"/>
        <v>0.52957654317688163</v>
      </c>
      <c r="L27" s="49">
        <v>1160</v>
      </c>
      <c r="M27" s="49">
        <f t="shared" si="9"/>
        <v>511.21364764158631</v>
      </c>
      <c r="N27" s="50">
        <f t="shared" si="10"/>
        <v>0.69025466954603687</v>
      </c>
      <c r="O27" s="50">
        <f t="shared" si="11"/>
        <v>0.4906801912762267</v>
      </c>
      <c r="P27" s="45">
        <v>1471</v>
      </c>
      <c r="Q27" s="45">
        <f t="shared" si="12"/>
        <v>648.27178937997724</v>
      </c>
      <c r="R27" s="18">
        <f t="shared" si="13"/>
        <v>0.68736506383549345</v>
      </c>
      <c r="S27" s="18">
        <f t="shared" si="14"/>
        <v>0.51464454655069192</v>
      </c>
      <c r="T27" s="37">
        <f t="shared" si="15"/>
        <v>12.236573759347383</v>
      </c>
      <c r="U27" s="37">
        <f t="shared" si="16"/>
        <v>0.94594896177635779</v>
      </c>
      <c r="V27" s="37">
        <f t="shared" si="17"/>
        <v>-5.4051038223642216</v>
      </c>
      <c r="W27" s="37">
        <f t="shared" si="18"/>
        <v>1.4168722260148079</v>
      </c>
      <c r="X27" s="37">
        <f t="shared" si="19"/>
        <v>41.687222601480791</v>
      </c>
    </row>
    <row r="28" spans="1:26" x14ac:dyDescent="0.25">
      <c r="A28" s="1" t="s">
        <v>740</v>
      </c>
      <c r="B28" s="1" t="str">
        <f>VLOOKUP(A28,'[2]Catálogo MUNICIPIOS'!$1:$1048576,5,FALSE)</f>
        <v>Zumpango</v>
      </c>
      <c r="C28" s="130">
        <f>VLOOKUP(A28,[3]PROY_COVID!$1:$1048576,7,FALSE)</f>
        <v>217166</v>
      </c>
      <c r="D28" s="43">
        <v>284</v>
      </c>
      <c r="E28" s="43">
        <f t="shared" si="20"/>
        <v>130.77553576526714</v>
      </c>
      <c r="F28" s="6">
        <f t="shared" si="21"/>
        <v>1.0719257710726011</v>
      </c>
      <c r="G28" s="6">
        <f t="shared" si="22"/>
        <v>1.2021194248621259</v>
      </c>
      <c r="H28" s="44">
        <v>114</v>
      </c>
      <c r="I28" s="44">
        <f t="shared" si="6"/>
        <v>52.494405201550883</v>
      </c>
      <c r="J28" s="14">
        <f t="shared" si="7"/>
        <v>0.65202870075371422</v>
      </c>
      <c r="K28" s="52">
        <f t="shared" si="8"/>
        <v>0.48153295406146435</v>
      </c>
      <c r="L28" s="49">
        <v>1361</v>
      </c>
      <c r="M28" s="49">
        <f t="shared" si="9"/>
        <v>626.70952174833997</v>
      </c>
      <c r="N28" s="50">
        <f t="shared" si="10"/>
        <v>0.84620036227797457</v>
      </c>
      <c r="O28" s="50">
        <f t="shared" si="11"/>
        <v>0.60153704703460331</v>
      </c>
      <c r="P28" s="45">
        <v>1759</v>
      </c>
      <c r="Q28" s="45">
        <f t="shared" si="12"/>
        <v>809.97946271515798</v>
      </c>
      <c r="R28" s="18">
        <f t="shared" si="13"/>
        <v>0.85882432988042545</v>
      </c>
      <c r="S28" s="18">
        <f t="shared" si="14"/>
        <v>0.64301967189271403</v>
      </c>
      <c r="T28" s="37">
        <f t="shared" si="15"/>
        <v>16.145537237066517</v>
      </c>
      <c r="U28" s="37">
        <f t="shared" si="16"/>
        <v>1.2481315838151044</v>
      </c>
      <c r="V28" s="37">
        <f t="shared" si="17"/>
        <v>24.813158381510437</v>
      </c>
      <c r="W28" s="37">
        <f t="shared" si="18"/>
        <v>1.8694908995920985</v>
      </c>
      <c r="X28" s="37">
        <f t="shared" si="19"/>
        <v>86.949089959209843</v>
      </c>
    </row>
    <row r="29" spans="1:26" x14ac:dyDescent="0.25">
      <c r="A29" s="1" t="s">
        <v>738</v>
      </c>
      <c r="B29" s="1" t="str">
        <f>VLOOKUP(A29,'[2]Catálogo MUNICIPIOS'!$1:$1048576,5,FALSE)</f>
        <v>Zinacantepec</v>
      </c>
      <c r="C29" s="130">
        <f>VLOOKUP(A29,[3]PROY_COVID!$1:$1048576,7,FALSE)</f>
        <v>201988</v>
      </c>
      <c r="D29" s="43">
        <v>247</v>
      </c>
      <c r="E29" s="43">
        <f t="shared" si="20"/>
        <v>122.2844921480484</v>
      </c>
      <c r="F29" s="6">
        <f t="shared" si="21"/>
        <v>1.0023273677983426</v>
      </c>
      <c r="G29" s="6">
        <f t="shared" si="22"/>
        <v>1.1240677586244017</v>
      </c>
      <c r="H29" s="44">
        <v>70</v>
      </c>
      <c r="I29" s="44">
        <f t="shared" si="6"/>
        <v>34.655524090540027</v>
      </c>
      <c r="J29" s="14">
        <f t="shared" si="7"/>
        <v>0.43045342184439639</v>
      </c>
      <c r="K29" s="52">
        <f t="shared" si="8"/>
        <v>0.3178962943916348</v>
      </c>
      <c r="L29" s="49">
        <v>1062</v>
      </c>
      <c r="M29" s="49">
        <f t="shared" si="9"/>
        <v>525.77380834505027</v>
      </c>
      <c r="N29" s="50">
        <f t="shared" si="10"/>
        <v>0.7099141973408678</v>
      </c>
      <c r="O29" s="50">
        <f t="shared" si="11"/>
        <v>0.50465552716944451</v>
      </c>
      <c r="P29" s="45">
        <v>1379</v>
      </c>
      <c r="Q29" s="45">
        <f t="shared" si="12"/>
        <v>682.7138245836386</v>
      </c>
      <c r="R29" s="18">
        <f t="shared" si="13"/>
        <v>0.723884085817048</v>
      </c>
      <c r="S29" s="18">
        <f t="shared" si="14"/>
        <v>0.54198709928867905</v>
      </c>
      <c r="T29" s="37">
        <f t="shared" si="15"/>
        <v>17.91153009427121</v>
      </c>
      <c r="U29" s="37">
        <f t="shared" si="16"/>
        <v>1.3846517521752335</v>
      </c>
      <c r="V29" s="37">
        <f t="shared" si="17"/>
        <v>38.465175217523353</v>
      </c>
      <c r="W29" s="37">
        <f t="shared" si="18"/>
        <v>2.0739751187798814</v>
      </c>
      <c r="X29" s="37">
        <f t="shared" si="19"/>
        <v>107.39751187798814</v>
      </c>
    </row>
    <row r="30" spans="1:26" x14ac:dyDescent="0.25">
      <c r="A30" s="1" t="s">
        <v>625</v>
      </c>
      <c r="B30" s="1" t="str">
        <f>VLOOKUP(A30,'[2]Catálogo MUNICIPIOS'!$1:$1048576,5,FALSE)</f>
        <v>Almoloya de Juárez</v>
      </c>
      <c r="C30" s="130">
        <f>VLOOKUP(A30,[3]PROY_COVID!$1:$1048576,7,FALSE)</f>
        <v>188124</v>
      </c>
      <c r="D30" s="43">
        <v>107</v>
      </c>
      <c r="E30" s="43">
        <f t="shared" si="20"/>
        <v>56.877378750186047</v>
      </c>
      <c r="F30" s="6">
        <f t="shared" si="21"/>
        <v>0.46620591318253446</v>
      </c>
      <c r="G30" s="6">
        <f t="shared" si="22"/>
        <v>0.52283021767591442</v>
      </c>
      <c r="H30" s="44">
        <v>36</v>
      </c>
      <c r="I30" s="44">
        <f t="shared" si="6"/>
        <v>19.136314345856988</v>
      </c>
      <c r="J30" s="14">
        <f t="shared" si="7"/>
        <v>0.23769059068746556</v>
      </c>
      <c r="K30" s="52">
        <f t="shared" si="8"/>
        <v>0.17553805860699712</v>
      </c>
      <c r="L30" s="49">
        <v>593</v>
      </c>
      <c r="M30" s="49">
        <f t="shared" si="9"/>
        <v>315.21762241925541</v>
      </c>
      <c r="N30" s="50">
        <f t="shared" si="10"/>
        <v>0.42561546782224591</v>
      </c>
      <c r="O30" s="50">
        <f t="shared" si="11"/>
        <v>0.30255656118703239</v>
      </c>
      <c r="P30" s="45">
        <v>736</v>
      </c>
      <c r="Q30" s="45">
        <f t="shared" si="12"/>
        <v>391.23131551529838</v>
      </c>
      <c r="R30" s="18">
        <f t="shared" si="13"/>
        <v>0.4148240638711389</v>
      </c>
      <c r="S30" s="18">
        <f t="shared" si="14"/>
        <v>0.31058742069028283</v>
      </c>
      <c r="T30" s="37">
        <f t="shared" si="15"/>
        <v>14.538043478260871</v>
      </c>
      <c r="U30" s="37">
        <f t="shared" si="16"/>
        <v>1.1238641963821965</v>
      </c>
      <c r="V30" s="37">
        <f t="shared" si="17"/>
        <v>12.386419638219648</v>
      </c>
      <c r="W30" s="37">
        <f t="shared" si="18"/>
        <v>1.6833592825939971</v>
      </c>
      <c r="X30" s="37">
        <f t="shared" si="19"/>
        <v>68.335928259399708</v>
      </c>
    </row>
    <row r="31" spans="1:26" x14ac:dyDescent="0.25">
      <c r="A31" s="1" t="s">
        <v>622</v>
      </c>
      <c r="B31" s="1" t="str">
        <f>VLOOKUP(A31,'[2]Catálogo MUNICIPIOS'!$1:$1048576,5,FALSE)</f>
        <v>Acolman</v>
      </c>
      <c r="C31" s="130">
        <f>VLOOKUP(A31,[3]PROY_COVID!$1:$1048576,7,FALSE)</f>
        <v>186256</v>
      </c>
      <c r="D31" s="43">
        <v>108</v>
      </c>
      <c r="E31" s="43">
        <f t="shared" si="20"/>
        <v>57.984709217421184</v>
      </c>
      <c r="F31" s="6">
        <f t="shared" si="21"/>
        <v>0.47528235135560187</v>
      </c>
      <c r="G31" s="6">
        <f t="shared" si="22"/>
        <v>0.53300905928123055</v>
      </c>
      <c r="H31" s="44">
        <v>63</v>
      </c>
      <c r="I31" s="44">
        <f t="shared" si="6"/>
        <v>33.824413710162361</v>
      </c>
      <c r="J31" s="14">
        <f t="shared" si="7"/>
        <v>0.42013026798790565</v>
      </c>
      <c r="K31" s="52">
        <f t="shared" si="8"/>
        <v>0.31027249076765195</v>
      </c>
      <c r="L31" s="49">
        <v>994</v>
      </c>
      <c r="M31" s="49">
        <f t="shared" si="9"/>
        <v>533.67408298256169</v>
      </c>
      <c r="N31" s="50">
        <f t="shared" si="10"/>
        <v>0.72058136455049915</v>
      </c>
      <c r="O31" s="50">
        <f t="shared" si="11"/>
        <v>0.51223847861871152</v>
      </c>
      <c r="P31" s="45">
        <v>1165</v>
      </c>
      <c r="Q31" s="45">
        <f t="shared" si="12"/>
        <v>625.48320591014522</v>
      </c>
      <c r="R31" s="18">
        <f t="shared" si="13"/>
        <v>0.66320224140812389</v>
      </c>
      <c r="S31" s="18">
        <f t="shared" si="14"/>
        <v>0.4965533378964001</v>
      </c>
      <c r="T31" s="37">
        <f t="shared" si="15"/>
        <v>9.2703862660944196</v>
      </c>
      <c r="U31" s="37">
        <f t="shared" si="16"/>
        <v>0.71664768554833758</v>
      </c>
      <c r="V31" s="37">
        <f t="shared" si="17"/>
        <v>-28.335231445166244</v>
      </c>
      <c r="W31" s="37">
        <f t="shared" si="18"/>
        <v>1.0734175336314757</v>
      </c>
      <c r="X31" s="37">
        <f t="shared" si="19"/>
        <v>7.341753363147574</v>
      </c>
    </row>
    <row r="32" spans="1:26" x14ac:dyDescent="0.25">
      <c r="A32" s="1" t="s">
        <v>644</v>
      </c>
      <c r="B32" s="1" t="str">
        <f>VLOOKUP(A32,'[2]Catálogo MUNICIPIOS'!$1:$1048576,5,FALSE)</f>
        <v>Cuautitlán</v>
      </c>
      <c r="C32" s="130">
        <f>VLOOKUP(A32,[3]PROY_COVID!$1:$1048576,7,FALSE)</f>
        <v>175004</v>
      </c>
      <c r="D32" s="43">
        <v>342</v>
      </c>
      <c r="E32" s="43">
        <f t="shared" si="20"/>
        <v>195.42410459189503</v>
      </c>
      <c r="F32" s="6">
        <f t="shared" si="21"/>
        <v>1.6018296753671255</v>
      </c>
      <c r="G32" s="6">
        <f t="shared" si="22"/>
        <v>1.7963842460402932</v>
      </c>
      <c r="H32" s="44">
        <v>270</v>
      </c>
      <c r="I32" s="44">
        <f t="shared" si="6"/>
        <v>154.28218783570662</v>
      </c>
      <c r="J32" s="14">
        <f t="shared" si="7"/>
        <v>1.9163263989318289</v>
      </c>
      <c r="K32" s="52">
        <f t="shared" si="8"/>
        <v>1.4152357262140891</v>
      </c>
      <c r="L32" s="49">
        <v>2715</v>
      </c>
      <c r="M32" s="49">
        <f t="shared" si="9"/>
        <v>1551.3931110146054</v>
      </c>
      <c r="N32" s="50">
        <f t="shared" si="10"/>
        <v>2.0947334722373565</v>
      </c>
      <c r="O32" s="50">
        <f t="shared" si="11"/>
        <v>1.4890797066336803</v>
      </c>
      <c r="P32" s="45">
        <v>3327</v>
      </c>
      <c r="Q32" s="45">
        <f t="shared" si="12"/>
        <v>1901.0994034422069</v>
      </c>
      <c r="R32" s="18">
        <f t="shared" si="13"/>
        <v>2.0157429865249541</v>
      </c>
      <c r="S32" s="18">
        <f t="shared" si="14"/>
        <v>1.5092287778989453</v>
      </c>
      <c r="T32" s="37">
        <f t="shared" si="15"/>
        <v>10.279531109107303</v>
      </c>
      <c r="U32" s="37">
        <f t="shared" si="16"/>
        <v>0.79465967937142834</v>
      </c>
      <c r="V32" s="37">
        <f t="shared" si="17"/>
        <v>-20.534032062857165</v>
      </c>
      <c r="W32" s="37">
        <f t="shared" si="18"/>
        <v>1.1902663614333593</v>
      </c>
      <c r="X32" s="37">
        <f t="shared" si="19"/>
        <v>19.026636143335928</v>
      </c>
    </row>
    <row r="33" spans="1:24" x14ac:dyDescent="0.25">
      <c r="A33" s="1" t="s">
        <v>662</v>
      </c>
      <c r="B33" s="1" t="str">
        <f>VLOOKUP(A33,'[2]Catálogo MUNICIPIOS'!$1:$1048576,5,FALSE)</f>
        <v>Ixtlahuaca</v>
      </c>
      <c r="C33" s="130">
        <f>VLOOKUP(A33,[3]PROY_COVID!$1:$1048576,7,FALSE)</f>
        <v>163284</v>
      </c>
      <c r="D33" s="43">
        <v>154</v>
      </c>
      <c r="E33" s="43">
        <f t="shared" si="20"/>
        <v>94.314201023982761</v>
      </c>
      <c r="F33" s="6">
        <f t="shared" si="21"/>
        <v>0.77306372376246657</v>
      </c>
      <c r="G33" s="6">
        <f t="shared" si="22"/>
        <v>0.86695827646835011</v>
      </c>
      <c r="H33" s="44">
        <v>17</v>
      </c>
      <c r="I33" s="44">
        <f t="shared" si="6"/>
        <v>10.411307905244849</v>
      </c>
      <c r="J33" s="14">
        <f t="shared" si="7"/>
        <v>0.12931800142395206</v>
      </c>
      <c r="K33" s="52">
        <f t="shared" si="8"/>
        <v>9.5503279482970771E-2</v>
      </c>
      <c r="L33" s="49">
        <v>538</v>
      </c>
      <c r="M33" s="49">
        <f t="shared" si="9"/>
        <v>329.48727370716057</v>
      </c>
      <c r="N33" s="50">
        <f t="shared" si="10"/>
        <v>0.44488274184693277</v>
      </c>
      <c r="O33" s="50">
        <f t="shared" si="11"/>
        <v>0.31625305629371897</v>
      </c>
      <c r="P33" s="45">
        <v>709</v>
      </c>
      <c r="Q33" s="45">
        <f t="shared" si="12"/>
        <v>434.21278263638811</v>
      </c>
      <c r="R33" s="18">
        <f t="shared" si="13"/>
        <v>0.46039747825600297</v>
      </c>
      <c r="S33" s="18">
        <f t="shared" si="14"/>
        <v>0.34470918569531722</v>
      </c>
      <c r="T33" s="37">
        <f t="shared" si="15"/>
        <v>21.720733427362482</v>
      </c>
      <c r="U33" s="37">
        <f t="shared" si="16"/>
        <v>1.6791224111193028</v>
      </c>
      <c r="V33" s="37">
        <f t="shared" si="17"/>
        <v>67.912241111930285</v>
      </c>
      <c r="W33" s="37">
        <f t="shared" si="18"/>
        <v>2.5150425705064916</v>
      </c>
      <c r="X33" s="37">
        <f t="shared" si="19"/>
        <v>151.50425705064916</v>
      </c>
    </row>
    <row r="34" spans="1:24" x14ac:dyDescent="0.25">
      <c r="A34" s="1" t="s">
        <v>728</v>
      </c>
      <c r="B34" s="1" t="str">
        <f>VLOOKUP(A34,'[2]Catálogo MUNICIPIOS'!$1:$1048576,5,FALSE)</f>
        <v>Tultepec</v>
      </c>
      <c r="C34" s="130">
        <f>VLOOKUP(A34,[3]PROY_COVID!$1:$1048576,7,FALSE)</f>
        <v>160943</v>
      </c>
      <c r="D34" s="43">
        <v>171</v>
      </c>
      <c r="E34" s="43">
        <f t="shared" si="20"/>
        <v>106.24879615764588</v>
      </c>
      <c r="F34" s="6">
        <f t="shared" si="21"/>
        <v>0.87088783143084347</v>
      </c>
      <c r="G34" s="6">
        <f t="shared" si="22"/>
        <v>0.97666387663345255</v>
      </c>
      <c r="H34" s="44">
        <v>129</v>
      </c>
      <c r="I34" s="44">
        <f t="shared" si="6"/>
        <v>80.152600610153911</v>
      </c>
      <c r="J34" s="14">
        <f t="shared" si="7"/>
        <v>0.99556887704912989</v>
      </c>
      <c r="K34" s="52">
        <f t="shared" si="8"/>
        <v>0.7352425158324466</v>
      </c>
      <c r="L34" s="49">
        <v>1151</v>
      </c>
      <c r="M34" s="49">
        <f t="shared" si="9"/>
        <v>715.16002559912522</v>
      </c>
      <c r="N34" s="50">
        <f t="shared" si="10"/>
        <v>0.96562865529864328</v>
      </c>
      <c r="O34" s="50">
        <f t="shared" si="11"/>
        <v>0.68643483947071293</v>
      </c>
      <c r="P34" s="45">
        <v>1451</v>
      </c>
      <c r="Q34" s="45">
        <f t="shared" si="12"/>
        <v>901.56142236692494</v>
      </c>
      <c r="R34" s="18">
        <f t="shared" si="13"/>
        <v>0.95592903283599229</v>
      </c>
      <c r="S34" s="18">
        <f t="shared" si="14"/>
        <v>0.71572398645541579</v>
      </c>
      <c r="T34" s="37">
        <f t="shared" si="15"/>
        <v>11.784975878704342</v>
      </c>
      <c r="U34" s="37">
        <f t="shared" si="16"/>
        <v>0.91103816446200636</v>
      </c>
      <c r="V34" s="37">
        <f t="shared" si="17"/>
        <v>-8.8961835537993643</v>
      </c>
      <c r="W34" s="37">
        <f t="shared" si="18"/>
        <v>1.3645817313882793</v>
      </c>
      <c r="X34" s="37">
        <f t="shared" si="19"/>
        <v>36.458173138827931</v>
      </c>
    </row>
    <row r="35" spans="1:24" x14ac:dyDescent="0.25">
      <c r="A35" s="1" t="s">
        <v>671</v>
      </c>
      <c r="B35" s="1" t="str">
        <f>VLOOKUP(A35,'[2]Catálogo MUNICIPIOS'!$1:$1048576,5,FALSE)</f>
        <v>Lerma</v>
      </c>
      <c r="C35" s="130">
        <f>VLOOKUP(A35,[3]PROY_COVID!$1:$1048576,7,FALSE)</f>
        <v>159948</v>
      </c>
      <c r="D35" s="43">
        <v>212</v>
      </c>
      <c r="E35" s="43">
        <f t="shared" si="20"/>
        <v>132.54307649986245</v>
      </c>
      <c r="F35" s="6">
        <f t="shared" si="21"/>
        <v>1.0864137443295729</v>
      </c>
      <c r="G35" s="6">
        <f t="shared" si="22"/>
        <v>1.2183670742321577</v>
      </c>
      <c r="H35" s="44">
        <v>68</v>
      </c>
      <c r="I35" s="44">
        <f t="shared" si="6"/>
        <v>42.513816990521924</v>
      </c>
      <c r="J35" s="14">
        <f t="shared" si="7"/>
        <v>0.52806063331854325</v>
      </c>
      <c r="K35" s="52">
        <f t="shared" si="8"/>
        <v>0.38998068089872712</v>
      </c>
      <c r="L35" s="49">
        <v>1121</v>
      </c>
      <c r="M35" s="49">
        <f t="shared" si="9"/>
        <v>700.85277715257462</v>
      </c>
      <c r="N35" s="50">
        <f t="shared" si="10"/>
        <v>0.94631061656054072</v>
      </c>
      <c r="O35" s="50">
        <f t="shared" si="11"/>
        <v>0.67270225733645839</v>
      </c>
      <c r="P35" s="45">
        <v>1401</v>
      </c>
      <c r="Q35" s="45">
        <f t="shared" si="12"/>
        <v>875.90967064295899</v>
      </c>
      <c r="R35" s="18">
        <f t="shared" si="13"/>
        <v>0.92873038213101566</v>
      </c>
      <c r="S35" s="18">
        <f t="shared" si="14"/>
        <v>0.69535978990933789</v>
      </c>
      <c r="T35" s="37">
        <f t="shared" si="15"/>
        <v>15.132048536759457</v>
      </c>
      <c r="U35" s="37">
        <f t="shared" si="16"/>
        <v>1.1697837878811987</v>
      </c>
      <c r="V35" s="37">
        <f t="shared" si="17"/>
        <v>16.978378788119876</v>
      </c>
      <c r="W35" s="37">
        <f t="shared" si="18"/>
        <v>1.7521390967847166</v>
      </c>
      <c r="X35" s="37">
        <f t="shared" si="19"/>
        <v>75.213909678471651</v>
      </c>
    </row>
    <row r="36" spans="1:24" x14ac:dyDescent="0.25">
      <c r="A36" s="1" t="s">
        <v>655</v>
      </c>
      <c r="B36" s="1" t="str">
        <f>VLOOKUP(A36,'[2]Catálogo MUNICIPIOS'!$1:$1048576,5,FALSE)</f>
        <v>Huehuetoca</v>
      </c>
      <c r="C36" s="130">
        <f>VLOOKUP(A36,[3]PROY_COVID!$1:$1048576,7,FALSE)</f>
        <v>147326</v>
      </c>
      <c r="D36" s="43">
        <v>100</v>
      </c>
      <c r="E36" s="43">
        <f t="shared" si="20"/>
        <v>67.876681644787752</v>
      </c>
      <c r="F36" s="6">
        <f t="shared" si="21"/>
        <v>0.5563637257088776</v>
      </c>
      <c r="G36" s="6">
        <f t="shared" si="22"/>
        <v>0.62393839201577217</v>
      </c>
      <c r="H36" s="44">
        <v>83</v>
      </c>
      <c r="I36" s="44">
        <f t="shared" si="6"/>
        <v>56.337645765173832</v>
      </c>
      <c r="J36" s="14">
        <f t="shared" si="7"/>
        <v>0.69976527652329756</v>
      </c>
      <c r="K36" s="52">
        <f t="shared" si="8"/>
        <v>0.51678712971436858</v>
      </c>
      <c r="L36" s="49">
        <v>638</v>
      </c>
      <c r="M36" s="49">
        <f t="shared" si="9"/>
        <v>433.05322889374588</v>
      </c>
      <c r="N36" s="50">
        <f t="shared" si="10"/>
        <v>0.58472033128401257</v>
      </c>
      <c r="O36" s="50">
        <f t="shared" si="11"/>
        <v>0.41565917139862579</v>
      </c>
      <c r="P36" s="45">
        <v>821</v>
      </c>
      <c r="Q36" s="45">
        <f t="shared" si="12"/>
        <v>557.26755630370747</v>
      </c>
      <c r="R36" s="18">
        <f t="shared" si="13"/>
        <v>0.59087292658300317</v>
      </c>
      <c r="S36" s="18">
        <f t="shared" si="14"/>
        <v>0.44239887269447753</v>
      </c>
      <c r="T36" s="37">
        <f t="shared" si="15"/>
        <v>12.180267965895251</v>
      </c>
      <c r="U36" s="37">
        <f t="shared" si="16"/>
        <v>0.94159623952701477</v>
      </c>
      <c r="V36" s="37">
        <f t="shared" si="17"/>
        <v>-5.8403760472985233</v>
      </c>
      <c r="W36" s="37">
        <f t="shared" si="18"/>
        <v>1.4103525811799855</v>
      </c>
      <c r="X36" s="37">
        <f t="shared" si="19"/>
        <v>41.035258117998552</v>
      </c>
    </row>
    <row r="37" spans="1:24" x14ac:dyDescent="0.25">
      <c r="A37" s="1" t="s">
        <v>694</v>
      </c>
      <c r="B37" s="1" t="str">
        <f>VLOOKUP(A37,'[2]Catálogo MUNICIPIOS'!$1:$1048576,5,FALSE)</f>
        <v>San Felipe del Progreso</v>
      </c>
      <c r="C37" s="130">
        <f>VLOOKUP(A37,[3]PROY_COVID!$1:$1048576,7,FALSE)</f>
        <v>139213</v>
      </c>
      <c r="D37" s="43">
        <v>57</v>
      </c>
      <c r="E37" s="43">
        <f t="shared" si="20"/>
        <v>40.944452026750376</v>
      </c>
      <c r="F37" s="6">
        <f t="shared" si="21"/>
        <v>0.33560874404443602</v>
      </c>
      <c r="G37" s="6">
        <f t="shared" si="22"/>
        <v>0.3763710149124429</v>
      </c>
      <c r="H37" s="44">
        <v>13</v>
      </c>
      <c r="I37" s="44">
        <f t="shared" si="6"/>
        <v>9.3382083569781553</v>
      </c>
      <c r="J37" s="14">
        <f t="shared" si="7"/>
        <v>0.11598911996412253</v>
      </c>
      <c r="K37" s="52">
        <f t="shared" si="8"/>
        <v>8.565970103885083E-2</v>
      </c>
      <c r="L37" s="49">
        <v>315</v>
      </c>
      <c r="M37" s="49">
        <f t="shared" si="9"/>
        <v>226.27197172677842</v>
      </c>
      <c r="N37" s="50">
        <f t="shared" si="10"/>
        <v>0.30551861397350583</v>
      </c>
      <c r="O37" s="50">
        <f t="shared" si="11"/>
        <v>0.21718351002472872</v>
      </c>
      <c r="P37" s="45">
        <v>385</v>
      </c>
      <c r="Q37" s="45">
        <f t="shared" si="12"/>
        <v>276.55463211050693</v>
      </c>
      <c r="R37" s="18">
        <f t="shared" si="13"/>
        <v>0.29323193677215309</v>
      </c>
      <c r="S37" s="18">
        <f t="shared" si="14"/>
        <v>0.21954886140445903</v>
      </c>
      <c r="T37" s="37">
        <f t="shared" si="15"/>
        <v>14.805194805194805</v>
      </c>
      <c r="U37" s="37">
        <f t="shared" si="16"/>
        <v>1.1445163434063819</v>
      </c>
      <c r="V37" s="37">
        <f t="shared" si="17"/>
        <v>14.451634340638186</v>
      </c>
      <c r="W37" s="37">
        <f t="shared" si="18"/>
        <v>1.7142927205579161</v>
      </c>
      <c r="X37" s="37">
        <f t="shared" si="19"/>
        <v>71.429272055791614</v>
      </c>
    </row>
    <row r="38" spans="1:24" x14ac:dyDescent="0.25">
      <c r="A38" s="1" t="s">
        <v>734</v>
      </c>
      <c r="B38" s="1" t="str">
        <f>VLOOKUP(A38,'[2]Catálogo MUNICIPIOS'!$1:$1048576,5,FALSE)</f>
        <v>Villa Victoria</v>
      </c>
      <c r="C38" s="130">
        <f>VLOOKUP(A38,[3]PROY_COVID!$1:$1048576,7,FALSE)</f>
        <v>110462</v>
      </c>
      <c r="D38" s="43">
        <v>20</v>
      </c>
      <c r="E38" s="43">
        <f t="shared" si="20"/>
        <v>18.105773931306693</v>
      </c>
      <c r="F38" s="6">
        <f t="shared" si="21"/>
        <v>0.14840731157101283</v>
      </c>
      <c r="G38" s="6">
        <f t="shared" si="22"/>
        <v>0.16643252438325512</v>
      </c>
      <c r="H38" s="44">
        <v>10</v>
      </c>
      <c r="I38" s="44">
        <f t="shared" si="6"/>
        <v>9.0528869656533466</v>
      </c>
      <c r="J38" s="14">
        <f t="shared" si="7"/>
        <v>0.11244516636814464</v>
      </c>
      <c r="K38" s="52">
        <f t="shared" si="8"/>
        <v>8.3042438267817417E-2</v>
      </c>
      <c r="L38" s="49">
        <v>209</v>
      </c>
      <c r="M38" s="49">
        <f t="shared" si="9"/>
        <v>189.20533758215495</v>
      </c>
      <c r="N38" s="50">
        <f t="shared" si="10"/>
        <v>0.25547022927032798</v>
      </c>
      <c r="O38" s="50">
        <f t="shared" si="11"/>
        <v>0.18160569785958611</v>
      </c>
      <c r="P38" s="45">
        <v>239</v>
      </c>
      <c r="Q38" s="45">
        <f t="shared" si="12"/>
        <v>216.363998479115</v>
      </c>
      <c r="R38" s="18">
        <f t="shared" si="13"/>
        <v>0.22941157715429805</v>
      </c>
      <c r="S38" s="18">
        <f t="shared" si="14"/>
        <v>0.17176522827512991</v>
      </c>
      <c r="T38" s="37">
        <f t="shared" si="15"/>
        <v>8.3682008368200833</v>
      </c>
      <c r="U38" s="37">
        <f t="shared" si="16"/>
        <v>0.64690419468759752</v>
      </c>
      <c r="V38" s="37">
        <f t="shared" si="17"/>
        <v>-35.30958053124025</v>
      </c>
      <c r="W38" s="37">
        <f t="shared" si="18"/>
        <v>0.96895353066842504</v>
      </c>
      <c r="X38" s="37">
        <f t="shared" si="19"/>
        <v>-3.1046469331574955</v>
      </c>
    </row>
    <row r="39" spans="1:24" x14ac:dyDescent="0.25">
      <c r="A39" s="1" t="s">
        <v>707</v>
      </c>
      <c r="B39" s="1" t="str">
        <f>VLOOKUP(A39,'[2]Catálogo MUNICIPIOS'!$1:$1048576,5,FALSE)</f>
        <v>Temoaya</v>
      </c>
      <c r="C39" s="130">
        <f>VLOOKUP(A39,[3]PROY_COVID!$1:$1048576,7,FALSE)</f>
        <v>109436</v>
      </c>
      <c r="D39" s="43">
        <v>61</v>
      </c>
      <c r="E39" s="43">
        <f t="shared" si="20"/>
        <v>55.740341386746593</v>
      </c>
      <c r="F39" s="6">
        <f t="shared" si="21"/>
        <v>0.45688597696196426</v>
      </c>
      <c r="G39" s="6">
        <f t="shared" si="22"/>
        <v>0.51237830330686929</v>
      </c>
      <c r="H39" s="44">
        <v>23</v>
      </c>
      <c r="I39" s="44">
        <f t="shared" si="6"/>
        <v>21.016850031068387</v>
      </c>
      <c r="J39" s="14">
        <f t="shared" si="7"/>
        <v>0.26104857016816568</v>
      </c>
      <c r="K39" s="52">
        <f t="shared" si="8"/>
        <v>0.19278827603952253</v>
      </c>
      <c r="L39" s="49">
        <v>333</v>
      </c>
      <c r="M39" s="49">
        <f t="shared" si="9"/>
        <v>304.28743740633792</v>
      </c>
      <c r="N39" s="50">
        <f t="shared" si="10"/>
        <v>0.41085723263237101</v>
      </c>
      <c r="O39" s="50">
        <f t="shared" si="11"/>
        <v>0.29206539903288142</v>
      </c>
      <c r="P39" s="45">
        <v>417</v>
      </c>
      <c r="Q39" s="45">
        <f t="shared" si="12"/>
        <v>381.04462882415294</v>
      </c>
      <c r="R39" s="18">
        <f t="shared" si="13"/>
        <v>0.40402308091547429</v>
      </c>
      <c r="S39" s="18">
        <f t="shared" si="14"/>
        <v>0.3025004996813761</v>
      </c>
      <c r="T39" s="37">
        <f t="shared" si="15"/>
        <v>14.628297362110313</v>
      </c>
      <c r="U39" s="37">
        <f t="shared" si="16"/>
        <v>1.1308412775000583</v>
      </c>
      <c r="V39" s="37">
        <f t="shared" si="17"/>
        <v>13.084127750005825</v>
      </c>
      <c r="W39" s="37">
        <f t="shared" si="18"/>
        <v>1.6938097750137855</v>
      </c>
      <c r="X39" s="37">
        <f t="shared" si="19"/>
        <v>69.380977501378553</v>
      </c>
    </row>
    <row r="40" spans="1:24" x14ac:dyDescent="0.25">
      <c r="A40" s="1" t="s">
        <v>634</v>
      </c>
      <c r="B40" s="1" t="str">
        <f>VLOOKUP(A40,'[2]Catálogo MUNICIPIOS'!$1:$1048576,5,FALSE)</f>
        <v>Atlacomulco</v>
      </c>
      <c r="C40" s="130">
        <f>VLOOKUP(A40,[3]PROY_COVID!$1:$1048576,7,FALSE)</f>
        <v>107378</v>
      </c>
      <c r="D40" s="43">
        <v>88</v>
      </c>
      <c r="E40" s="43">
        <f t="shared" si="20"/>
        <v>81.95347277840898</v>
      </c>
      <c r="F40" s="6">
        <f t="shared" si="21"/>
        <v>0.67174673753778025</v>
      </c>
      <c r="G40" s="6">
        <f t="shared" si="22"/>
        <v>0.75333556070202246</v>
      </c>
      <c r="H40" s="44">
        <v>39</v>
      </c>
      <c r="I40" s="44">
        <f t="shared" si="6"/>
        <v>36.320289072249437</v>
      </c>
      <c r="J40" s="14">
        <f t="shared" si="7"/>
        <v>0.45113133111713916</v>
      </c>
      <c r="K40" s="52">
        <f t="shared" si="8"/>
        <v>0.3331672398644473</v>
      </c>
      <c r="L40" s="49">
        <v>1051</v>
      </c>
      <c r="M40" s="49">
        <f t="shared" si="9"/>
        <v>978.78522602395276</v>
      </c>
      <c r="N40" s="50">
        <f t="shared" si="10"/>
        <v>1.3215826217913882</v>
      </c>
      <c r="O40" s="50">
        <f t="shared" si="11"/>
        <v>0.93947124482971012</v>
      </c>
      <c r="P40" s="45">
        <v>1178</v>
      </c>
      <c r="Q40" s="45">
        <f t="shared" si="12"/>
        <v>1097.0589878746111</v>
      </c>
      <c r="R40" s="18">
        <f t="shared" si="13"/>
        <v>1.1632158511061454</v>
      </c>
      <c r="S40" s="18">
        <f t="shared" si="14"/>
        <v>0.87092394672006779</v>
      </c>
      <c r="T40" s="37">
        <f t="shared" si="15"/>
        <v>7.4702886247877753</v>
      </c>
      <c r="U40" s="37">
        <f t="shared" si="16"/>
        <v>0.57749104510481963</v>
      </c>
      <c r="V40" s="37">
        <f t="shared" si="17"/>
        <v>-42.250895489518037</v>
      </c>
      <c r="W40" s="37">
        <f t="shared" si="18"/>
        <v>0.86498432330298447</v>
      </c>
      <c r="X40" s="37">
        <f t="shared" si="19"/>
        <v>-13.501567669701553</v>
      </c>
    </row>
    <row r="41" spans="1:24" x14ac:dyDescent="0.25">
      <c r="A41" s="1" t="s">
        <v>708</v>
      </c>
      <c r="B41" s="1" t="str">
        <f>VLOOKUP(A41,'[2]Catálogo MUNICIPIOS'!$1:$1048576,5,FALSE)</f>
        <v>Tenancingo</v>
      </c>
      <c r="C41" s="130">
        <f>VLOOKUP(A41,[3]PROY_COVID!$1:$1048576,7,FALSE)</f>
        <v>105306</v>
      </c>
      <c r="D41" s="43">
        <v>72</v>
      </c>
      <c r="E41" s="43">
        <f t="shared" si="20"/>
        <v>68.372172525782005</v>
      </c>
      <c r="F41" s="6">
        <f t="shared" si="21"/>
        <v>0.56042510799694212</v>
      </c>
      <c r="G41" s="6">
        <f t="shared" si="22"/>
        <v>0.62849306051244236</v>
      </c>
      <c r="H41" s="44">
        <v>36</v>
      </c>
      <c r="I41" s="44">
        <f t="shared" si="6"/>
        <v>34.186086262891003</v>
      </c>
      <c r="J41" s="14">
        <f t="shared" si="7"/>
        <v>0.42462257309639306</v>
      </c>
      <c r="K41" s="52">
        <f t="shared" si="8"/>
        <v>0.313590125324129</v>
      </c>
      <c r="L41" s="49">
        <v>472</v>
      </c>
      <c r="M41" s="49">
        <f t="shared" si="9"/>
        <v>448.21757544679315</v>
      </c>
      <c r="N41" s="50">
        <f t="shared" si="10"/>
        <v>0.60519564736202514</v>
      </c>
      <c r="O41" s="50">
        <f t="shared" si="11"/>
        <v>0.43021442535468807</v>
      </c>
      <c r="P41" s="45">
        <v>580</v>
      </c>
      <c r="Q41" s="45">
        <f t="shared" si="12"/>
        <v>550.77583423546616</v>
      </c>
      <c r="R41" s="18">
        <f t="shared" si="13"/>
        <v>0.58398972878396471</v>
      </c>
      <c r="S41" s="18">
        <f t="shared" si="14"/>
        <v>0.43724527907082394</v>
      </c>
      <c r="T41" s="37">
        <f t="shared" si="15"/>
        <v>12.413793103448276</v>
      </c>
      <c r="U41" s="37">
        <f t="shared" si="16"/>
        <v>0.95964891225725668</v>
      </c>
      <c r="V41" s="37">
        <f t="shared" si="17"/>
        <v>-4.0351087742743319</v>
      </c>
      <c r="W41" s="37">
        <f t="shared" si="18"/>
        <v>1.4373924444605395</v>
      </c>
      <c r="X41" s="37">
        <f t="shared" si="19"/>
        <v>43.739244446053945</v>
      </c>
    </row>
    <row r="42" spans="1:24" x14ac:dyDescent="0.25">
      <c r="A42" s="1" t="s">
        <v>715</v>
      </c>
      <c r="B42" s="1" t="str">
        <f>VLOOKUP(A42,'[2]Catálogo MUNICIPIOS'!$1:$1048576,5,FALSE)</f>
        <v>Tepotzotlán</v>
      </c>
      <c r="C42" s="130">
        <f>VLOOKUP(A42,[3]PROY_COVID!$1:$1048576,7,FALSE)</f>
        <v>104335</v>
      </c>
      <c r="D42" s="43">
        <v>81</v>
      </c>
      <c r="E42" s="43">
        <f t="shared" si="20"/>
        <v>77.634542579192029</v>
      </c>
      <c r="F42" s="6">
        <f t="shared" si="21"/>
        <v>0.63634583050334725</v>
      </c>
      <c r="G42" s="6">
        <f t="shared" si="22"/>
        <v>0.71363494042376641</v>
      </c>
      <c r="H42" s="44">
        <v>35</v>
      </c>
      <c r="I42" s="44">
        <f t="shared" si="6"/>
        <v>33.545790003354576</v>
      </c>
      <c r="J42" s="14">
        <f t="shared" si="7"/>
        <v>0.416669505781885</v>
      </c>
      <c r="K42" s="52">
        <f t="shared" si="8"/>
        <v>0.30771666608318171</v>
      </c>
      <c r="L42" s="49">
        <v>310</v>
      </c>
      <c r="M42" s="49">
        <f t="shared" si="9"/>
        <v>297.11985431542627</v>
      </c>
      <c r="N42" s="50">
        <f t="shared" si="10"/>
        <v>0.40117936561789397</v>
      </c>
      <c r="O42" s="50">
        <f t="shared" si="11"/>
        <v>0.28518570977133312</v>
      </c>
      <c r="P42" s="45">
        <v>426</v>
      </c>
      <c r="Q42" s="45">
        <f t="shared" si="12"/>
        <v>408.30018689797288</v>
      </c>
      <c r="R42" s="18">
        <f t="shared" si="13"/>
        <v>0.432922253642397</v>
      </c>
      <c r="S42" s="18">
        <f t="shared" si="14"/>
        <v>0.32413791250062401</v>
      </c>
      <c r="T42" s="37">
        <f t="shared" si="15"/>
        <v>19.014084507042252</v>
      </c>
      <c r="U42" s="37">
        <f t="shared" si="16"/>
        <v>1.469884777577136</v>
      </c>
      <c r="V42" s="37">
        <f t="shared" si="17"/>
        <v>46.988477757713596</v>
      </c>
      <c r="W42" s="37">
        <f t="shared" si="18"/>
        <v>2.2016398357054037</v>
      </c>
      <c r="X42" s="37">
        <f t="shared" si="19"/>
        <v>120.16398357054037</v>
      </c>
    </row>
    <row r="43" spans="1:24" x14ac:dyDescent="0.25">
      <c r="A43" s="1" t="s">
        <v>744</v>
      </c>
      <c r="B43" s="1" t="str">
        <f>VLOOKUP(A43,'[2]Catálogo MUNICIPIOS'!$1:$1048576,5,FALSE)</f>
        <v>San José del Rincón</v>
      </c>
      <c r="C43" s="130">
        <f>VLOOKUP(A43,[3]PROY_COVID!$1:$1048576,7,FALSE)</f>
        <v>98957</v>
      </c>
      <c r="D43" s="43">
        <v>16</v>
      </c>
      <c r="E43" s="43">
        <f t="shared" si="20"/>
        <v>16.168638903766283</v>
      </c>
      <c r="F43" s="6">
        <f t="shared" si="21"/>
        <v>0.13252922744834397</v>
      </c>
      <c r="G43" s="6">
        <f t="shared" si="22"/>
        <v>0.14862592445949757</v>
      </c>
      <c r="H43" s="44">
        <v>22</v>
      </c>
      <c r="I43" s="44">
        <f t="shared" si="6"/>
        <v>22.231878492678639</v>
      </c>
      <c r="J43" s="14">
        <f t="shared" si="7"/>
        <v>0.2761403390178318</v>
      </c>
      <c r="K43" s="52">
        <f t="shared" si="8"/>
        <v>0.20393377320520251</v>
      </c>
      <c r="L43" s="49">
        <v>153</v>
      </c>
      <c r="M43" s="49">
        <f t="shared" si="9"/>
        <v>154.61260951726507</v>
      </c>
      <c r="N43" s="50">
        <f t="shared" si="10"/>
        <v>0.20876218031802909</v>
      </c>
      <c r="O43" s="50">
        <f t="shared" si="11"/>
        <v>0.14840242462548189</v>
      </c>
      <c r="P43" s="45">
        <v>191</v>
      </c>
      <c r="Q43" s="45">
        <f t="shared" si="12"/>
        <v>193.01312691371001</v>
      </c>
      <c r="R43" s="18">
        <f t="shared" si="13"/>
        <v>0.20465255850330882</v>
      </c>
      <c r="S43" s="18">
        <f t="shared" si="14"/>
        <v>0.15322763508472589</v>
      </c>
      <c r="T43" s="37">
        <f t="shared" si="15"/>
        <v>8.3769633507853403</v>
      </c>
      <c r="U43" s="37">
        <f t="shared" si="16"/>
        <v>0.64758158127889343</v>
      </c>
      <c r="V43" s="37">
        <f t="shared" si="17"/>
        <v>-35.241841872110655</v>
      </c>
      <c r="W43" s="37">
        <f t="shared" si="18"/>
        <v>0.96996814169530299</v>
      </c>
      <c r="X43" s="37">
        <f t="shared" si="19"/>
        <v>-3.0031858304697012</v>
      </c>
    </row>
    <row r="44" spans="1:24" x14ac:dyDescent="0.25">
      <c r="A44" s="1" t="s">
        <v>665</v>
      </c>
      <c r="B44" s="1" t="str">
        <f>VLOOKUP(A44,'[2]Catálogo MUNICIPIOS'!$1:$1048576,5,FALSE)</f>
        <v>Jilotepec</v>
      </c>
      <c r="C44" s="130">
        <f>VLOOKUP(A44,[3]PROY_COVID!$1:$1048576,7,FALSE)</f>
        <v>94893</v>
      </c>
      <c r="D44" s="43">
        <v>22</v>
      </c>
      <c r="E44" s="43">
        <f t="shared" si="20"/>
        <v>23.184007250271357</v>
      </c>
      <c r="F44" s="6">
        <f t="shared" si="21"/>
        <v>0.19003198650936254</v>
      </c>
      <c r="G44" s="6">
        <f t="shared" si="22"/>
        <v>0.21311283718783725</v>
      </c>
      <c r="H44" s="44">
        <v>37</v>
      </c>
      <c r="I44" s="44">
        <f t="shared" si="6"/>
        <v>38.991284920910921</v>
      </c>
      <c r="J44" s="14">
        <f t="shared" si="7"/>
        <v>0.4843075514445172</v>
      </c>
      <c r="K44" s="52">
        <f t="shared" si="8"/>
        <v>0.3576683751064535</v>
      </c>
      <c r="L44" s="49">
        <v>420</v>
      </c>
      <c r="M44" s="49">
        <f t="shared" si="9"/>
        <v>442.60377477790774</v>
      </c>
      <c r="N44" s="50">
        <f t="shared" si="10"/>
        <v>0.59761573993295825</v>
      </c>
      <c r="O44" s="50">
        <f t="shared" si="11"/>
        <v>0.42482610914148994</v>
      </c>
      <c r="P44" s="45">
        <v>479</v>
      </c>
      <c r="Q44" s="45">
        <f t="shared" si="12"/>
        <v>504.77906694909001</v>
      </c>
      <c r="R44" s="18">
        <f t="shared" si="13"/>
        <v>0.53521918007280589</v>
      </c>
      <c r="S44" s="18">
        <f t="shared" si="14"/>
        <v>0.40072975297406876</v>
      </c>
      <c r="T44" s="37">
        <f t="shared" si="15"/>
        <v>4.5929018789144047</v>
      </c>
      <c r="U44" s="37">
        <f t="shared" si="16"/>
        <v>0.35505451520536402</v>
      </c>
      <c r="V44" s="37">
        <f t="shared" si="17"/>
        <v>-64.494548479463603</v>
      </c>
      <c r="W44" s="37">
        <f t="shared" si="18"/>
        <v>0.53181186474473685</v>
      </c>
      <c r="X44" s="37">
        <f t="shared" si="19"/>
        <v>-46.818813525526316</v>
      </c>
    </row>
    <row r="45" spans="1:24" x14ac:dyDescent="0.25">
      <c r="A45" s="1" t="s">
        <v>710</v>
      </c>
      <c r="B45" s="1" t="str">
        <f>VLOOKUP(A45,'[2]Catálogo MUNICIPIOS'!$1:$1048576,5,FALSE)</f>
        <v>Tenango del Valle</v>
      </c>
      <c r="C45" s="130">
        <f>VLOOKUP(A45,[3]PROY_COVID!$1:$1048576,7,FALSE)</f>
        <v>92048</v>
      </c>
      <c r="D45" s="43">
        <v>84</v>
      </c>
      <c r="E45" s="43">
        <f t="shared" si="20"/>
        <v>91.256735616200245</v>
      </c>
      <c r="F45" s="6">
        <f t="shared" si="21"/>
        <v>0.74800264528485483</v>
      </c>
      <c r="G45" s="6">
        <f t="shared" si="22"/>
        <v>0.83885333668713213</v>
      </c>
      <c r="H45" s="44">
        <v>38</v>
      </c>
      <c r="I45" s="44">
        <f t="shared" si="6"/>
        <v>41.282808969233443</v>
      </c>
      <c r="J45" s="14">
        <f t="shared" si="7"/>
        <v>0.51277038366895933</v>
      </c>
      <c r="K45" s="52">
        <f t="shared" si="8"/>
        <v>0.37868860269175492</v>
      </c>
      <c r="L45" s="49">
        <v>457</v>
      </c>
      <c r="M45" s="49">
        <f t="shared" si="9"/>
        <v>496.48009734051794</v>
      </c>
      <c r="N45" s="50">
        <f t="shared" si="10"/>
        <v>0.6703610263672577</v>
      </c>
      <c r="O45" s="50">
        <f t="shared" si="11"/>
        <v>0.47653843016859926</v>
      </c>
      <c r="P45" s="45">
        <v>579</v>
      </c>
      <c r="Q45" s="45">
        <f t="shared" si="12"/>
        <v>629.01964192595165</v>
      </c>
      <c r="R45" s="18">
        <f t="shared" si="13"/>
        <v>0.66695193807482578</v>
      </c>
      <c r="S45" s="18">
        <f t="shared" si="14"/>
        <v>0.49936081392663267</v>
      </c>
      <c r="T45" s="37">
        <f t="shared" si="15"/>
        <v>14.507772020725387</v>
      </c>
      <c r="U45" s="37">
        <f t="shared" si="16"/>
        <v>1.1215240598055445</v>
      </c>
      <c r="V45" s="37">
        <f t="shared" si="17"/>
        <v>12.152405980554448</v>
      </c>
      <c r="W45" s="37">
        <f t="shared" si="18"/>
        <v>1.6798541521329273</v>
      </c>
      <c r="X45" s="37">
        <f t="shared" si="19"/>
        <v>67.985415213292725</v>
      </c>
    </row>
    <row r="46" spans="1:24" x14ac:dyDescent="0.25">
      <c r="A46" s="1" t="s">
        <v>687</v>
      </c>
      <c r="B46" s="1" t="str">
        <f>VLOOKUP(A46,'[2]Catálogo MUNICIPIOS'!$1:$1048576,5,FALSE)</f>
        <v>Otzolotepec</v>
      </c>
      <c r="C46" s="130">
        <f>VLOOKUP(A46,[3]PROY_COVID!$1:$1048576,7,FALSE)</f>
        <v>90805</v>
      </c>
      <c r="D46" s="43">
        <v>77</v>
      </c>
      <c r="E46" s="43">
        <f t="shared" si="20"/>
        <v>84.797092671108416</v>
      </c>
      <c r="F46" s="6">
        <f t="shared" si="21"/>
        <v>0.69505499185524244</v>
      </c>
      <c r="G46" s="6">
        <f t="shared" si="22"/>
        <v>0.77947478230746148</v>
      </c>
      <c r="H46" s="44">
        <v>23</v>
      </c>
      <c r="I46" s="44">
        <f t="shared" si="6"/>
        <v>25.329001706954465</v>
      </c>
      <c r="J46" s="14">
        <f t="shared" si="7"/>
        <v>0.31460945239715199</v>
      </c>
      <c r="K46" s="52">
        <f t="shared" si="8"/>
        <v>0.23234378918188636</v>
      </c>
      <c r="L46" s="49">
        <v>312</v>
      </c>
      <c r="M46" s="49">
        <f t="shared" si="9"/>
        <v>343.59341445955619</v>
      </c>
      <c r="N46" s="50">
        <f t="shared" si="10"/>
        <v>0.46392923946790643</v>
      </c>
      <c r="O46" s="50">
        <f t="shared" si="11"/>
        <v>0.3297926084447359</v>
      </c>
      <c r="P46" s="45">
        <v>412</v>
      </c>
      <c r="Q46" s="45">
        <f t="shared" si="12"/>
        <v>453.71950883761906</v>
      </c>
      <c r="R46" s="18">
        <f t="shared" si="13"/>
        <v>0.48108053483841973</v>
      </c>
      <c r="S46" s="18">
        <f t="shared" si="14"/>
        <v>0.36019502115041635</v>
      </c>
      <c r="T46" s="37">
        <f t="shared" si="15"/>
        <v>18.689320388349515</v>
      </c>
      <c r="U46" s="37">
        <f t="shared" si="16"/>
        <v>1.4447788707325069</v>
      </c>
      <c r="V46" s="37">
        <f t="shared" si="17"/>
        <v>44.477887073250685</v>
      </c>
      <c r="W46" s="37">
        <f t="shared" si="18"/>
        <v>2.1640354156421147</v>
      </c>
      <c r="X46" s="37">
        <f t="shared" si="19"/>
        <v>116.40354156421147</v>
      </c>
    </row>
    <row r="47" spans="1:24" x14ac:dyDescent="0.25">
      <c r="A47" s="1" t="s">
        <v>721</v>
      </c>
      <c r="B47" s="1" t="str">
        <f>VLOOKUP(A47,'[2]Catálogo MUNICIPIOS'!$1:$1048576,5,FALSE)</f>
        <v>Tianguistenco</v>
      </c>
      <c r="C47" s="130">
        <f>VLOOKUP(A47,[3]PROY_COVID!$1:$1048576,7,FALSE)</f>
        <v>82457</v>
      </c>
      <c r="D47" s="43">
        <v>77</v>
      </c>
      <c r="E47" s="43">
        <f t="shared" si="20"/>
        <v>93.382005166329122</v>
      </c>
      <c r="F47" s="6">
        <f t="shared" si="21"/>
        <v>0.76542280868107371</v>
      </c>
      <c r="G47" s="6">
        <f t="shared" si="22"/>
        <v>0.85838931330789436</v>
      </c>
      <c r="H47" s="44">
        <v>21</v>
      </c>
      <c r="I47" s="44">
        <f t="shared" si="6"/>
        <v>25.467819590817033</v>
      </c>
      <c r="J47" s="14">
        <f t="shared" si="7"/>
        <v>0.31633369794501115</v>
      </c>
      <c r="K47" s="52">
        <f t="shared" si="8"/>
        <v>0.23361717032481485</v>
      </c>
      <c r="L47" s="49">
        <v>336</v>
      </c>
      <c r="M47" s="49">
        <f t="shared" si="9"/>
        <v>407.48511345307253</v>
      </c>
      <c r="N47" s="50">
        <f t="shared" si="10"/>
        <v>0.5501975614874004</v>
      </c>
      <c r="O47" s="50">
        <f t="shared" si="11"/>
        <v>0.39111802733316425</v>
      </c>
      <c r="P47" s="45">
        <v>434</v>
      </c>
      <c r="Q47" s="45">
        <f t="shared" si="12"/>
        <v>526.33493821021864</v>
      </c>
      <c r="R47" s="18">
        <f t="shared" si="13"/>
        <v>0.55807495301891308</v>
      </c>
      <c r="S47" s="18">
        <f t="shared" si="14"/>
        <v>0.41784234644554902</v>
      </c>
      <c r="T47" s="37">
        <f t="shared" si="15"/>
        <v>17.741935483870968</v>
      </c>
      <c r="U47" s="37">
        <f t="shared" si="16"/>
        <v>1.3715412321239466</v>
      </c>
      <c r="V47" s="37">
        <f t="shared" si="17"/>
        <v>37.154123212394666</v>
      </c>
      <c r="W47" s="37">
        <f t="shared" si="18"/>
        <v>2.0543377678445882</v>
      </c>
      <c r="X47" s="37">
        <f t="shared" si="19"/>
        <v>105.43377678445881</v>
      </c>
    </row>
    <row r="48" spans="1:24" x14ac:dyDescent="0.25">
      <c r="A48" s="1" t="s">
        <v>696</v>
      </c>
      <c r="B48" s="1" t="str">
        <f>VLOOKUP(A48,'[2]Catálogo MUNICIPIOS'!$1:$1048576,5,FALSE)</f>
        <v>San Mateo Atenco</v>
      </c>
      <c r="C48" s="130">
        <f>VLOOKUP(A48,[3]PROY_COVID!$1:$1048576,7,FALSE)</f>
        <v>80903</v>
      </c>
      <c r="D48" s="43">
        <v>129</v>
      </c>
      <c r="E48" s="43">
        <f t="shared" si="20"/>
        <v>159.4502058020098</v>
      </c>
      <c r="F48" s="6">
        <f t="shared" si="21"/>
        <v>1.3069629866307066</v>
      </c>
      <c r="G48" s="6">
        <f t="shared" si="22"/>
        <v>1.465703723339421</v>
      </c>
      <c r="H48" s="44">
        <v>28</v>
      </c>
      <c r="I48" s="44">
        <f t="shared" si="6"/>
        <v>34.609346995785074</v>
      </c>
      <c r="J48" s="14">
        <f t="shared" si="7"/>
        <v>0.42987985993847416</v>
      </c>
      <c r="K48" s="52">
        <f t="shared" si="8"/>
        <v>0.31747271033992575</v>
      </c>
      <c r="L48" s="49">
        <v>640</v>
      </c>
      <c r="M48" s="49">
        <f t="shared" si="9"/>
        <v>791.0707884750874</v>
      </c>
      <c r="N48" s="50">
        <f t="shared" si="10"/>
        <v>1.0681254465828054</v>
      </c>
      <c r="O48" s="50">
        <f t="shared" si="11"/>
        <v>0.75929656336979023</v>
      </c>
      <c r="P48" s="45">
        <v>797</v>
      </c>
      <c r="Q48" s="45">
        <f t="shared" si="12"/>
        <v>985.13034127288233</v>
      </c>
      <c r="R48" s="18">
        <f t="shared" si="13"/>
        <v>1.044537477965767</v>
      </c>
      <c r="S48" s="18">
        <f t="shared" si="14"/>
        <v>0.78206697573962036</v>
      </c>
      <c r="T48" s="37">
        <f t="shared" si="15"/>
        <v>16.185696361355081</v>
      </c>
      <c r="U48" s="37">
        <f t="shared" si="16"/>
        <v>1.2512360869769961</v>
      </c>
      <c r="V48" s="37">
        <f t="shared" si="17"/>
        <v>25.123608697699606</v>
      </c>
      <c r="W48" s="37">
        <f t="shared" si="18"/>
        <v>1.8741409224616192</v>
      </c>
      <c r="X48" s="37">
        <f t="shared" si="19"/>
        <v>87.414092246161928</v>
      </c>
    </row>
    <row r="49" spans="1:24" x14ac:dyDescent="0.25">
      <c r="A49" s="1" t="s">
        <v>702</v>
      </c>
      <c r="B49" s="1" t="str">
        <f>VLOOKUP(A49,'[2]Catálogo MUNICIPIOS'!$1:$1048576,5,FALSE)</f>
        <v>Tejupilco</v>
      </c>
      <c r="C49" s="130">
        <f>VLOOKUP(A49,[3]PROY_COVID!$1:$1048576,7,FALSE)</f>
        <v>79795</v>
      </c>
      <c r="D49" s="43">
        <v>44</v>
      </c>
      <c r="E49" s="43">
        <f t="shared" si="20"/>
        <v>55.141299580174199</v>
      </c>
      <c r="F49" s="6">
        <f t="shared" si="21"/>
        <v>0.45197582043569001</v>
      </c>
      <c r="G49" s="6">
        <f t="shared" si="22"/>
        <v>0.50687177039326881</v>
      </c>
      <c r="H49" s="44">
        <v>21</v>
      </c>
      <c r="I49" s="44">
        <f t="shared" si="6"/>
        <v>26.317438435992226</v>
      </c>
      <c r="J49" s="14">
        <f t="shared" si="7"/>
        <v>0.32688674392445366</v>
      </c>
      <c r="K49" s="52">
        <f t="shared" si="8"/>
        <v>0.24141075272226653</v>
      </c>
      <c r="L49" s="49">
        <v>564</v>
      </c>
      <c r="M49" s="49">
        <f t="shared" si="9"/>
        <v>706.81120370950555</v>
      </c>
      <c r="N49" s="50">
        <f t="shared" si="10"/>
        <v>0.95435584730319156</v>
      </c>
      <c r="O49" s="50">
        <f t="shared" si="11"/>
        <v>0.67842135716125429</v>
      </c>
      <c r="P49" s="45">
        <v>629</v>
      </c>
      <c r="Q49" s="45">
        <f t="shared" si="12"/>
        <v>788.26994172567208</v>
      </c>
      <c r="R49" s="18">
        <f t="shared" si="13"/>
        <v>0.83580564153822867</v>
      </c>
      <c r="S49" s="18">
        <f t="shared" si="14"/>
        <v>0.62578510026936363</v>
      </c>
      <c r="T49" s="37">
        <f t="shared" si="15"/>
        <v>6.995230524642289</v>
      </c>
      <c r="U49" s="37">
        <f t="shared" si="16"/>
        <v>0.54076665431913951</v>
      </c>
      <c r="V49" s="37">
        <f t="shared" si="17"/>
        <v>-45.923334568086048</v>
      </c>
      <c r="W49" s="37">
        <f t="shared" si="18"/>
        <v>0.80997737110565637</v>
      </c>
      <c r="X49" s="37">
        <f t="shared" si="19"/>
        <v>-19.002262889434363</v>
      </c>
    </row>
    <row r="50" spans="1:24" x14ac:dyDescent="0.25">
      <c r="A50" s="1" t="s">
        <v>667</v>
      </c>
      <c r="B50" s="1" t="str">
        <f>VLOOKUP(A50,'[2]Catálogo MUNICIPIOS'!$1:$1048576,5,FALSE)</f>
        <v>Jiquipilco</v>
      </c>
      <c r="C50" s="130">
        <f>VLOOKUP(A50,[3]PROY_COVID!$1:$1048576,7,FALSE)</f>
        <v>79263</v>
      </c>
      <c r="D50" s="43">
        <v>32</v>
      </c>
      <c r="E50" s="43">
        <f t="shared" si="20"/>
        <v>40.371926371699274</v>
      </c>
      <c r="F50" s="6">
        <f t="shared" si="21"/>
        <v>0.33091593203905412</v>
      </c>
      <c r="G50" s="6">
        <f t="shared" si="22"/>
        <v>0.37110822468840443</v>
      </c>
      <c r="H50" s="44">
        <v>9</v>
      </c>
      <c r="I50" s="44">
        <f t="shared" si="6"/>
        <v>11.354604292040422</v>
      </c>
      <c r="J50" s="14">
        <f t="shared" si="7"/>
        <v>0.14103460846324506</v>
      </c>
      <c r="K50" s="52">
        <f t="shared" si="8"/>
        <v>0.10415616913750025</v>
      </c>
      <c r="L50" s="49">
        <v>137</v>
      </c>
      <c r="M50" s="49">
        <f t="shared" si="9"/>
        <v>172.84230977883755</v>
      </c>
      <c r="N50" s="50">
        <f t="shared" si="10"/>
        <v>0.23337642093548047</v>
      </c>
      <c r="O50" s="50">
        <f t="shared" si="11"/>
        <v>0.16589990899923243</v>
      </c>
      <c r="P50" s="45">
        <v>178</v>
      </c>
      <c r="Q50" s="45">
        <f t="shared" si="12"/>
        <v>224.56884044257725</v>
      </c>
      <c r="R50" s="18">
        <f t="shared" si="13"/>
        <v>0.23811120254655727</v>
      </c>
      <c r="S50" s="18">
        <f t="shared" si="14"/>
        <v>0.17827881908839777</v>
      </c>
      <c r="T50" s="37">
        <f t="shared" si="15"/>
        <v>17.977528089887642</v>
      </c>
      <c r="U50" s="37">
        <f t="shared" si="16"/>
        <v>1.38975373060976</v>
      </c>
      <c r="V50" s="37">
        <f t="shared" si="17"/>
        <v>38.975373060976004</v>
      </c>
      <c r="W50" s="37">
        <f t="shared" si="18"/>
        <v>2.0816170231887963</v>
      </c>
      <c r="X50" s="37">
        <f t="shared" si="19"/>
        <v>108.16170231887963</v>
      </c>
    </row>
    <row r="51" spans="1:24" x14ac:dyDescent="0.25">
      <c r="A51" s="1" t="s">
        <v>682</v>
      </c>
      <c r="B51" s="1" t="str">
        <f>VLOOKUP(A51,'[2]Catálogo MUNICIPIOS'!$1:$1048576,5,FALSE)</f>
        <v>Ocoyoacac</v>
      </c>
      <c r="C51" s="130">
        <f>VLOOKUP(A51,[3]PROY_COVID!$1:$1048576,7,FALSE)</f>
        <v>71711</v>
      </c>
      <c r="D51" s="43">
        <v>90</v>
      </c>
      <c r="E51" s="43">
        <f t="shared" si="20"/>
        <v>125.50375814031321</v>
      </c>
      <c r="F51" s="6">
        <f t="shared" si="21"/>
        <v>1.0287146745744375</v>
      </c>
      <c r="G51" s="6">
        <f t="shared" si="22"/>
        <v>1.1536600073615495</v>
      </c>
      <c r="H51" s="44">
        <v>20</v>
      </c>
      <c r="I51" s="44">
        <f t="shared" si="6"/>
        <v>27.889724031180712</v>
      </c>
      <c r="J51" s="14">
        <f t="shared" si="7"/>
        <v>0.34641597432354848</v>
      </c>
      <c r="K51" s="52">
        <f t="shared" si="8"/>
        <v>0.25583338165524527</v>
      </c>
      <c r="L51" s="49">
        <v>448</v>
      </c>
      <c r="M51" s="49">
        <f t="shared" si="9"/>
        <v>624.72981829844787</v>
      </c>
      <c r="N51" s="50">
        <f t="shared" si="10"/>
        <v>0.84352731245446433</v>
      </c>
      <c r="O51" s="50">
        <f t="shared" si="11"/>
        <v>0.5996368605432123</v>
      </c>
      <c r="P51" s="45">
        <v>558</v>
      </c>
      <c r="Q51" s="45">
        <f t="shared" si="12"/>
        <v>778.1233004699418</v>
      </c>
      <c r="R51" s="18">
        <f t="shared" si="13"/>
        <v>0.82504711891127402</v>
      </c>
      <c r="S51" s="18">
        <f t="shared" si="14"/>
        <v>0.61772997019334697</v>
      </c>
      <c r="T51" s="37">
        <f t="shared" si="15"/>
        <v>16.129032258064516</v>
      </c>
      <c r="U51" s="37">
        <f t="shared" si="16"/>
        <v>1.2468556655672243</v>
      </c>
      <c r="V51" s="37">
        <f t="shared" si="17"/>
        <v>24.685566556722428</v>
      </c>
      <c r="W51" s="37">
        <f t="shared" si="18"/>
        <v>1.8675797889496257</v>
      </c>
      <c r="X51" s="37">
        <f t="shared" si="19"/>
        <v>86.757978894962577</v>
      </c>
    </row>
    <row r="52" spans="1:24" x14ac:dyDescent="0.25">
      <c r="A52" s="1" t="s">
        <v>733</v>
      </c>
      <c r="B52" s="1" t="str">
        <f>VLOOKUP(A52,'[2]Catálogo MUNICIPIOS'!$1:$1048576,5,FALSE)</f>
        <v>Villa Guerrero</v>
      </c>
      <c r="C52" s="130">
        <f>VLOOKUP(A52,[3]PROY_COVID!$1:$1048576,7,FALSE)</f>
        <v>71710</v>
      </c>
      <c r="D52" s="43">
        <v>10</v>
      </c>
      <c r="E52" s="43">
        <f t="shared" si="20"/>
        <v>13.945056477478735</v>
      </c>
      <c r="F52" s="6">
        <f t="shared" si="21"/>
        <v>0.11430322445096375</v>
      </c>
      <c r="G52" s="6">
        <f t="shared" si="22"/>
        <v>0.12818623280172312</v>
      </c>
      <c r="H52" s="44">
        <v>6</v>
      </c>
      <c r="I52" s="44">
        <f t="shared" si="6"/>
        <v>8.3670338864872402</v>
      </c>
      <c r="J52" s="14">
        <f t="shared" si="7"/>
        <v>0.10392624153416254</v>
      </c>
      <c r="K52" s="52">
        <f t="shared" si="8"/>
        <v>7.6751084779860382E-2</v>
      </c>
      <c r="L52" s="49">
        <v>97</v>
      </c>
      <c r="M52" s="49">
        <f t="shared" si="9"/>
        <v>135.26704783154372</v>
      </c>
      <c r="N52" s="50">
        <f t="shared" si="10"/>
        <v>0.18264127304146485</v>
      </c>
      <c r="O52" s="50">
        <f t="shared" si="11"/>
        <v>0.12983389862448788</v>
      </c>
      <c r="P52" s="45">
        <v>113</v>
      </c>
      <c r="Q52" s="45">
        <f t="shared" si="12"/>
        <v>157.5791381955097</v>
      </c>
      <c r="R52" s="18">
        <f t="shared" si="13"/>
        <v>0.16708176440701372</v>
      </c>
      <c r="S52" s="18">
        <f t="shared" si="14"/>
        <v>0.12509759864769107</v>
      </c>
      <c r="T52" s="37">
        <f t="shared" si="15"/>
        <v>8.8495575221238933</v>
      </c>
      <c r="U52" s="37">
        <f t="shared" si="16"/>
        <v>0.68411549792183979</v>
      </c>
      <c r="V52" s="37">
        <f t="shared" si="17"/>
        <v>-31.58845020781602</v>
      </c>
      <c r="W52" s="37">
        <f t="shared" si="18"/>
        <v>1.0246897957068744</v>
      </c>
      <c r="X52" s="37">
        <f t="shared" si="19"/>
        <v>2.4689795706874351</v>
      </c>
    </row>
    <row r="53" spans="1:24" x14ac:dyDescent="0.25">
      <c r="A53" s="1" t="s">
        <v>668</v>
      </c>
      <c r="B53" s="1" t="str">
        <f>VLOOKUP(A53,'[2]Catálogo MUNICIPIOS'!$1:$1048576,5,FALSE)</f>
        <v>Jocotitlán</v>
      </c>
      <c r="C53" s="130">
        <f>VLOOKUP(A53,[3]PROY_COVID!$1:$1048576,7,FALSE)</f>
        <v>70471</v>
      </c>
      <c r="D53" s="43">
        <v>33</v>
      </c>
      <c r="E53" s="43">
        <f t="shared" si="20"/>
        <v>46.827773126534325</v>
      </c>
      <c r="F53" s="6">
        <f t="shared" si="21"/>
        <v>0.38383246929587223</v>
      </c>
      <c r="G53" s="6">
        <f t="shared" si="22"/>
        <v>0.43045188359606312</v>
      </c>
      <c r="H53" s="44">
        <v>11</v>
      </c>
      <c r="I53" s="44">
        <f t="shared" si="6"/>
        <v>15.609257708844773</v>
      </c>
      <c r="J53" s="14">
        <f t="shared" si="7"/>
        <v>0.1938813095329113</v>
      </c>
      <c r="K53" s="52">
        <f t="shared" si="8"/>
        <v>0.14318424880494973</v>
      </c>
      <c r="L53" s="49">
        <v>396</v>
      </c>
      <c r="M53" s="49">
        <f t="shared" si="9"/>
        <v>561.93327751841184</v>
      </c>
      <c r="N53" s="50">
        <f t="shared" si="10"/>
        <v>0.75873770305196309</v>
      </c>
      <c r="O53" s="50">
        <f t="shared" si="11"/>
        <v>0.53936261163850274</v>
      </c>
      <c r="P53" s="45">
        <v>440</v>
      </c>
      <c r="Q53" s="45">
        <f t="shared" si="12"/>
        <v>624.37030835379085</v>
      </c>
      <c r="R53" s="18">
        <f t="shared" si="13"/>
        <v>0.6620222318621316</v>
      </c>
      <c r="S53" s="18">
        <f t="shared" si="14"/>
        <v>0.49566984016037319</v>
      </c>
      <c r="T53" s="37">
        <f t="shared" si="15"/>
        <v>7.5</v>
      </c>
      <c r="U53" s="37">
        <f t="shared" si="16"/>
        <v>0.57978788448875929</v>
      </c>
      <c r="V53" s="37">
        <f t="shared" si="17"/>
        <v>-42.021211551124068</v>
      </c>
      <c r="W53" s="37">
        <f t="shared" si="18"/>
        <v>0.868424601861576</v>
      </c>
      <c r="X53" s="37">
        <f t="shared" si="19"/>
        <v>-13.157539813842401</v>
      </c>
    </row>
    <row r="54" spans="1:24" x14ac:dyDescent="0.25">
      <c r="A54" s="1" t="s">
        <v>730</v>
      </c>
      <c r="B54" s="1" t="str">
        <f>VLOOKUP(A54,'[2]Catálogo MUNICIPIOS'!$1:$1048576,5,FALSE)</f>
        <v>Valle de Bravo</v>
      </c>
      <c r="C54" s="130">
        <f>VLOOKUP(A54,[3]PROY_COVID!$1:$1048576,7,FALSE)</f>
        <v>70192</v>
      </c>
      <c r="D54" s="43">
        <v>33</v>
      </c>
      <c r="E54" s="43">
        <f t="shared" si="20"/>
        <v>47.013904718486437</v>
      </c>
      <c r="F54" s="6">
        <f t="shared" si="21"/>
        <v>0.38535813117947076</v>
      </c>
      <c r="G54" s="6">
        <f t="shared" si="22"/>
        <v>0.43216284888446205</v>
      </c>
      <c r="H54" s="44">
        <v>6</v>
      </c>
      <c r="I54" s="44">
        <f t="shared" si="6"/>
        <v>8.5479826760884432</v>
      </c>
      <c r="J54" s="14">
        <f t="shared" si="7"/>
        <v>0.10617379160609179</v>
      </c>
      <c r="K54" s="52">
        <f t="shared" si="8"/>
        <v>7.8410934145825562E-2</v>
      </c>
      <c r="L54" s="49">
        <v>357</v>
      </c>
      <c r="M54" s="49">
        <f t="shared" si="9"/>
        <v>508.60496922726236</v>
      </c>
      <c r="N54" s="50">
        <f t="shared" si="10"/>
        <v>0.68673236049748521</v>
      </c>
      <c r="O54" s="50">
        <f t="shared" si="11"/>
        <v>0.4881762932891055</v>
      </c>
      <c r="P54" s="45">
        <v>396</v>
      </c>
      <c r="Q54" s="45">
        <f t="shared" si="12"/>
        <v>564.16685662183727</v>
      </c>
      <c r="R54" s="18">
        <f t="shared" si="13"/>
        <v>0.59818828116310485</v>
      </c>
      <c r="S54" s="18">
        <f t="shared" si="14"/>
        <v>0.44787603110536089</v>
      </c>
      <c r="T54" s="37">
        <f t="shared" si="15"/>
        <v>8.3333333333333321</v>
      </c>
      <c r="U54" s="37">
        <f t="shared" si="16"/>
        <v>0.64420876054306575</v>
      </c>
      <c r="V54" s="37">
        <f t="shared" si="17"/>
        <v>-35.579123945693425</v>
      </c>
      <c r="W54" s="37">
        <f t="shared" si="18"/>
        <v>0.96491622429063983</v>
      </c>
      <c r="X54" s="37">
        <f t="shared" si="19"/>
        <v>-3.5083775709360165</v>
      </c>
    </row>
    <row r="55" spans="1:24" x14ac:dyDescent="0.25">
      <c r="A55" s="1" t="s">
        <v>631</v>
      </c>
      <c r="B55" s="1" t="str">
        <f>VLOOKUP(A55,'[2]Catálogo MUNICIPIOS'!$1:$1048576,5,FALSE)</f>
        <v>Atenco</v>
      </c>
      <c r="C55" s="130">
        <f>VLOOKUP(A55,[3]PROY_COVID!$1:$1048576,7,FALSE)</f>
        <v>70016</v>
      </c>
      <c r="D55" s="43">
        <v>62</v>
      </c>
      <c r="E55" s="43">
        <f t="shared" si="20"/>
        <v>88.551188299817184</v>
      </c>
      <c r="F55" s="6">
        <f t="shared" si="21"/>
        <v>0.72582612827564241</v>
      </c>
      <c r="G55" s="6">
        <f t="shared" si="22"/>
        <v>0.81398331061631191</v>
      </c>
      <c r="H55" s="44">
        <v>29</v>
      </c>
      <c r="I55" s="44">
        <f t="shared" si="6"/>
        <v>41.419104204753197</v>
      </c>
      <c r="J55" s="14">
        <f t="shared" si="7"/>
        <v>0.51446329560869197</v>
      </c>
      <c r="K55" s="52">
        <f t="shared" si="8"/>
        <v>0.37993884349612911</v>
      </c>
      <c r="L55" s="49">
        <v>336</v>
      </c>
      <c r="M55" s="49">
        <f t="shared" si="9"/>
        <v>479.89031078610606</v>
      </c>
      <c r="N55" s="50">
        <f t="shared" si="10"/>
        <v>0.64796104215560124</v>
      </c>
      <c r="O55" s="50">
        <f t="shared" si="11"/>
        <v>0.4606149905708799</v>
      </c>
      <c r="P55" s="45">
        <v>427</v>
      </c>
      <c r="Q55" s="45">
        <f t="shared" si="12"/>
        <v>609.86060329067641</v>
      </c>
      <c r="R55" s="18">
        <f t="shared" si="13"/>
        <v>0.64663753595166995</v>
      </c>
      <c r="S55" s="18">
        <f t="shared" si="14"/>
        <v>0.48415099774717368</v>
      </c>
      <c r="T55" s="37">
        <f t="shared" si="15"/>
        <v>14.519906323185012</v>
      </c>
      <c r="U55" s="37">
        <f t="shared" si="16"/>
        <v>1.1224621026792529</v>
      </c>
      <c r="V55" s="37">
        <f t="shared" si="17"/>
        <v>12.246210267925296</v>
      </c>
      <c r="W55" s="37">
        <f t="shared" si="18"/>
        <v>1.6812591823705765</v>
      </c>
      <c r="X55" s="37">
        <f t="shared" si="19"/>
        <v>68.125918237057647</v>
      </c>
    </row>
    <row r="56" spans="1:24" x14ac:dyDescent="0.25">
      <c r="A56" s="1" t="s">
        <v>621</v>
      </c>
      <c r="B56" s="1" t="str">
        <f>VLOOKUP(A56,'[2]Catálogo MUNICIPIOS'!$1:$1048576,5,FALSE)</f>
        <v>Acambay</v>
      </c>
      <c r="C56" s="130">
        <f>VLOOKUP(A56,[3]PROY_COVID!$1:$1048576,7,FALSE)</f>
        <v>69520</v>
      </c>
      <c r="D56" s="43">
        <v>24</v>
      </c>
      <c r="E56" s="43">
        <f t="shared" si="20"/>
        <v>34.522439585730723</v>
      </c>
      <c r="F56" s="6">
        <f t="shared" si="21"/>
        <v>0.28296953597394509</v>
      </c>
      <c r="G56" s="6">
        <f t="shared" si="22"/>
        <v>0.31733836896012302</v>
      </c>
      <c r="H56" s="44">
        <v>16</v>
      </c>
      <c r="I56" s="44">
        <f t="shared" si="6"/>
        <v>23.014959723820482</v>
      </c>
      <c r="J56" s="14">
        <f t="shared" si="7"/>
        <v>0.28586692675162234</v>
      </c>
      <c r="K56" s="52">
        <f t="shared" si="8"/>
        <v>0.21111700381909429</v>
      </c>
      <c r="L56" s="49">
        <v>304</v>
      </c>
      <c r="M56" s="49">
        <f t="shared" si="9"/>
        <v>437.28423475258916</v>
      </c>
      <c r="N56" s="50">
        <f t="shared" si="10"/>
        <v>0.59043315128484086</v>
      </c>
      <c r="O56" s="50">
        <f t="shared" si="11"/>
        <v>0.41972023427064753</v>
      </c>
      <c r="P56" s="45">
        <v>344</v>
      </c>
      <c r="Q56" s="45">
        <f t="shared" si="12"/>
        <v>494.82163406214033</v>
      </c>
      <c r="R56" s="18">
        <f t="shared" si="13"/>
        <v>0.524661275804718</v>
      </c>
      <c r="S56" s="18">
        <f t="shared" si="14"/>
        <v>0.39282483004380458</v>
      </c>
      <c r="T56" s="37">
        <f t="shared" si="15"/>
        <v>6.9767441860465116</v>
      </c>
      <c r="U56" s="37">
        <f t="shared" si="16"/>
        <v>0.53933756696628765</v>
      </c>
      <c r="V56" s="37">
        <f t="shared" si="17"/>
        <v>-46.066243303371238</v>
      </c>
      <c r="W56" s="37">
        <f t="shared" si="18"/>
        <v>0.80783683894100089</v>
      </c>
      <c r="X56" s="37">
        <f t="shared" si="19"/>
        <v>-19.21631610589991</v>
      </c>
    </row>
    <row r="57" spans="1:24" x14ac:dyDescent="0.25">
      <c r="A57" s="1" t="s">
        <v>711</v>
      </c>
      <c r="B57" s="1" t="str">
        <f>VLOOKUP(A57,'[2]Catálogo MUNICIPIOS'!$1:$1048576,5,FALSE)</f>
        <v>Teoloyucan</v>
      </c>
      <c r="C57" s="130">
        <f>VLOOKUP(A57,[3]PROY_COVID!$1:$1048576,7,FALSE)</f>
        <v>69466</v>
      </c>
      <c r="D57" s="43">
        <v>86</v>
      </c>
      <c r="E57" s="43">
        <f t="shared" si="20"/>
        <v>123.80157199205367</v>
      </c>
      <c r="F57" s="6">
        <f t="shared" si="21"/>
        <v>1.0147623922243405</v>
      </c>
      <c r="G57" s="6">
        <f t="shared" si="22"/>
        <v>1.1380131126913806</v>
      </c>
      <c r="H57" s="44">
        <v>35</v>
      </c>
      <c r="I57" s="44">
        <f t="shared" si="6"/>
        <v>50.384360694440446</v>
      </c>
      <c r="J57" s="14">
        <f t="shared" si="7"/>
        <v>0.62582001102342122</v>
      </c>
      <c r="K57" s="52">
        <f t="shared" si="8"/>
        <v>0.46217744444460263</v>
      </c>
      <c r="L57" s="49">
        <v>382</v>
      </c>
      <c r="M57" s="49">
        <f t="shared" si="9"/>
        <v>549.90930815075001</v>
      </c>
      <c r="N57" s="50">
        <f t="shared" si="10"/>
        <v>0.74250261026679165</v>
      </c>
      <c r="O57" s="50">
        <f t="shared" si="11"/>
        <v>0.52782159817682728</v>
      </c>
      <c r="P57" s="45">
        <v>503</v>
      </c>
      <c r="Q57" s="45">
        <f t="shared" si="12"/>
        <v>724.09524083724409</v>
      </c>
      <c r="R57" s="18">
        <f t="shared" si="13"/>
        <v>0.76776096013232142</v>
      </c>
      <c r="S57" s="18">
        <f t="shared" si="14"/>
        <v>0.57483862939124752</v>
      </c>
      <c r="T57" s="37">
        <f t="shared" si="15"/>
        <v>17.097415506958249</v>
      </c>
      <c r="U57" s="37">
        <f t="shared" si="16"/>
        <v>1.3217165822672841</v>
      </c>
      <c r="V57" s="37">
        <f t="shared" si="17"/>
        <v>32.171658226728404</v>
      </c>
      <c r="W57" s="37">
        <f t="shared" si="18"/>
        <v>1.979708833932287</v>
      </c>
      <c r="X57" s="37">
        <f t="shared" si="19"/>
        <v>97.970883393228704</v>
      </c>
    </row>
    <row r="58" spans="1:24" x14ac:dyDescent="0.25">
      <c r="A58" s="1" t="s">
        <v>705</v>
      </c>
      <c r="B58" s="1" t="str">
        <f>VLOOKUP(A58,'[2]Catálogo MUNICIPIOS'!$1:$1048576,5,FALSE)</f>
        <v>Temascalcingo</v>
      </c>
      <c r="C58" s="130">
        <f>VLOOKUP(A58,[3]PROY_COVID!$1:$1048576,7,FALSE)</f>
        <v>67308</v>
      </c>
      <c r="D58" s="43">
        <v>25</v>
      </c>
      <c r="E58" s="43">
        <f t="shared" si="20"/>
        <v>37.142687347714983</v>
      </c>
      <c r="F58" s="6">
        <f t="shared" si="21"/>
        <v>0.30444687947118504</v>
      </c>
      <c r="G58" s="6">
        <f t="shared" si="22"/>
        <v>0.34142430150247982</v>
      </c>
      <c r="H58" s="44">
        <v>7</v>
      </c>
      <c r="I58" s="44">
        <f t="shared" si="6"/>
        <v>10.399952457360195</v>
      </c>
      <c r="J58" s="14">
        <f t="shared" si="7"/>
        <v>0.12917695633729415</v>
      </c>
      <c r="K58" s="52">
        <f t="shared" si="8"/>
        <v>9.53991155755297E-2</v>
      </c>
      <c r="L58" s="49">
        <v>230</v>
      </c>
      <c r="M58" s="49">
        <f t="shared" si="9"/>
        <v>341.71272359897785</v>
      </c>
      <c r="N58" s="50">
        <f t="shared" si="10"/>
        <v>0.4613898791545118</v>
      </c>
      <c r="O58" s="50">
        <f t="shared" si="11"/>
        <v>0.327987457593507</v>
      </c>
      <c r="P58" s="45">
        <v>262</v>
      </c>
      <c r="Q58" s="45">
        <f t="shared" si="12"/>
        <v>389.25536340405301</v>
      </c>
      <c r="R58" s="18">
        <f t="shared" si="13"/>
        <v>0.4127289542715355</v>
      </c>
      <c r="S58" s="18">
        <f t="shared" si="14"/>
        <v>0.3090187684753371</v>
      </c>
      <c r="T58" s="37">
        <f t="shared" si="15"/>
        <v>9.5419847328244281</v>
      </c>
      <c r="U58" s="37">
        <f t="shared" si="16"/>
        <v>0.7376436189424419</v>
      </c>
      <c r="V58" s="37">
        <f t="shared" si="17"/>
        <v>-26.235638105755811</v>
      </c>
      <c r="W58" s="37">
        <f t="shared" si="18"/>
        <v>1.1048659056763053</v>
      </c>
      <c r="X58" s="37">
        <f t="shared" si="19"/>
        <v>10.486590567630527</v>
      </c>
    </row>
    <row r="59" spans="1:24" x14ac:dyDescent="0.25">
      <c r="A59" s="1" t="s">
        <v>673</v>
      </c>
      <c r="B59" s="1" t="str">
        <f>VLOOKUP(A59,'[2]Catálogo MUNICIPIOS'!$1:$1048576,5,FALSE)</f>
        <v>Melchor Ocampo</v>
      </c>
      <c r="C59" s="130">
        <f>VLOOKUP(A59,[3]PROY_COVID!$1:$1048576,7,FALSE)</f>
        <v>61172</v>
      </c>
      <c r="D59" s="43">
        <v>80</v>
      </c>
      <c r="E59" s="43">
        <f t="shared" si="20"/>
        <v>130.7787876806382</v>
      </c>
      <c r="F59" s="6">
        <f t="shared" si="21"/>
        <v>1.0719524259960256</v>
      </c>
      <c r="G59" s="6">
        <f t="shared" si="22"/>
        <v>1.2021493172316176</v>
      </c>
      <c r="H59" s="44">
        <v>37</v>
      </c>
      <c r="I59" s="44">
        <f t="shared" si="6"/>
        <v>60.485189302295169</v>
      </c>
      <c r="J59" s="14">
        <f t="shared" si="7"/>
        <v>0.75128157456392752</v>
      </c>
      <c r="K59" s="52">
        <f t="shared" si="8"/>
        <v>0.55483268683346454</v>
      </c>
      <c r="L59" s="49">
        <v>438</v>
      </c>
      <c r="M59" s="49">
        <f t="shared" si="9"/>
        <v>716.01386255149419</v>
      </c>
      <c r="N59" s="50">
        <f t="shared" si="10"/>
        <v>0.96678152933892481</v>
      </c>
      <c r="O59" s="50">
        <f t="shared" si="11"/>
        <v>0.68725438112622228</v>
      </c>
      <c r="P59" s="45">
        <v>555</v>
      </c>
      <c r="Q59" s="45">
        <f t="shared" si="12"/>
        <v>907.27783953442747</v>
      </c>
      <c r="R59" s="18">
        <f t="shared" si="13"/>
        <v>0.96199017187616043</v>
      </c>
      <c r="S59" s="18">
        <f t="shared" si="14"/>
        <v>0.72026208755630994</v>
      </c>
      <c r="T59" s="37">
        <f t="shared" si="15"/>
        <v>14.414414414414415</v>
      </c>
      <c r="U59" s="37">
        <f t="shared" si="16"/>
        <v>1.1143070452636814</v>
      </c>
      <c r="V59" s="37">
        <f t="shared" si="17"/>
        <v>11.430704526368141</v>
      </c>
      <c r="W59" s="37">
        <f t="shared" si="18"/>
        <v>1.6690442798540799</v>
      </c>
      <c r="X59" s="37">
        <f t="shared" si="19"/>
        <v>66.904427985407992</v>
      </c>
    </row>
    <row r="60" spans="1:24" x14ac:dyDescent="0.25">
      <c r="A60" s="1" t="s">
        <v>712</v>
      </c>
      <c r="B60" s="1" t="str">
        <f>VLOOKUP(A60,'[2]Catálogo MUNICIPIOS'!$1:$1048576,5,FALSE)</f>
        <v>Teotihuacán</v>
      </c>
      <c r="C60" s="130">
        <f>VLOOKUP(A60,[3]PROY_COVID!$1:$1048576,7,FALSE)</f>
        <v>60992</v>
      </c>
      <c r="D60" s="43">
        <v>86</v>
      </c>
      <c r="E60" s="43">
        <f t="shared" si="20"/>
        <v>141.00209863588665</v>
      </c>
      <c r="F60" s="6">
        <f t="shared" si="21"/>
        <v>1.155749677634051</v>
      </c>
      <c r="G60" s="6">
        <f t="shared" si="22"/>
        <v>1.2961243914975644</v>
      </c>
      <c r="H60" s="44">
        <v>30</v>
      </c>
      <c r="I60" s="44">
        <f t="shared" si="6"/>
        <v>49.186778593913949</v>
      </c>
      <c r="J60" s="14">
        <f t="shared" si="7"/>
        <v>0.61094494199360527</v>
      </c>
      <c r="K60" s="52">
        <f t="shared" si="8"/>
        <v>0.45119198333910904</v>
      </c>
      <c r="L60" s="49">
        <v>560</v>
      </c>
      <c r="M60" s="49">
        <f t="shared" si="9"/>
        <v>918.15320041972723</v>
      </c>
      <c r="N60" s="50">
        <f t="shared" si="10"/>
        <v>1.239715600066855</v>
      </c>
      <c r="O60" s="50">
        <f t="shared" si="11"/>
        <v>0.88127457097681461</v>
      </c>
      <c r="P60" s="45">
        <v>676</v>
      </c>
      <c r="Q60" s="45">
        <f t="shared" si="12"/>
        <v>1108.3420776495277</v>
      </c>
      <c r="R60" s="18">
        <f t="shared" si="13"/>
        <v>1.1751793544552804</v>
      </c>
      <c r="S60" s="18">
        <f t="shared" si="14"/>
        <v>0.87988127097207092</v>
      </c>
      <c r="T60" s="37">
        <f t="shared" si="15"/>
        <v>12.721893491124261</v>
      </c>
      <c r="U60" s="37">
        <f t="shared" si="16"/>
        <v>0.9834666285213669</v>
      </c>
      <c r="V60" s="37">
        <f t="shared" si="17"/>
        <v>-1.6533371478633097</v>
      </c>
      <c r="W60" s="37">
        <f t="shared" si="18"/>
        <v>1.4730673719939948</v>
      </c>
      <c r="X60" s="37">
        <f t="shared" si="19"/>
        <v>47.306737199399485</v>
      </c>
    </row>
    <row r="61" spans="1:24" x14ac:dyDescent="0.25">
      <c r="A61" s="1" t="s">
        <v>638</v>
      </c>
      <c r="B61" s="1" t="str">
        <f>VLOOKUP(A61,'[2]Catálogo MUNICIPIOS'!$1:$1048576,5,FALSE)</f>
        <v>Calimaya</v>
      </c>
      <c r="C61" s="130">
        <f>VLOOKUP(A61,[3]PROY_COVID!$1:$1048576,7,FALSE)</f>
        <v>60309</v>
      </c>
      <c r="D61" s="43">
        <v>59</v>
      </c>
      <c r="E61" s="43">
        <f t="shared" si="20"/>
        <v>97.829511349881443</v>
      </c>
      <c r="F61" s="6">
        <f t="shared" si="21"/>
        <v>0.80187761245807088</v>
      </c>
      <c r="G61" s="6">
        <f t="shared" si="22"/>
        <v>0.89927183421791479</v>
      </c>
      <c r="H61" s="44">
        <v>15</v>
      </c>
      <c r="I61" s="44">
        <f t="shared" si="6"/>
        <v>24.871909665224095</v>
      </c>
      <c r="J61" s="14">
        <f t="shared" si="7"/>
        <v>0.30893194964328685</v>
      </c>
      <c r="K61" s="52">
        <f t="shared" si="8"/>
        <v>0.22815086842609678</v>
      </c>
      <c r="L61" s="49">
        <v>304</v>
      </c>
      <c r="M61" s="49">
        <f t="shared" si="9"/>
        <v>504.0707025485417</v>
      </c>
      <c r="N61" s="50">
        <f t="shared" si="10"/>
        <v>0.68061006943113189</v>
      </c>
      <c r="O61" s="50">
        <f t="shared" si="11"/>
        <v>0.48382415040036181</v>
      </c>
      <c r="P61" s="45">
        <v>378</v>
      </c>
      <c r="Q61" s="45">
        <f t="shared" si="12"/>
        <v>626.77212356364726</v>
      </c>
      <c r="R61" s="18">
        <f t="shared" si="13"/>
        <v>0.66456888573800521</v>
      </c>
      <c r="S61" s="18">
        <f t="shared" si="14"/>
        <v>0.49757657298420516</v>
      </c>
      <c r="T61" s="37">
        <f t="shared" si="15"/>
        <v>15.608465608465607</v>
      </c>
      <c r="U61" s="37">
        <f t="shared" si="16"/>
        <v>1.206613234033044</v>
      </c>
      <c r="V61" s="37">
        <f t="shared" si="17"/>
        <v>20.661323403304401</v>
      </c>
      <c r="W61" s="37">
        <f t="shared" si="18"/>
        <v>1.8073034042269129</v>
      </c>
      <c r="X61" s="37">
        <f t="shared" si="19"/>
        <v>80.730340422691299</v>
      </c>
    </row>
    <row r="62" spans="1:24" x14ac:dyDescent="0.25">
      <c r="A62" s="1" t="s">
        <v>731</v>
      </c>
      <c r="B62" s="1" t="str">
        <f>VLOOKUP(A62,'[2]Catálogo MUNICIPIOS'!$1:$1048576,5,FALSE)</f>
        <v>Villa de Allende</v>
      </c>
      <c r="C62" s="130">
        <f>VLOOKUP(A62,[3]PROY_COVID!$1:$1048576,7,FALSE)</f>
        <v>54849</v>
      </c>
      <c r="D62" s="43">
        <v>13</v>
      </c>
      <c r="E62" s="43">
        <f t="shared" si="20"/>
        <v>23.701434848401977</v>
      </c>
      <c r="F62" s="6">
        <f t="shared" si="21"/>
        <v>0.19427317714073533</v>
      </c>
      <c r="G62" s="6">
        <f t="shared" si="22"/>
        <v>0.21786915313816174</v>
      </c>
      <c r="H62" s="44"/>
      <c r="I62" s="44">
        <f t="shared" si="6"/>
        <v>0</v>
      </c>
      <c r="J62" s="14">
        <f t="shared" si="7"/>
        <v>0</v>
      </c>
      <c r="K62" s="52">
        <f t="shared" si="8"/>
        <v>0</v>
      </c>
      <c r="L62" s="49">
        <v>59</v>
      </c>
      <c r="M62" s="49">
        <f t="shared" si="9"/>
        <v>107.56805046582434</v>
      </c>
      <c r="N62" s="50">
        <f t="shared" si="10"/>
        <v>0.14524132810330501</v>
      </c>
      <c r="O62" s="50">
        <f t="shared" si="11"/>
        <v>0.10324746184160326</v>
      </c>
      <c r="P62" s="45">
        <v>72</v>
      </c>
      <c r="Q62" s="45">
        <f t="shared" si="12"/>
        <v>131.26948531422633</v>
      </c>
      <c r="R62" s="18">
        <f t="shared" si="13"/>
        <v>0.13918553858245747</v>
      </c>
      <c r="S62" s="18">
        <f t="shared" si="14"/>
        <v>0.10421111307357056</v>
      </c>
      <c r="T62" s="37">
        <f t="shared" si="15"/>
        <v>18.055555555555554</v>
      </c>
      <c r="U62" s="37">
        <f t="shared" si="16"/>
        <v>1.3957856478433093</v>
      </c>
      <c r="V62" s="37">
        <f t="shared" si="17"/>
        <v>39.578564784330929</v>
      </c>
      <c r="W62" s="37">
        <f t="shared" si="18"/>
        <v>2.0906518192963865</v>
      </c>
      <c r="X62" s="37">
        <f t="shared" si="19"/>
        <v>109.06518192963865</v>
      </c>
    </row>
    <row r="63" spans="1:24" x14ac:dyDescent="0.25">
      <c r="A63" s="1" t="s">
        <v>629</v>
      </c>
      <c r="B63" s="1" t="str">
        <f>VLOOKUP(A63,'[2]Catálogo MUNICIPIOS'!$1:$1048576,5,FALSE)</f>
        <v>Amecameca</v>
      </c>
      <c r="C63" s="130">
        <f>VLOOKUP(A63,[3]PROY_COVID!$1:$1048576,7,FALSE)</f>
        <v>54548</v>
      </c>
      <c r="D63" s="43">
        <v>32</v>
      </c>
      <c r="E63" s="43">
        <f t="shared" si="20"/>
        <v>58.663929016645895</v>
      </c>
      <c r="F63" s="6">
        <f t="shared" si="21"/>
        <v>0.48084970156947188</v>
      </c>
      <c r="G63" s="6">
        <f t="shared" si="22"/>
        <v>0.53925260712541256</v>
      </c>
      <c r="H63" s="44">
        <v>20</v>
      </c>
      <c r="I63" s="44">
        <f t="shared" si="6"/>
        <v>36.664955635403679</v>
      </c>
      <c r="J63" s="14">
        <f t="shared" si="7"/>
        <v>0.45541240622416929</v>
      </c>
      <c r="K63" s="52">
        <f t="shared" si="8"/>
        <v>0.33632887790348492</v>
      </c>
      <c r="L63" s="49">
        <v>377</v>
      </c>
      <c r="M63" s="49">
        <f t="shared" si="9"/>
        <v>691.1344137273594</v>
      </c>
      <c r="N63" s="50">
        <f t="shared" si="10"/>
        <v>0.93318861607102466</v>
      </c>
      <c r="O63" s="50">
        <f t="shared" si="11"/>
        <v>0.66337424262797839</v>
      </c>
      <c r="P63" s="45">
        <v>429</v>
      </c>
      <c r="Q63" s="45">
        <f t="shared" si="12"/>
        <v>786.46329837940891</v>
      </c>
      <c r="R63" s="18">
        <f t="shared" si="13"/>
        <v>0.83389005067128719</v>
      </c>
      <c r="S63" s="18">
        <f t="shared" si="14"/>
        <v>0.62435085747035857</v>
      </c>
      <c r="T63" s="37">
        <f t="shared" si="15"/>
        <v>7.4592074592074589</v>
      </c>
      <c r="U63" s="37">
        <f t="shared" si="16"/>
        <v>0.57663441503155544</v>
      </c>
      <c r="V63" s="37">
        <f t="shared" si="17"/>
        <v>-42.336558496844454</v>
      </c>
      <c r="W63" s="37">
        <f t="shared" si="18"/>
        <v>0.86370123572868474</v>
      </c>
      <c r="X63" s="37">
        <f t="shared" si="19"/>
        <v>-13.629876427131526</v>
      </c>
    </row>
    <row r="64" spans="1:24" x14ac:dyDescent="0.25">
      <c r="A64" s="1" t="s">
        <v>735</v>
      </c>
      <c r="B64" s="1" t="str">
        <f>VLOOKUP(A64,'[2]Catálogo MUNICIPIOS'!$1:$1048576,5,FALSE)</f>
        <v>Xonacatlán</v>
      </c>
      <c r="C64" s="130">
        <f>VLOOKUP(A64,[3]PROY_COVID!$1:$1048576,7,FALSE)</f>
        <v>54531</v>
      </c>
      <c r="D64" s="43">
        <v>82</v>
      </c>
      <c r="E64" s="43">
        <f t="shared" si="20"/>
        <v>150.37318222662338</v>
      </c>
      <c r="F64" s="6">
        <f t="shared" si="21"/>
        <v>1.2325614906769471</v>
      </c>
      <c r="G64" s="6">
        <f t="shared" si="22"/>
        <v>1.3822655917649562</v>
      </c>
      <c r="H64" s="44">
        <v>21</v>
      </c>
      <c r="I64" s="44">
        <f t="shared" si="6"/>
        <v>38.510205204379162</v>
      </c>
      <c r="J64" s="14">
        <f t="shared" si="7"/>
        <v>0.47833209974971636</v>
      </c>
      <c r="K64" s="52">
        <f t="shared" si="8"/>
        <v>0.35325541459854504</v>
      </c>
      <c r="L64" s="49">
        <v>450</v>
      </c>
      <c r="M64" s="49">
        <f t="shared" si="9"/>
        <v>825.21868295098204</v>
      </c>
      <c r="N64" s="50">
        <f t="shared" si="10"/>
        <v>1.1142328690389387</v>
      </c>
      <c r="O64" s="50">
        <f t="shared" si="11"/>
        <v>0.79207287024346718</v>
      </c>
      <c r="P64" s="45">
        <v>553</v>
      </c>
      <c r="Q64" s="45">
        <f t="shared" si="12"/>
        <v>1014.1020703819845</v>
      </c>
      <c r="R64" s="18">
        <f t="shared" si="13"/>
        <v>1.0752563134214159</v>
      </c>
      <c r="S64" s="18">
        <f t="shared" si="14"/>
        <v>0.80506680796184893</v>
      </c>
      <c r="T64" s="37">
        <f t="shared" si="15"/>
        <v>14.828209764918626</v>
      </c>
      <c r="U64" s="37">
        <f t="shared" si="16"/>
        <v>1.1462955160476975</v>
      </c>
      <c r="V64" s="37">
        <f t="shared" si="17"/>
        <v>14.629551604769752</v>
      </c>
      <c r="W64" s="37">
        <f t="shared" si="18"/>
        <v>1.7169576215225855</v>
      </c>
      <c r="X64" s="37">
        <f t="shared" si="19"/>
        <v>71.695762152258553</v>
      </c>
    </row>
    <row r="65" spans="1:24" x14ac:dyDescent="0.25">
      <c r="A65" s="1" t="s">
        <v>623</v>
      </c>
      <c r="B65" s="1" t="str">
        <f>VLOOKUP(A65,'[2]Catálogo MUNICIPIOS'!$1:$1048576,5,FALSE)</f>
        <v>Aculco</v>
      </c>
      <c r="C65" s="130">
        <f>VLOOKUP(A65,[3]PROY_COVID!$1:$1048576,7,FALSE)</f>
        <v>52173</v>
      </c>
      <c r="D65" s="43">
        <v>11</v>
      </c>
      <c r="E65" s="43">
        <f t="shared" si="20"/>
        <v>21.083702298123551</v>
      </c>
      <c r="F65" s="6">
        <f t="shared" si="21"/>
        <v>0.17281645003960805</v>
      </c>
      <c r="G65" s="6">
        <f t="shared" si="22"/>
        <v>0.19380634101226152</v>
      </c>
      <c r="H65" s="44">
        <v>9</v>
      </c>
      <c r="I65" s="44">
        <f t="shared" si="6"/>
        <v>17.250301880282905</v>
      </c>
      <c r="J65" s="14">
        <f t="shared" si="7"/>
        <v>0.21426458456715528</v>
      </c>
      <c r="K65" s="52">
        <f t="shared" si="8"/>
        <v>0.15823760248300237</v>
      </c>
      <c r="L65" s="49">
        <v>69</v>
      </c>
      <c r="M65" s="49">
        <f t="shared" si="9"/>
        <v>132.25231441550227</v>
      </c>
      <c r="N65" s="50">
        <f t="shared" si="10"/>
        <v>0.17857069740746292</v>
      </c>
      <c r="O65" s="50">
        <f t="shared" si="11"/>
        <v>0.12694025527976407</v>
      </c>
      <c r="P65" s="45">
        <v>89</v>
      </c>
      <c r="Q65" s="45">
        <f t="shared" si="12"/>
        <v>170.58631859390871</v>
      </c>
      <c r="R65" s="18">
        <f t="shared" si="13"/>
        <v>0.1808733276546084</v>
      </c>
      <c r="S65" s="18">
        <f t="shared" si="14"/>
        <v>0.1354236294386337</v>
      </c>
      <c r="T65" s="37">
        <f t="shared" si="15"/>
        <v>12.359550561797752</v>
      </c>
      <c r="U65" s="37">
        <f t="shared" si="16"/>
        <v>0.95545568979420992</v>
      </c>
      <c r="V65" s="37">
        <f t="shared" si="17"/>
        <v>-4.4544310205790083</v>
      </c>
      <c r="W65" s="37">
        <f t="shared" si="18"/>
        <v>1.4311117034422973</v>
      </c>
      <c r="X65" s="37">
        <f t="shared" si="19"/>
        <v>43.111170344229734</v>
      </c>
    </row>
    <row r="66" spans="1:24" x14ac:dyDescent="0.25">
      <c r="A66" s="1" t="s">
        <v>723</v>
      </c>
      <c r="B66" s="1" t="str">
        <f>VLOOKUP(A66,'[2]Catálogo MUNICIPIOS'!$1:$1048576,5,FALSE)</f>
        <v>Tlalmanalco</v>
      </c>
      <c r="C66" s="130">
        <f>VLOOKUP(A66,[3]PROY_COVID!$1:$1048576,7,FALSE)</f>
        <v>51370</v>
      </c>
      <c r="D66" s="43">
        <v>23</v>
      </c>
      <c r="E66" s="43">
        <f t="shared" si="20"/>
        <v>44.773213938096163</v>
      </c>
      <c r="F66" s="6">
        <f t="shared" si="21"/>
        <v>0.36699189640589452</v>
      </c>
      <c r="G66" s="6">
        <f t="shared" si="22"/>
        <v>0.41156589321951714</v>
      </c>
      <c r="H66" s="44">
        <v>56</v>
      </c>
      <c r="I66" s="44">
        <f t="shared" si="6"/>
        <v>109.01304263188632</v>
      </c>
      <c r="J66" s="14">
        <f t="shared" si="7"/>
        <v>1.3540420599027596</v>
      </c>
      <c r="K66" s="52">
        <f t="shared" si="8"/>
        <v>0.99998032644076351</v>
      </c>
      <c r="L66" s="49">
        <v>546</v>
      </c>
      <c r="M66" s="49">
        <f t="shared" si="9"/>
        <v>1062.8771656608915</v>
      </c>
      <c r="N66" s="50">
        <f t="shared" si="10"/>
        <v>1.4351258620263905</v>
      </c>
      <c r="O66" s="50">
        <f t="shared" si="11"/>
        <v>1.0201855395599071</v>
      </c>
      <c r="P66" s="45">
        <v>625</v>
      </c>
      <c r="Q66" s="45">
        <f t="shared" si="12"/>
        <v>1216.6634222308739</v>
      </c>
      <c r="R66" s="18">
        <f t="shared" si="13"/>
        <v>1.2900328914325958</v>
      </c>
      <c r="S66" s="18">
        <f t="shared" si="14"/>
        <v>0.96587450741560943</v>
      </c>
      <c r="T66" s="37">
        <f t="shared" si="15"/>
        <v>3.6799999999999997</v>
      </c>
      <c r="U66" s="37">
        <f t="shared" si="16"/>
        <v>0.28448258865581788</v>
      </c>
      <c r="V66" s="37">
        <f t="shared" si="17"/>
        <v>-71.551741134418208</v>
      </c>
      <c r="W66" s="37">
        <f t="shared" si="18"/>
        <v>0.42610700464674656</v>
      </c>
      <c r="X66" s="37">
        <f t="shared" si="19"/>
        <v>-57.389299535325343</v>
      </c>
    </row>
    <row r="67" spans="1:24" x14ac:dyDescent="0.25">
      <c r="A67" s="1" t="s">
        <v>732</v>
      </c>
      <c r="B67" s="1" t="str">
        <f>VLOOKUP(A67,'[2]Catálogo MUNICIPIOS'!$1:$1048576,5,FALSE)</f>
        <v>Villa del Carbón</v>
      </c>
      <c r="C67" s="130">
        <f>VLOOKUP(A67,[3]PROY_COVID!$1:$1048576,7,FALSE)</f>
        <v>50614</v>
      </c>
      <c r="D67" s="43">
        <v>14</v>
      </c>
      <c r="E67" s="43">
        <f t="shared" si="20"/>
        <v>27.660331133678429</v>
      </c>
      <c r="F67" s="6">
        <f t="shared" si="21"/>
        <v>0.22672299987217082</v>
      </c>
      <c r="G67" s="6">
        <f t="shared" si="22"/>
        <v>0.254260257159999</v>
      </c>
      <c r="H67" s="44">
        <v>7</v>
      </c>
      <c r="I67" s="44">
        <f t="shared" si="6"/>
        <v>13.830165566839215</v>
      </c>
      <c r="J67" s="14">
        <f t="shared" si="7"/>
        <v>0.17178335198068903</v>
      </c>
      <c r="K67" s="52">
        <f t="shared" si="8"/>
        <v>0.12686457642466023</v>
      </c>
      <c r="L67" s="49">
        <v>137</v>
      </c>
      <c r="M67" s="49">
        <f t="shared" si="9"/>
        <v>270.67609752242464</v>
      </c>
      <c r="N67" s="50">
        <f t="shared" si="10"/>
        <v>0.36547428088293732</v>
      </c>
      <c r="O67" s="50">
        <f t="shared" si="11"/>
        <v>0.25980409544802147</v>
      </c>
      <c r="P67" s="45">
        <v>158</v>
      </c>
      <c r="Q67" s="45">
        <f t="shared" si="12"/>
        <v>312.16659422294225</v>
      </c>
      <c r="R67" s="18">
        <f t="shared" si="13"/>
        <v>0.33099143674072806</v>
      </c>
      <c r="S67" s="18">
        <f t="shared" si="14"/>
        <v>0.24782018586030732</v>
      </c>
      <c r="T67" s="37">
        <f t="shared" si="15"/>
        <v>8.8607594936708853</v>
      </c>
      <c r="U67" s="37">
        <f t="shared" si="16"/>
        <v>0.68498146690655093</v>
      </c>
      <c r="V67" s="37">
        <f t="shared" si="17"/>
        <v>-31.501853309344906</v>
      </c>
      <c r="W67" s="37">
        <f t="shared" si="18"/>
        <v>1.0259868713976423</v>
      </c>
      <c r="X67" s="37">
        <f t="shared" si="19"/>
        <v>2.598687139764233</v>
      </c>
    </row>
    <row r="68" spans="1:24" x14ac:dyDescent="0.25">
      <c r="A68" s="1" t="s">
        <v>656</v>
      </c>
      <c r="B68" s="1" t="str">
        <f>VLOOKUP(A68,'[2]Catálogo MUNICIPIOS'!$1:$1048576,5,FALSE)</f>
        <v>Hueypoxtla</v>
      </c>
      <c r="C68" s="130">
        <f>VLOOKUP(A68,[3]PROY_COVID!$1:$1048576,7,FALSE)</f>
        <v>46742</v>
      </c>
      <c r="D68" s="43">
        <v>45</v>
      </c>
      <c r="E68" s="43">
        <f t="shared" si="20"/>
        <v>96.27315904325873</v>
      </c>
      <c r="F68" s="6">
        <f t="shared" si="21"/>
        <v>0.78912068405724489</v>
      </c>
      <c r="G68" s="6">
        <f t="shared" si="22"/>
        <v>0.88496547845518025</v>
      </c>
      <c r="H68" s="44">
        <v>10</v>
      </c>
      <c r="I68" s="44">
        <f t="shared" si="6"/>
        <v>21.394035342946385</v>
      </c>
      <c r="J68" s="14">
        <f t="shared" si="7"/>
        <v>0.26573355798549469</v>
      </c>
      <c r="K68" s="52">
        <f t="shared" si="8"/>
        <v>0.19624820966025516</v>
      </c>
      <c r="L68" s="49">
        <v>165</v>
      </c>
      <c r="M68" s="49">
        <f t="shared" si="9"/>
        <v>353.00158315861535</v>
      </c>
      <c r="N68" s="50">
        <f t="shared" si="10"/>
        <v>0.47663240654171557</v>
      </c>
      <c r="O68" s="50">
        <f t="shared" si="11"/>
        <v>0.3388228877381595</v>
      </c>
      <c r="P68" s="45">
        <v>220</v>
      </c>
      <c r="Q68" s="45">
        <f t="shared" si="12"/>
        <v>470.6687775448205</v>
      </c>
      <c r="R68" s="18">
        <f t="shared" si="13"/>
        <v>0.49905190943430194</v>
      </c>
      <c r="S68" s="18">
        <f t="shared" si="14"/>
        <v>0.37365056379638933</v>
      </c>
      <c r="T68" s="37">
        <f t="shared" si="15"/>
        <v>20.454545454545457</v>
      </c>
      <c r="U68" s="37">
        <f t="shared" si="16"/>
        <v>1.5812396849693435</v>
      </c>
      <c r="V68" s="37">
        <f t="shared" si="17"/>
        <v>58.123968496934353</v>
      </c>
      <c r="W68" s="37">
        <f t="shared" si="18"/>
        <v>2.3684307323497529</v>
      </c>
      <c r="X68" s="37">
        <f t="shared" si="19"/>
        <v>136.84307323497529</v>
      </c>
    </row>
    <row r="69" spans="1:24" x14ac:dyDescent="0.25">
      <c r="A69" s="1" t="s">
        <v>720</v>
      </c>
      <c r="B69" s="1" t="str">
        <f>VLOOKUP(A69,'[2]Catálogo MUNICIPIOS'!$1:$1048576,5,FALSE)</f>
        <v>Tezoyuca</v>
      </c>
      <c r="C69" s="130">
        <f>VLOOKUP(A69,[3]PROY_COVID!$1:$1048576,7,FALSE)</f>
        <v>46527</v>
      </c>
      <c r="D69" s="43">
        <v>58</v>
      </c>
      <c r="E69" s="43">
        <f t="shared" si="20"/>
        <v>124.6588002665119</v>
      </c>
      <c r="F69" s="6">
        <f t="shared" si="21"/>
        <v>1.0217888216991409</v>
      </c>
      <c r="G69" s="6">
        <f t="shared" si="22"/>
        <v>1.1458929562281486</v>
      </c>
      <c r="H69" s="44">
        <v>25</v>
      </c>
      <c r="I69" s="44">
        <f t="shared" si="6"/>
        <v>53.732241494186169</v>
      </c>
      <c r="J69" s="14">
        <f t="shared" si="7"/>
        <v>0.66740376380155564</v>
      </c>
      <c r="K69" s="52">
        <f t="shared" si="8"/>
        <v>0.49288766823240521</v>
      </c>
      <c r="L69" s="49">
        <v>271</v>
      </c>
      <c r="M69" s="49">
        <f t="shared" si="9"/>
        <v>582.45749779697803</v>
      </c>
      <c r="N69" s="50">
        <f t="shared" si="10"/>
        <v>0.786450067444872</v>
      </c>
      <c r="O69" s="50">
        <f t="shared" si="11"/>
        <v>0.55906245411833999</v>
      </c>
      <c r="P69" s="45">
        <v>354</v>
      </c>
      <c r="Q69" s="45">
        <f t="shared" si="12"/>
        <v>760.84853955767619</v>
      </c>
      <c r="R69" s="18">
        <f t="shared" si="13"/>
        <v>0.80673062368238402</v>
      </c>
      <c r="S69" s="18">
        <f t="shared" si="14"/>
        <v>0.60401602853784553</v>
      </c>
      <c r="T69" s="37">
        <f t="shared" si="15"/>
        <v>16.38418079096045</v>
      </c>
      <c r="U69" s="37">
        <f t="shared" si="16"/>
        <v>1.2665799359829768</v>
      </c>
      <c r="V69" s="37">
        <f t="shared" si="17"/>
        <v>26.657993598297679</v>
      </c>
      <c r="W69" s="37">
        <f t="shared" si="18"/>
        <v>1.8971234240290547</v>
      </c>
      <c r="X69" s="37">
        <f t="shared" si="19"/>
        <v>89.712342402905463</v>
      </c>
    </row>
    <row r="70" spans="1:24" x14ac:dyDescent="0.25">
      <c r="A70" s="1" t="s">
        <v>643</v>
      </c>
      <c r="B70" s="1" t="str">
        <f>VLOOKUP(A70,'[2]Catálogo MUNICIPIOS'!$1:$1048576,5,FALSE)</f>
        <v>Coyotepec</v>
      </c>
      <c r="C70" s="130">
        <f>VLOOKUP(A70,[3]PROY_COVID!$1:$1048576,7,FALSE)</f>
        <v>44201</v>
      </c>
      <c r="D70" s="43">
        <v>69</v>
      </c>
      <c r="E70" s="43">
        <f t="shared" si="20"/>
        <v>156.10506549625572</v>
      </c>
      <c r="F70" s="6">
        <f t="shared" si="21"/>
        <v>1.2795439278548539</v>
      </c>
      <c r="G70" s="6">
        <f t="shared" si="22"/>
        <v>1.4349544083631545</v>
      </c>
      <c r="H70" s="44">
        <v>24</v>
      </c>
      <c r="I70" s="44">
        <f t="shared" si="6"/>
        <v>54.297414085654168</v>
      </c>
      <c r="J70" s="14">
        <f t="shared" si="7"/>
        <v>0.67442372619757884</v>
      </c>
      <c r="K70" s="52">
        <f t="shared" si="8"/>
        <v>0.4980720155257834</v>
      </c>
      <c r="L70" s="49">
        <v>261</v>
      </c>
      <c r="M70" s="49">
        <f t="shared" si="9"/>
        <v>590.48437818148909</v>
      </c>
      <c r="N70" s="50">
        <f t="shared" si="10"/>
        <v>0.79728818120192246</v>
      </c>
      <c r="O70" s="50">
        <f t="shared" si="11"/>
        <v>0.56676692605603884</v>
      </c>
      <c r="P70" s="45">
        <v>354</v>
      </c>
      <c r="Q70" s="45">
        <f t="shared" si="12"/>
        <v>800.88685776339901</v>
      </c>
      <c r="R70" s="18">
        <f t="shared" si="13"/>
        <v>0.84918340598787989</v>
      </c>
      <c r="S70" s="18">
        <f t="shared" si="14"/>
        <v>0.63580131127758044</v>
      </c>
      <c r="T70" s="37">
        <f t="shared" si="15"/>
        <v>19.491525423728813</v>
      </c>
      <c r="U70" s="37">
        <f t="shared" si="16"/>
        <v>1.5067933721176794</v>
      </c>
      <c r="V70" s="37">
        <f t="shared" si="17"/>
        <v>50.679337211767937</v>
      </c>
      <c r="W70" s="37">
        <f t="shared" si="18"/>
        <v>2.2569226941035305</v>
      </c>
      <c r="X70" s="37">
        <f t="shared" si="19"/>
        <v>125.69226941035305</v>
      </c>
    </row>
    <row r="71" spans="1:24" x14ac:dyDescent="0.25">
      <c r="A71" s="1" t="s">
        <v>679</v>
      </c>
      <c r="B71" s="1" t="str">
        <f>VLOOKUP(A71,'[2]Catálogo MUNICIPIOS'!$1:$1048576,5,FALSE)</f>
        <v>Nextlalpan</v>
      </c>
      <c r="C71" s="130">
        <f>VLOOKUP(A71,[3]PROY_COVID!$1:$1048576,7,FALSE)</f>
        <v>43640</v>
      </c>
      <c r="D71" s="43">
        <v>34</v>
      </c>
      <c r="E71" s="43">
        <f t="shared" si="20"/>
        <v>77.910174152153985</v>
      </c>
      <c r="F71" s="6">
        <f t="shared" si="21"/>
        <v>0.63860509546946087</v>
      </c>
      <c r="G71" s="6">
        <f t="shared" si="22"/>
        <v>0.71616861054810532</v>
      </c>
      <c r="H71" s="44">
        <v>14</v>
      </c>
      <c r="I71" s="44">
        <f t="shared" si="6"/>
        <v>32.080659945004584</v>
      </c>
      <c r="J71" s="14">
        <f t="shared" si="7"/>
        <v>0.39847124551560931</v>
      </c>
      <c r="K71" s="52">
        <f t="shared" si="8"/>
        <v>0.29427697851318757</v>
      </c>
      <c r="L71" s="49">
        <v>192</v>
      </c>
      <c r="M71" s="49">
        <f t="shared" si="9"/>
        <v>439.96333638863427</v>
      </c>
      <c r="N71" s="50">
        <f t="shared" si="10"/>
        <v>0.59405054769630183</v>
      </c>
      <c r="O71" s="50">
        <f t="shared" si="11"/>
        <v>0.42229172685361693</v>
      </c>
      <c r="P71" s="45">
        <v>240</v>
      </c>
      <c r="Q71" s="45">
        <f t="shared" si="12"/>
        <v>549.95417048579282</v>
      </c>
      <c r="R71" s="18">
        <f t="shared" si="13"/>
        <v>0.58311851555982352</v>
      </c>
      <c r="S71" s="18">
        <f t="shared" si="14"/>
        <v>0.43659298357563942</v>
      </c>
      <c r="T71" s="37">
        <f t="shared" si="15"/>
        <v>14.166666666666666</v>
      </c>
      <c r="U71" s="37">
        <f t="shared" si="16"/>
        <v>1.095154892923212</v>
      </c>
      <c r="V71" s="37">
        <f t="shared" si="17"/>
        <v>9.5154892923211989</v>
      </c>
      <c r="W71" s="37">
        <f t="shared" si="18"/>
        <v>1.6403575812940878</v>
      </c>
      <c r="X71" s="37">
        <f t="shared" si="19"/>
        <v>64.035758129408777</v>
      </c>
    </row>
    <row r="72" spans="1:24" x14ac:dyDescent="0.25">
      <c r="A72" s="1" t="s">
        <v>641</v>
      </c>
      <c r="B72" s="1" t="str">
        <f>VLOOKUP(A72,'[2]Catálogo MUNICIPIOS'!$1:$1048576,5,FALSE)</f>
        <v>Coatepec Harinas</v>
      </c>
      <c r="C72" s="130">
        <f>VLOOKUP(A72,[3]PROY_COVID!$1:$1048576,7,FALSE)</f>
        <v>41717</v>
      </c>
      <c r="D72" s="43">
        <v>2</v>
      </c>
      <c r="E72" s="43">
        <f t="shared" si="20"/>
        <v>4.7942085960160128</v>
      </c>
      <c r="F72" s="6">
        <f t="shared" si="21"/>
        <v>3.9296613972138981E-2</v>
      </c>
      <c r="G72" s="6">
        <f t="shared" si="22"/>
        <v>4.4069490875238218E-2</v>
      </c>
      <c r="H72" s="44">
        <v>4</v>
      </c>
      <c r="I72" s="44">
        <f t="shared" si="6"/>
        <v>9.5884171920320256</v>
      </c>
      <c r="J72" s="14">
        <f t="shared" si="7"/>
        <v>0.11909694337903486</v>
      </c>
      <c r="K72" s="52">
        <f t="shared" si="8"/>
        <v>8.7954875143846853E-2</v>
      </c>
      <c r="L72" s="49">
        <v>52</v>
      </c>
      <c r="M72" s="49">
        <f t="shared" si="9"/>
        <v>124.64942349641633</v>
      </c>
      <c r="N72" s="50">
        <f t="shared" si="10"/>
        <v>0.16830506583999824</v>
      </c>
      <c r="O72" s="50">
        <f t="shared" si="11"/>
        <v>0.11964274280598734</v>
      </c>
      <c r="P72" s="45">
        <v>58</v>
      </c>
      <c r="Q72" s="45">
        <f t="shared" si="12"/>
        <v>139.03204928446436</v>
      </c>
      <c r="R72" s="18">
        <f t="shared" si="13"/>
        <v>0.14741621492275137</v>
      </c>
      <c r="S72" s="18">
        <f t="shared" si="14"/>
        <v>0.11037359195970992</v>
      </c>
      <c r="T72" s="37">
        <f t="shared" si="15"/>
        <v>3.4482758620689653</v>
      </c>
      <c r="U72" s="37">
        <f t="shared" si="16"/>
        <v>0.26656914229368239</v>
      </c>
      <c r="V72" s="37">
        <f t="shared" si="17"/>
        <v>-73.34308577063176</v>
      </c>
      <c r="W72" s="37">
        <f t="shared" si="18"/>
        <v>0.39927567901681649</v>
      </c>
      <c r="X72" s="37">
        <f t="shared" si="19"/>
        <v>-60.072432098318352</v>
      </c>
    </row>
    <row r="73" spans="1:24" x14ac:dyDescent="0.25">
      <c r="A73" s="1" t="s">
        <v>704</v>
      </c>
      <c r="B73" s="1" t="str">
        <f>VLOOKUP(A73,'[2]Catálogo MUNICIPIOS'!$1:$1048576,5,FALSE)</f>
        <v>Temascalapa</v>
      </c>
      <c r="C73" s="130">
        <f>VLOOKUP(A73,[3]PROY_COVID!$1:$1048576,7,FALSE)</f>
        <v>41685</v>
      </c>
      <c r="D73" s="43">
        <v>40</v>
      </c>
      <c r="E73" s="43">
        <f t="shared" si="20"/>
        <v>95.957778577425927</v>
      </c>
      <c r="F73" s="6">
        <f t="shared" si="21"/>
        <v>0.78653560996796057</v>
      </c>
      <c r="G73" s="6">
        <f t="shared" si="22"/>
        <v>0.88206642717635253</v>
      </c>
      <c r="H73" s="44">
        <v>13</v>
      </c>
      <c r="I73" s="44">
        <f t="shared" ref="I73:I132" si="23">H73/C73*100000</f>
        <v>31.186278037663428</v>
      </c>
      <c r="J73" s="14">
        <f t="shared" ref="J73:J132" si="24">((H73/$C73)/(H$135/C$135))</f>
        <v>0.38736220121303561</v>
      </c>
      <c r="K73" s="52">
        <f t="shared" ref="K73:K132" si="25">((H73/$C73)/(H$136/C$136))</f>
        <v>0.28607278303278255</v>
      </c>
      <c r="L73" s="49">
        <v>193</v>
      </c>
      <c r="M73" s="49">
        <f t="shared" ref="M73:M132" si="26">L73/C73*100000</f>
        <v>462.99628163608014</v>
      </c>
      <c r="N73" s="50">
        <f t="shared" ref="N73:N132" si="27">((L73/$C73)/(L$135/C$135))</f>
        <v>0.62515026125792861</v>
      </c>
      <c r="O73" s="50">
        <f t="shared" ref="O73:O132" si="28">((L73/$C73)/(L$136/C$136))</f>
        <v>0.4443995286148002</v>
      </c>
      <c r="P73" s="45">
        <v>246</v>
      </c>
      <c r="Q73" s="45">
        <f t="shared" ref="Q73:Q132" si="29">P73/C73*100000</f>
        <v>590.14033825116951</v>
      </c>
      <c r="R73" s="18">
        <f t="shared" ref="R73:R132" si="30">((P73/$C73)/(P$135/C$135))</f>
        <v>0.62572806332029418</v>
      </c>
      <c r="S73" s="18">
        <f t="shared" ref="S73:S132" si="31">((P73/$C73)/(P$136/C$136))</f>
        <v>0.46849563987817983</v>
      </c>
      <c r="T73" s="37">
        <f t="shared" ref="T73:T133" si="32">D73/P73*100</f>
        <v>16.260162601626014</v>
      </c>
      <c r="U73" s="37">
        <f t="shared" ref="U73:U133" si="33">T73/T$135</f>
        <v>1.256992703498665</v>
      </c>
      <c r="V73" s="37">
        <f t="shared" ref="V73:V133" si="34">(U73-1)*100</f>
        <v>25.699270349866499</v>
      </c>
      <c r="W73" s="37">
        <f t="shared" ref="W73:W133" si="35">T73/T$136</f>
        <v>1.8827633644695412</v>
      </c>
      <c r="X73" s="37">
        <f t="shared" ref="X73:X133" si="36">(W73-1)*100</f>
        <v>88.276336446954119</v>
      </c>
    </row>
    <row r="74" spans="1:24" x14ac:dyDescent="0.25">
      <c r="A74" s="1" t="s">
        <v>716</v>
      </c>
      <c r="B74" s="1" t="str">
        <f>VLOOKUP(A74,'[2]Catálogo MUNICIPIOS'!$1:$1048576,5,FALSE)</f>
        <v>Tequixquiac</v>
      </c>
      <c r="C74" s="130">
        <f>VLOOKUP(A74,[3]PROY_COVID!$1:$1048576,7,FALSE)</f>
        <v>39658</v>
      </c>
      <c r="D74" s="43">
        <v>41</v>
      </c>
      <c r="E74" s="43">
        <f t="shared" si="20"/>
        <v>103.38393262393464</v>
      </c>
      <c r="F74" s="6">
        <f t="shared" si="21"/>
        <v>0.84740544969621012</v>
      </c>
      <c r="G74" s="6">
        <f t="shared" si="22"/>
        <v>0.95032937849279875</v>
      </c>
      <c r="H74" s="44">
        <v>9</v>
      </c>
      <c r="I74" s="44">
        <f t="shared" si="23"/>
        <v>22.694033990619801</v>
      </c>
      <c r="J74" s="14">
        <f t="shared" si="24"/>
        <v>0.28188073454592244</v>
      </c>
      <c r="K74" s="52">
        <f t="shared" si="25"/>
        <v>0.20817314121603919</v>
      </c>
      <c r="L74" s="49">
        <v>121</v>
      </c>
      <c r="M74" s="49">
        <f t="shared" si="26"/>
        <v>305.10867920722177</v>
      </c>
      <c r="N74" s="50">
        <f t="shared" si="27"/>
        <v>0.41196609580631327</v>
      </c>
      <c r="O74" s="50">
        <f t="shared" si="28"/>
        <v>0.29285365475688396</v>
      </c>
      <c r="P74" s="45">
        <v>171</v>
      </c>
      <c r="Q74" s="45">
        <f t="shared" si="29"/>
        <v>431.18664582177615</v>
      </c>
      <c r="R74" s="18">
        <f t="shared" si="30"/>
        <v>0.45718885378887919</v>
      </c>
      <c r="S74" s="18">
        <f t="shared" si="31"/>
        <v>0.34230682169572707</v>
      </c>
      <c r="T74" s="37">
        <f t="shared" si="32"/>
        <v>23.976608187134502</v>
      </c>
      <c r="U74" s="37">
        <f t="shared" si="33"/>
        <v>1.8535129250712772</v>
      </c>
      <c r="V74" s="37">
        <f t="shared" si="34"/>
        <v>85.351292507127724</v>
      </c>
      <c r="W74" s="37">
        <f t="shared" si="35"/>
        <v>2.7762501891871043</v>
      </c>
      <c r="X74" s="37">
        <f t="shared" si="36"/>
        <v>177.62501891871042</v>
      </c>
    </row>
    <row r="75" spans="1:24" x14ac:dyDescent="0.25">
      <c r="A75" s="1" t="s">
        <v>684</v>
      </c>
      <c r="B75" s="1" t="str">
        <f>VLOOKUP(A75,'[2]Catálogo MUNICIPIOS'!$1:$1048576,5,FALSE)</f>
        <v>El Oro</v>
      </c>
      <c r="C75" s="130">
        <f>VLOOKUP(A75,[3]PROY_COVID!$1:$1048576,7,FALSE)</f>
        <v>39551</v>
      </c>
      <c r="D75" s="43">
        <v>21</v>
      </c>
      <c r="E75" s="43">
        <f t="shared" si="20"/>
        <v>53.09600262951632</v>
      </c>
      <c r="F75" s="6">
        <f t="shared" si="21"/>
        <v>0.43521116718401759</v>
      </c>
      <c r="G75" s="6">
        <f t="shared" si="22"/>
        <v>0.48807092068074853</v>
      </c>
      <c r="H75" s="44">
        <v>7</v>
      </c>
      <c r="I75" s="44">
        <f t="shared" si="23"/>
        <v>17.698667543172107</v>
      </c>
      <c r="J75" s="14">
        <f t="shared" si="24"/>
        <v>0.21983369768528216</v>
      </c>
      <c r="K75" s="52">
        <f t="shared" si="25"/>
        <v>0.1623504758705912</v>
      </c>
      <c r="L75" s="49">
        <v>260</v>
      </c>
      <c r="M75" s="49">
        <f t="shared" si="26"/>
        <v>657.37908017496397</v>
      </c>
      <c r="N75" s="50">
        <f t="shared" si="27"/>
        <v>0.88761124012631887</v>
      </c>
      <c r="O75" s="50">
        <f t="shared" si="28"/>
        <v>0.63097472903812479</v>
      </c>
      <c r="P75" s="45">
        <v>288</v>
      </c>
      <c r="Q75" s="45">
        <f t="shared" si="29"/>
        <v>728.17375034765246</v>
      </c>
      <c r="R75" s="18">
        <f t="shared" si="30"/>
        <v>0.77208541940372788</v>
      </c>
      <c r="S75" s="18">
        <f t="shared" si="31"/>
        <v>0.5780764421604786</v>
      </c>
      <c r="T75" s="37">
        <f t="shared" si="32"/>
        <v>7.291666666666667</v>
      </c>
      <c r="U75" s="37">
        <f t="shared" si="33"/>
        <v>0.56368266547518264</v>
      </c>
      <c r="V75" s="37">
        <f t="shared" si="34"/>
        <v>-43.631733452481733</v>
      </c>
      <c r="W75" s="37">
        <f t="shared" si="35"/>
        <v>0.84430169625430995</v>
      </c>
      <c r="X75" s="37">
        <f t="shared" si="36"/>
        <v>-15.569830374569005</v>
      </c>
    </row>
    <row r="76" spans="1:24" x14ac:dyDescent="0.25">
      <c r="A76" s="1" t="s">
        <v>660</v>
      </c>
      <c r="B76" s="1" t="str">
        <f>VLOOKUP(A76,'[2]Catálogo MUNICIPIOS'!$1:$1048576,5,FALSE)</f>
        <v>Ixtapan de la Sal</v>
      </c>
      <c r="C76" s="130">
        <f>VLOOKUP(A76,[3]PROY_COVID!$1:$1048576,7,FALSE)</f>
        <v>38288</v>
      </c>
      <c r="D76" s="43">
        <v>7</v>
      </c>
      <c r="E76" s="43">
        <f t="shared" si="20"/>
        <v>18.282490597576263</v>
      </c>
      <c r="F76" s="6">
        <f t="shared" si="21"/>
        <v>0.1498558022817861</v>
      </c>
      <c r="G76" s="6">
        <f t="shared" si="22"/>
        <v>0.16805694546458669</v>
      </c>
      <c r="H76" s="44">
        <v>5</v>
      </c>
      <c r="I76" s="44">
        <f t="shared" si="23"/>
        <v>13.058921855411617</v>
      </c>
      <c r="J76" s="14">
        <f t="shared" si="24"/>
        <v>0.16220379710820612</v>
      </c>
      <c r="K76" s="52">
        <f t="shared" si="25"/>
        <v>0.11978993177940409</v>
      </c>
      <c r="L76" s="49">
        <v>140</v>
      </c>
      <c r="M76" s="49">
        <f t="shared" si="26"/>
        <v>365.64981195152529</v>
      </c>
      <c r="N76" s="50">
        <f t="shared" si="27"/>
        <v>0.49371039150176049</v>
      </c>
      <c r="O76" s="50">
        <f t="shared" si="28"/>
        <v>0.35096308656118025</v>
      </c>
      <c r="P76" s="45">
        <v>152</v>
      </c>
      <c r="Q76" s="45">
        <f t="shared" si="29"/>
        <v>396.9912244045131</v>
      </c>
      <c r="R76" s="18">
        <f t="shared" si="30"/>
        <v>0.42093131735059136</v>
      </c>
      <c r="S76" s="18">
        <f t="shared" si="31"/>
        <v>0.31516004863279806</v>
      </c>
      <c r="T76" s="37">
        <f t="shared" si="32"/>
        <v>4.6052631578947363</v>
      </c>
      <c r="U76" s="37">
        <f t="shared" si="33"/>
        <v>0.35601010451064163</v>
      </c>
      <c r="V76" s="37">
        <f t="shared" si="34"/>
        <v>-64.39898954893583</v>
      </c>
      <c r="W76" s="37">
        <f t="shared" si="35"/>
        <v>0.53324317658166942</v>
      </c>
      <c r="X76" s="37">
        <f t="shared" si="36"/>
        <v>-46.67568234183306</v>
      </c>
    </row>
    <row r="77" spans="1:24" x14ac:dyDescent="0.25">
      <c r="A77" s="1" t="s">
        <v>639</v>
      </c>
      <c r="B77" s="1" t="str">
        <f>VLOOKUP(A77,'[2]Catálogo MUNICIPIOS'!$1:$1048576,5,FALSE)</f>
        <v>Capulhuac</v>
      </c>
      <c r="C77" s="130">
        <f>VLOOKUP(A77,[3]PROY_COVID!$1:$1048576,7,FALSE)</f>
        <v>38196</v>
      </c>
      <c r="D77" s="43">
        <v>40</v>
      </c>
      <c r="E77" s="43">
        <f t="shared" si="20"/>
        <v>104.72300764477954</v>
      </c>
      <c r="F77" s="6">
        <f t="shared" si="21"/>
        <v>0.85838142479616808</v>
      </c>
      <c r="G77" s="6">
        <f t="shared" si="22"/>
        <v>0.96263847043790585</v>
      </c>
      <c r="H77" s="44">
        <v>8</v>
      </c>
      <c r="I77" s="44">
        <f t="shared" si="23"/>
        <v>20.944601528955914</v>
      </c>
      <c r="J77" s="14">
        <f t="shared" si="24"/>
        <v>0.2601511774501622</v>
      </c>
      <c r="K77" s="52">
        <f t="shared" si="25"/>
        <v>0.19212553808649382</v>
      </c>
      <c r="L77" s="49">
        <v>211</v>
      </c>
      <c r="M77" s="49">
        <f t="shared" si="26"/>
        <v>552.4138653262122</v>
      </c>
      <c r="N77" s="50">
        <f t="shared" si="27"/>
        <v>0.74588433196667836</v>
      </c>
      <c r="O77" s="50">
        <f t="shared" si="28"/>
        <v>0.53022555706874563</v>
      </c>
      <c r="P77" s="45">
        <v>259</v>
      </c>
      <c r="Q77" s="45">
        <f t="shared" si="29"/>
        <v>678.08147449994772</v>
      </c>
      <c r="R77" s="18">
        <f t="shared" si="30"/>
        <v>0.71897238726229529</v>
      </c>
      <c r="S77" s="18">
        <f t="shared" si="31"/>
        <v>0.53830960823116236</v>
      </c>
      <c r="T77" s="37">
        <f t="shared" si="32"/>
        <v>15.444015444015443</v>
      </c>
      <c r="U77" s="37">
        <f t="shared" si="33"/>
        <v>1.1939004056396587</v>
      </c>
      <c r="V77" s="37">
        <f t="shared" si="34"/>
        <v>19.390040563965872</v>
      </c>
      <c r="W77" s="37">
        <f t="shared" si="35"/>
        <v>1.7882617284150855</v>
      </c>
      <c r="X77" s="37">
        <f t="shared" si="36"/>
        <v>78.826172841508551</v>
      </c>
    </row>
    <row r="78" spans="1:24" x14ac:dyDescent="0.25">
      <c r="A78" s="1" t="s">
        <v>685</v>
      </c>
      <c r="B78" s="1" t="str">
        <f>VLOOKUP(A78,'[2]Catálogo MUNICIPIOS'!$1:$1048576,5,FALSE)</f>
        <v>Otumba</v>
      </c>
      <c r="C78" s="130">
        <f>VLOOKUP(A78,[3]PROY_COVID!$1:$1048576,7,FALSE)</f>
        <v>38186</v>
      </c>
      <c r="D78" s="43">
        <v>36</v>
      </c>
      <c r="E78" s="43">
        <f t="shared" si="20"/>
        <v>94.275388885979154</v>
      </c>
      <c r="F78" s="6">
        <f t="shared" si="21"/>
        <v>0.77274559292313916</v>
      </c>
      <c r="G78" s="6">
        <f t="shared" si="22"/>
        <v>0.86660150618450815</v>
      </c>
      <c r="H78" s="44">
        <v>7</v>
      </c>
      <c r="I78" s="44">
        <f t="shared" si="23"/>
        <v>18.331325616718168</v>
      </c>
      <c r="J78" s="14">
        <f t="shared" si="24"/>
        <v>0.22769189171818452</v>
      </c>
      <c r="K78" s="52">
        <f t="shared" si="25"/>
        <v>0.16815386977315647</v>
      </c>
      <c r="L78" s="49">
        <v>238</v>
      </c>
      <c r="M78" s="49">
        <f t="shared" si="26"/>
        <v>623.26507096841772</v>
      </c>
      <c r="N78" s="50">
        <f t="shared" si="27"/>
        <v>0.84154957048900081</v>
      </c>
      <c r="O78" s="50">
        <f t="shared" si="28"/>
        <v>0.59823094639482</v>
      </c>
      <c r="P78" s="45">
        <v>281</v>
      </c>
      <c r="Q78" s="45">
        <f t="shared" si="29"/>
        <v>735.87178547111512</v>
      </c>
      <c r="R78" s="18">
        <f t="shared" si="30"/>
        <v>0.780247675560374</v>
      </c>
      <c r="S78" s="18">
        <f t="shared" si="31"/>
        <v>0.5841876934293867</v>
      </c>
      <c r="T78" s="37">
        <f t="shared" si="32"/>
        <v>12.811387900355871</v>
      </c>
      <c r="U78" s="37">
        <f t="shared" si="33"/>
        <v>0.99038499841496241</v>
      </c>
      <c r="V78" s="37">
        <f t="shared" si="34"/>
        <v>-0.96150015850375858</v>
      </c>
      <c r="W78" s="37">
        <f t="shared" si="35"/>
        <v>1.4834299248881013</v>
      </c>
      <c r="X78" s="37">
        <f t="shared" si="36"/>
        <v>48.342992488810133</v>
      </c>
    </row>
    <row r="79" spans="1:24" x14ac:dyDescent="0.25">
      <c r="A79" s="1" t="s">
        <v>725</v>
      </c>
      <c r="B79" s="1" t="str">
        <f>VLOOKUP(A79,'[2]Catálogo MUNICIPIOS'!$1:$1048576,5,FALSE)</f>
        <v>Tlatlaya</v>
      </c>
      <c r="C79" s="130">
        <f>VLOOKUP(A79,[3]PROY_COVID!$1:$1048576,7,FALSE)</f>
        <v>37531</v>
      </c>
      <c r="D79" s="43">
        <v>2</v>
      </c>
      <c r="E79" s="43">
        <f t="shared" ref="E79:E132" si="37">D79/C79*100000</f>
        <v>5.3289280861154777</v>
      </c>
      <c r="F79" s="6">
        <f t="shared" ref="F79:F132" si="38">((D79/$C79)/(D$135/C$135))</f>
        <v>4.3679540781639763E-2</v>
      </c>
      <c r="G79" s="6">
        <f t="shared" ref="G79:G132" si="39">((D79/$C79)/(D$136/C$136))</f>
        <v>4.8984757955884813E-2</v>
      </c>
      <c r="H79" s="44">
        <v>9</v>
      </c>
      <c r="I79" s="44">
        <f t="shared" si="23"/>
        <v>23.980176387519652</v>
      </c>
      <c r="J79" s="14">
        <f t="shared" si="24"/>
        <v>0.2978558037521567</v>
      </c>
      <c r="K79" s="52">
        <f t="shared" si="25"/>
        <v>0.21997096891491522</v>
      </c>
      <c r="L79" s="49">
        <v>40</v>
      </c>
      <c r="M79" s="49">
        <f t="shared" si="26"/>
        <v>106.57856172230956</v>
      </c>
      <c r="N79" s="50">
        <f t="shared" si="27"/>
        <v>0.14390529329902066</v>
      </c>
      <c r="O79" s="50">
        <f t="shared" si="28"/>
        <v>0.10229771699779207</v>
      </c>
      <c r="P79" s="45">
        <v>51</v>
      </c>
      <c r="Q79" s="45">
        <f t="shared" si="29"/>
        <v>135.88766619594469</v>
      </c>
      <c r="R79" s="18">
        <f t="shared" si="30"/>
        <v>0.14408221347803213</v>
      </c>
      <c r="S79" s="18">
        <f t="shared" si="31"/>
        <v>0.10787735560439883</v>
      </c>
      <c r="T79" s="37">
        <f t="shared" si="32"/>
        <v>3.9215686274509802</v>
      </c>
      <c r="U79" s="37">
        <f t="shared" si="33"/>
        <v>0.30315706378497215</v>
      </c>
      <c r="V79" s="37">
        <f t="shared" si="34"/>
        <v>-69.684293621502789</v>
      </c>
      <c r="W79" s="37">
        <f t="shared" si="35"/>
        <v>0.45407822319559527</v>
      </c>
      <c r="X79" s="37">
        <f t="shared" si="36"/>
        <v>-54.592177680440471</v>
      </c>
    </row>
    <row r="80" spans="1:24" x14ac:dyDescent="0.25">
      <c r="A80" s="1" t="s">
        <v>683</v>
      </c>
      <c r="B80" s="1" t="str">
        <f>VLOOKUP(A80,'[2]Catálogo MUNICIPIOS'!$1:$1048576,5,FALSE)</f>
        <v>Ocuilan</v>
      </c>
      <c r="C80" s="130">
        <f>VLOOKUP(A80,[3]PROY_COVID!$1:$1048576,7,FALSE)</f>
        <v>36629</v>
      </c>
      <c r="D80" s="43">
        <v>20</v>
      </c>
      <c r="E80" s="43">
        <f t="shared" si="37"/>
        <v>54.601545223729836</v>
      </c>
      <c r="F80" s="6">
        <f t="shared" si="38"/>
        <v>0.44755162441664309</v>
      </c>
      <c r="G80" s="6">
        <f t="shared" si="39"/>
        <v>0.50191022163922383</v>
      </c>
      <c r="H80" s="44">
        <v>10</v>
      </c>
      <c r="I80" s="44">
        <f t="shared" si="23"/>
        <v>27.300772611864918</v>
      </c>
      <c r="J80" s="14">
        <f t="shared" si="24"/>
        <v>0.33910065705746795</v>
      </c>
      <c r="K80" s="52">
        <f t="shared" si="25"/>
        <v>0.25043091036991583</v>
      </c>
      <c r="L80" s="49">
        <v>88</v>
      </c>
      <c r="M80" s="49">
        <f t="shared" si="26"/>
        <v>240.24679898441127</v>
      </c>
      <c r="N80" s="50">
        <f t="shared" si="27"/>
        <v>0.32438780851708204</v>
      </c>
      <c r="O80" s="50">
        <f t="shared" si="28"/>
        <v>0.23059702303139848</v>
      </c>
      <c r="P80" s="45">
        <v>118</v>
      </c>
      <c r="Q80" s="45">
        <f t="shared" si="29"/>
        <v>322.14911682000604</v>
      </c>
      <c r="R80" s="18">
        <f t="shared" si="30"/>
        <v>0.34157594372464695</v>
      </c>
      <c r="S80" s="18">
        <f t="shared" si="31"/>
        <v>0.25574502679825944</v>
      </c>
      <c r="T80" s="37">
        <f t="shared" si="32"/>
        <v>16.949152542372879</v>
      </c>
      <c r="U80" s="37">
        <f t="shared" si="33"/>
        <v>1.3102551061892862</v>
      </c>
      <c r="V80" s="37">
        <f t="shared" si="34"/>
        <v>31.025510618928621</v>
      </c>
      <c r="W80" s="37">
        <f t="shared" si="35"/>
        <v>1.9625414731335047</v>
      </c>
      <c r="X80" s="37">
        <f t="shared" si="36"/>
        <v>96.254147313350472</v>
      </c>
    </row>
    <row r="81" spans="1:24" x14ac:dyDescent="0.25">
      <c r="A81" s="1" t="s">
        <v>652</v>
      </c>
      <c r="B81" s="1" t="str">
        <f>VLOOKUP(A81,'[2]Catálogo MUNICIPIOS'!$1:$1048576,5,FALSE)</f>
        <v>Donato Guerra</v>
      </c>
      <c r="C81" s="130">
        <f>VLOOKUP(A81,[3]PROY_COVID!$1:$1048576,7,FALSE)</f>
        <v>36158</v>
      </c>
      <c r="D81" s="43">
        <v>7</v>
      </c>
      <c r="E81" s="43">
        <f t="shared" si="37"/>
        <v>19.359477847226064</v>
      </c>
      <c r="F81" s="6">
        <f t="shared" si="38"/>
        <v>0.15868352668192451</v>
      </c>
      <c r="G81" s="6">
        <f t="shared" si="39"/>
        <v>0.1779568650906603</v>
      </c>
      <c r="H81" s="44"/>
      <c r="I81" s="44">
        <f t="shared" si="23"/>
        <v>0</v>
      </c>
      <c r="J81" s="14">
        <f t="shared" si="24"/>
        <v>0</v>
      </c>
      <c r="K81" s="52">
        <f t="shared" si="25"/>
        <v>0</v>
      </c>
      <c r="L81" s="49">
        <v>46</v>
      </c>
      <c r="M81" s="49">
        <f t="shared" si="26"/>
        <v>127.21942585319985</v>
      </c>
      <c r="N81" s="50">
        <f t="shared" si="27"/>
        <v>0.17177515341629448</v>
      </c>
      <c r="O81" s="50">
        <f t="shared" si="28"/>
        <v>0.12210951820180192</v>
      </c>
      <c r="P81" s="45">
        <v>53</v>
      </c>
      <c r="Q81" s="45">
        <f t="shared" si="29"/>
        <v>146.57890370042591</v>
      </c>
      <c r="R81" s="18">
        <f t="shared" si="30"/>
        <v>0.15541817359558824</v>
      </c>
      <c r="S81" s="18">
        <f t="shared" si="31"/>
        <v>0.11636482516222413</v>
      </c>
      <c r="T81" s="37">
        <f t="shared" si="32"/>
        <v>13.20754716981132</v>
      </c>
      <c r="U81" s="37">
        <f t="shared" si="33"/>
        <v>1.0210101110493874</v>
      </c>
      <c r="V81" s="37">
        <f t="shared" si="34"/>
        <v>2.1010111049387437</v>
      </c>
      <c r="W81" s="37">
        <f t="shared" si="35"/>
        <v>1.529301185668184</v>
      </c>
      <c r="X81" s="37">
        <f t="shared" si="36"/>
        <v>52.930118566818393</v>
      </c>
    </row>
    <row r="82" spans="1:24" x14ac:dyDescent="0.25">
      <c r="A82" s="1" t="s">
        <v>706</v>
      </c>
      <c r="B82" s="1" t="str">
        <f>VLOOKUP(A82,'[2]Catálogo MUNICIPIOS'!$1:$1048576,5,FALSE)</f>
        <v>Temascaltepec</v>
      </c>
      <c r="C82" s="130">
        <f>VLOOKUP(A82,[3]PROY_COVID!$1:$1048576,7,FALSE)</f>
        <v>34348</v>
      </c>
      <c r="D82" s="43">
        <v>9</v>
      </c>
      <c r="E82" s="43">
        <f t="shared" si="37"/>
        <v>26.202398975195059</v>
      </c>
      <c r="F82" s="6">
        <f t="shared" si="38"/>
        <v>0.21477279034705798</v>
      </c>
      <c r="G82" s="6">
        <f t="shared" si="39"/>
        <v>0.24085860250350549</v>
      </c>
      <c r="H82" s="44">
        <v>8</v>
      </c>
      <c r="I82" s="44">
        <f t="shared" si="23"/>
        <v>23.291021311284499</v>
      </c>
      <c r="J82" s="14">
        <f t="shared" si="24"/>
        <v>0.28929586508345151</v>
      </c>
      <c r="K82" s="52">
        <f t="shared" si="25"/>
        <v>0.2136493260961837</v>
      </c>
      <c r="L82" s="49">
        <v>87</v>
      </c>
      <c r="M82" s="49">
        <f t="shared" si="26"/>
        <v>253.28985676021892</v>
      </c>
      <c r="N82" s="50">
        <f t="shared" si="27"/>
        <v>0.34199890238447822</v>
      </c>
      <c r="O82" s="50">
        <f t="shared" si="28"/>
        <v>0.24311619209854987</v>
      </c>
      <c r="P82" s="45">
        <v>104</v>
      </c>
      <c r="Q82" s="45">
        <f t="shared" si="29"/>
        <v>302.78327704669852</v>
      </c>
      <c r="R82" s="18">
        <f t="shared" si="30"/>
        <v>0.32104226956193382</v>
      </c>
      <c r="S82" s="18">
        <f t="shared" si="31"/>
        <v>0.24037103707361107</v>
      </c>
      <c r="T82" s="37">
        <f t="shared" si="32"/>
        <v>8.6538461538461533</v>
      </c>
      <c r="U82" s="37">
        <f t="shared" si="33"/>
        <v>0.66898602056395295</v>
      </c>
      <c r="V82" s="37">
        <f t="shared" si="34"/>
        <v>-33.101397943604702</v>
      </c>
      <c r="W82" s="37">
        <f t="shared" si="35"/>
        <v>1.0020283867633568</v>
      </c>
      <c r="X82" s="37">
        <f t="shared" si="36"/>
        <v>0.20283867633568153</v>
      </c>
    </row>
    <row r="83" spans="1:24" x14ac:dyDescent="0.25">
      <c r="A83" s="1" t="s">
        <v>713</v>
      </c>
      <c r="B83" s="1" t="str">
        <f>VLOOKUP(A83,'[2]Catálogo MUNICIPIOS'!$1:$1048576,5,FALSE)</f>
        <v>Tepetlaoxtoc</v>
      </c>
      <c r="C83" s="130">
        <f>VLOOKUP(A83,[3]PROY_COVID!$1:$1048576,7,FALSE)</f>
        <v>33108</v>
      </c>
      <c r="D83" s="43">
        <v>13</v>
      </c>
      <c r="E83" s="43">
        <f t="shared" si="37"/>
        <v>39.265434336112122</v>
      </c>
      <c r="F83" s="6">
        <f t="shared" si="38"/>
        <v>0.32184636622544982</v>
      </c>
      <c r="G83" s="6">
        <f t="shared" si="39"/>
        <v>0.36093709014362191</v>
      </c>
      <c r="H83" s="44">
        <v>8</v>
      </c>
      <c r="I83" s="44">
        <f t="shared" si="23"/>
        <v>24.163344206838229</v>
      </c>
      <c r="J83" s="14">
        <f t="shared" si="24"/>
        <v>0.30013091621017257</v>
      </c>
      <c r="K83" s="52">
        <f t="shared" si="25"/>
        <v>0.22165117351551644</v>
      </c>
      <c r="L83" s="49">
        <v>69</v>
      </c>
      <c r="M83" s="49">
        <f t="shared" si="26"/>
        <v>208.40884378397971</v>
      </c>
      <c r="N83" s="50">
        <f t="shared" si="27"/>
        <v>0.28139932934153566</v>
      </c>
      <c r="O83" s="50">
        <f t="shared" si="28"/>
        <v>0.20003787419086416</v>
      </c>
      <c r="P83" s="45">
        <v>90</v>
      </c>
      <c r="Q83" s="45">
        <f t="shared" si="29"/>
        <v>271.83762232693005</v>
      </c>
      <c r="R83" s="18">
        <f t="shared" si="30"/>
        <v>0.28823047321301531</v>
      </c>
      <c r="S83" s="18">
        <f t="shared" si="31"/>
        <v>0.21580416141764344</v>
      </c>
      <c r="T83" s="37">
        <f t="shared" si="32"/>
        <v>14.444444444444443</v>
      </c>
      <c r="U83" s="37">
        <f t="shared" si="33"/>
        <v>1.1166285182746474</v>
      </c>
      <c r="V83" s="37">
        <f t="shared" si="34"/>
        <v>11.662851827464738</v>
      </c>
      <c r="W83" s="37">
        <f t="shared" si="35"/>
        <v>1.6725214554371091</v>
      </c>
      <c r="X83" s="37">
        <f t="shared" si="36"/>
        <v>67.25214554371091</v>
      </c>
    </row>
    <row r="84" spans="1:24" x14ac:dyDescent="0.25">
      <c r="A84" s="1" t="s">
        <v>635</v>
      </c>
      <c r="B84" s="1" t="str">
        <f>VLOOKUP(A84,'[2]Catálogo MUNICIPIOS'!$1:$1048576,5,FALSE)</f>
        <v>Atlautla</v>
      </c>
      <c r="C84" s="130">
        <f>VLOOKUP(A84,[3]PROY_COVID!$1:$1048576,7,FALSE)</f>
        <v>32674</v>
      </c>
      <c r="D84" s="43">
        <v>12</v>
      </c>
      <c r="E84" s="43">
        <f t="shared" si="37"/>
        <v>36.72644916447328</v>
      </c>
      <c r="F84" s="6">
        <f t="shared" si="38"/>
        <v>0.30103510652060755</v>
      </c>
      <c r="G84" s="6">
        <f t="shared" si="39"/>
        <v>0.33759814240845554</v>
      </c>
      <c r="H84" s="44">
        <v>9</v>
      </c>
      <c r="I84" s="44">
        <f t="shared" si="23"/>
        <v>27.544836873354964</v>
      </c>
      <c r="J84" s="14">
        <f t="shared" si="24"/>
        <v>0.34213215922819962</v>
      </c>
      <c r="K84" s="52">
        <f t="shared" si="25"/>
        <v>0.25266972009382638</v>
      </c>
      <c r="L84" s="49">
        <v>99</v>
      </c>
      <c r="M84" s="49">
        <f t="shared" si="26"/>
        <v>302.99320560690455</v>
      </c>
      <c r="N84" s="50">
        <f t="shared" si="27"/>
        <v>0.4091097254068593</v>
      </c>
      <c r="O84" s="50">
        <f t="shared" si="28"/>
        <v>0.29082315147194193</v>
      </c>
      <c r="P84" s="45">
        <v>120</v>
      </c>
      <c r="Q84" s="45">
        <f t="shared" si="29"/>
        <v>367.2644916447328</v>
      </c>
      <c r="R84" s="18">
        <f t="shared" si="30"/>
        <v>0.38941194862934903</v>
      </c>
      <c r="S84" s="18">
        <f t="shared" si="31"/>
        <v>0.29156084047317293</v>
      </c>
      <c r="T84" s="37">
        <f t="shared" si="32"/>
        <v>10</v>
      </c>
      <c r="U84" s="37">
        <f t="shared" si="33"/>
        <v>0.77305051265167901</v>
      </c>
      <c r="V84" s="37">
        <f t="shared" si="34"/>
        <v>-22.694948734832099</v>
      </c>
      <c r="W84" s="37">
        <f t="shared" si="35"/>
        <v>1.1578994691487678</v>
      </c>
      <c r="X84" s="37">
        <f t="shared" si="36"/>
        <v>15.789946914876785</v>
      </c>
    </row>
    <row r="85" spans="1:24" x14ac:dyDescent="0.25">
      <c r="A85" s="1" t="s">
        <v>663</v>
      </c>
      <c r="B85" s="1" t="str">
        <f>VLOOKUP(A85,'[2]Catálogo MUNICIPIOS'!$1:$1048576,5,FALSE)</f>
        <v>Xalatlaco</v>
      </c>
      <c r="C85" s="130">
        <f>VLOOKUP(A85,[3]PROY_COVID!$1:$1048576,7,FALSE)</f>
        <v>32120</v>
      </c>
      <c r="D85" s="43">
        <v>24</v>
      </c>
      <c r="E85" s="43">
        <f t="shared" si="37"/>
        <v>74.719800747198008</v>
      </c>
      <c r="F85" s="6">
        <f t="shared" si="38"/>
        <v>0.61245461210799079</v>
      </c>
      <c r="G85" s="6">
        <f t="shared" si="39"/>
        <v>0.68684194925615671</v>
      </c>
      <c r="H85" s="44">
        <v>5</v>
      </c>
      <c r="I85" s="44">
        <f t="shared" si="23"/>
        <v>15.566625155666252</v>
      </c>
      <c r="J85" s="14">
        <f t="shared" si="24"/>
        <v>0.19335177408714185</v>
      </c>
      <c r="K85" s="52">
        <f t="shared" si="25"/>
        <v>0.1427931789529833</v>
      </c>
      <c r="L85" s="49">
        <v>152</v>
      </c>
      <c r="M85" s="49">
        <f t="shared" si="26"/>
        <v>473.22540473225411</v>
      </c>
      <c r="N85" s="50">
        <f t="shared" si="27"/>
        <v>0.63896190344523873</v>
      </c>
      <c r="O85" s="50">
        <f t="shared" si="28"/>
        <v>0.45421778777234467</v>
      </c>
      <c r="P85" s="45">
        <v>181</v>
      </c>
      <c r="Q85" s="45">
        <f t="shared" si="29"/>
        <v>563.51183063511826</v>
      </c>
      <c r="R85" s="18">
        <f t="shared" si="30"/>
        <v>0.5974937545979343</v>
      </c>
      <c r="S85" s="18">
        <f t="shared" si="31"/>
        <v>0.44735602459352997</v>
      </c>
      <c r="T85" s="37">
        <f t="shared" si="32"/>
        <v>13.259668508287293</v>
      </c>
      <c r="U85" s="37">
        <f t="shared" si="33"/>
        <v>1.0250393537922815</v>
      </c>
      <c r="V85" s="37">
        <f t="shared" si="34"/>
        <v>2.5039353792281505</v>
      </c>
      <c r="W85" s="37">
        <f t="shared" si="35"/>
        <v>1.5353363126834492</v>
      </c>
      <c r="X85" s="37">
        <f t="shared" si="36"/>
        <v>53.533631268344919</v>
      </c>
    </row>
    <row r="86" spans="1:24" x14ac:dyDescent="0.25">
      <c r="A86" s="1" t="s">
        <v>676</v>
      </c>
      <c r="B86" s="1" t="str">
        <f>VLOOKUP(A86,'[2]Catálogo MUNICIPIOS'!$1:$1048576,5,FALSE)</f>
        <v>Morelos</v>
      </c>
      <c r="C86" s="130">
        <f>VLOOKUP(A86,[3]PROY_COVID!$1:$1048576,7,FALSE)</f>
        <v>31832</v>
      </c>
      <c r="D86" s="43">
        <v>15</v>
      </c>
      <c r="E86" s="43">
        <f t="shared" si="37"/>
        <v>47.122392560944959</v>
      </c>
      <c r="F86" s="6">
        <f t="shared" si="38"/>
        <v>0.3862473717663959</v>
      </c>
      <c r="G86" s="6">
        <f t="shared" si="39"/>
        <v>0.43316009460031873</v>
      </c>
      <c r="H86" s="44">
        <v>7</v>
      </c>
      <c r="I86" s="44">
        <f t="shared" si="23"/>
        <v>21.990449861774316</v>
      </c>
      <c r="J86" s="14">
        <f t="shared" si="24"/>
        <v>0.27314157379839771</v>
      </c>
      <c r="K86" s="52">
        <f t="shared" si="25"/>
        <v>0.20171914020978116</v>
      </c>
      <c r="L86" s="49">
        <v>86</v>
      </c>
      <c r="M86" s="49">
        <f t="shared" si="26"/>
        <v>270.16838401608442</v>
      </c>
      <c r="N86" s="50">
        <f t="shared" si="27"/>
        <v>0.36478875220004775</v>
      </c>
      <c r="O86" s="50">
        <f t="shared" si="28"/>
        <v>0.25931677481103571</v>
      </c>
      <c r="P86" s="45">
        <v>108</v>
      </c>
      <c r="Q86" s="45">
        <f t="shared" si="29"/>
        <v>339.28122643880374</v>
      </c>
      <c r="R86" s="18">
        <f t="shared" si="30"/>
        <v>0.35974118524012988</v>
      </c>
      <c r="S86" s="18">
        <f t="shared" si="31"/>
        <v>0.26934572164672055</v>
      </c>
      <c r="T86" s="37">
        <f t="shared" si="32"/>
        <v>13.888888888888889</v>
      </c>
      <c r="U86" s="37">
        <f t="shared" si="33"/>
        <v>1.0736812675717764</v>
      </c>
      <c r="V86" s="37">
        <f t="shared" si="34"/>
        <v>7.3681267571776399</v>
      </c>
      <c r="W86" s="37">
        <f t="shared" si="35"/>
        <v>1.6081937071510666</v>
      </c>
      <c r="X86" s="37">
        <f t="shared" si="36"/>
        <v>60.819370715106658</v>
      </c>
    </row>
    <row r="87" spans="1:24" x14ac:dyDescent="0.25">
      <c r="A87" s="1" t="s">
        <v>648</v>
      </c>
      <c r="B87" s="1" t="str">
        <f>VLOOKUP(A87,'[2]Catálogo MUNICIPIOS'!$1:$1048576,5,FALSE)</f>
        <v>Chiautla</v>
      </c>
      <c r="C87" s="130">
        <f>VLOOKUP(A87,[3]PROY_COVID!$1:$1048576,7,FALSE)</f>
        <v>31803</v>
      </c>
      <c r="D87" s="43">
        <v>24</v>
      </c>
      <c r="E87" s="43">
        <f t="shared" si="37"/>
        <v>75.464578813319491</v>
      </c>
      <c r="F87" s="6">
        <f t="shared" si="38"/>
        <v>0.61855932273397674</v>
      </c>
      <c r="G87" s="6">
        <f t="shared" si="39"/>
        <v>0.69368812407973313</v>
      </c>
      <c r="H87" s="44">
        <v>8</v>
      </c>
      <c r="I87" s="44">
        <f t="shared" si="23"/>
        <v>25.154859604439835</v>
      </c>
      <c r="J87" s="14">
        <f t="shared" si="24"/>
        <v>0.31244644762715451</v>
      </c>
      <c r="K87" s="52">
        <f t="shared" si="25"/>
        <v>0.23074637778674081</v>
      </c>
      <c r="L87" s="49">
        <v>118</v>
      </c>
      <c r="M87" s="49">
        <f t="shared" si="26"/>
        <v>371.0341791654875</v>
      </c>
      <c r="N87" s="50">
        <f t="shared" si="27"/>
        <v>0.50098051159564683</v>
      </c>
      <c r="O87" s="50">
        <f t="shared" si="28"/>
        <v>0.3561311847655943</v>
      </c>
      <c r="P87" s="45">
        <v>150</v>
      </c>
      <c r="Q87" s="45">
        <f t="shared" si="29"/>
        <v>471.6536175832469</v>
      </c>
      <c r="R87" s="18">
        <f t="shared" si="30"/>
        <v>0.50009613910304651</v>
      </c>
      <c r="S87" s="18">
        <f t="shared" si="31"/>
        <v>0.37443240030895092</v>
      </c>
      <c r="T87" s="37">
        <f t="shared" si="32"/>
        <v>16</v>
      </c>
      <c r="U87" s="37">
        <f t="shared" si="33"/>
        <v>1.2368808202426864</v>
      </c>
      <c r="V87" s="37">
        <f t="shared" si="34"/>
        <v>23.688082024268642</v>
      </c>
      <c r="W87" s="37">
        <f t="shared" si="35"/>
        <v>1.8526391506380286</v>
      </c>
      <c r="X87" s="37">
        <f t="shared" si="36"/>
        <v>85.26391506380287</v>
      </c>
    </row>
    <row r="88" spans="1:24" x14ac:dyDescent="0.25">
      <c r="A88" s="1" t="s">
        <v>693</v>
      </c>
      <c r="B88" s="1" t="str">
        <f>VLOOKUP(A88,'[2]Catálogo MUNICIPIOS'!$1:$1048576,5,FALSE)</f>
        <v>San Antonio la Isla</v>
      </c>
      <c r="C88" s="130">
        <f>VLOOKUP(A88,[3]PROY_COVID!$1:$1048576,7,FALSE)</f>
        <v>31682</v>
      </c>
      <c r="D88" s="43">
        <v>41</v>
      </c>
      <c r="E88" s="43">
        <f t="shared" si="37"/>
        <v>129.41102203143743</v>
      </c>
      <c r="F88" s="6">
        <f t="shared" si="38"/>
        <v>1.0607412828752067</v>
      </c>
      <c r="G88" s="6">
        <f t="shared" si="39"/>
        <v>1.1895764942954175</v>
      </c>
      <c r="H88" s="44">
        <v>13</v>
      </c>
      <c r="I88" s="44">
        <f t="shared" si="23"/>
        <v>41.03276308313869</v>
      </c>
      <c r="J88" s="14">
        <f t="shared" si="24"/>
        <v>0.50966458422970107</v>
      </c>
      <c r="K88" s="52">
        <f t="shared" si="25"/>
        <v>0.37639492332307117</v>
      </c>
      <c r="L88" s="49">
        <v>186</v>
      </c>
      <c r="M88" s="49">
        <f t="shared" si="26"/>
        <v>587.08414872798426</v>
      </c>
      <c r="N88" s="50">
        <f t="shared" si="27"/>
        <v>0.79269709825913071</v>
      </c>
      <c r="O88" s="50">
        <f t="shared" si="28"/>
        <v>0.563503270544638</v>
      </c>
      <c r="P88" s="45">
        <v>240</v>
      </c>
      <c r="Q88" s="45">
        <f t="shared" si="29"/>
        <v>757.5279338425604</v>
      </c>
      <c r="R88" s="18">
        <f t="shared" si="30"/>
        <v>0.80320977271102512</v>
      </c>
      <c r="S88" s="18">
        <f t="shared" si="31"/>
        <v>0.6013798940483841</v>
      </c>
      <c r="T88" s="37">
        <f t="shared" si="32"/>
        <v>17.083333333333332</v>
      </c>
      <c r="U88" s="37">
        <f t="shared" si="33"/>
        <v>1.320627959113285</v>
      </c>
      <c r="V88" s="37">
        <f t="shared" si="34"/>
        <v>32.0627959113285</v>
      </c>
      <c r="W88" s="37">
        <f t="shared" si="35"/>
        <v>1.9780782597958118</v>
      </c>
      <c r="X88" s="37">
        <f t="shared" si="36"/>
        <v>97.807825979581182</v>
      </c>
    </row>
    <row r="89" spans="1:24" x14ac:dyDescent="0.25">
      <c r="A89" s="1" t="s">
        <v>630</v>
      </c>
      <c r="B89" s="1" t="str">
        <f>VLOOKUP(A89,'[2]Catálogo MUNICIPIOS'!$1:$1048576,5,FALSE)</f>
        <v>Apaxco</v>
      </c>
      <c r="C89" s="130">
        <f>VLOOKUP(A89,[3]PROY_COVID!$1:$1048576,7,FALSE)</f>
        <v>31576</v>
      </c>
      <c r="D89" s="43">
        <v>52</v>
      </c>
      <c r="E89" s="43">
        <f t="shared" si="37"/>
        <v>164.68203699011909</v>
      </c>
      <c r="F89" s="6">
        <f t="shared" si="38"/>
        <v>1.3498466548001258</v>
      </c>
      <c r="G89" s="6">
        <f t="shared" si="39"/>
        <v>1.5137959438149269</v>
      </c>
      <c r="H89" s="44">
        <v>14</v>
      </c>
      <c r="I89" s="44">
        <f t="shared" si="23"/>
        <v>44.337471497339749</v>
      </c>
      <c r="J89" s="14">
        <f t="shared" si="24"/>
        <v>0.55071209634853013</v>
      </c>
      <c r="K89" s="52">
        <f t="shared" si="25"/>
        <v>0.40670912535835779</v>
      </c>
      <c r="L89" s="49">
        <v>86</v>
      </c>
      <c r="M89" s="49">
        <f t="shared" si="26"/>
        <v>272.35875348365846</v>
      </c>
      <c r="N89" s="50">
        <f t="shared" si="27"/>
        <v>0.36774624905092224</v>
      </c>
      <c r="O89" s="50">
        <f t="shared" si="28"/>
        <v>0.26141916568865237</v>
      </c>
      <c r="P89" s="45">
        <v>152</v>
      </c>
      <c r="Q89" s="45">
        <f t="shared" si="29"/>
        <v>481.3782619711173</v>
      </c>
      <c r="R89" s="18">
        <f t="shared" si="30"/>
        <v>0.51040721683302004</v>
      </c>
      <c r="S89" s="18">
        <f t="shared" si="31"/>
        <v>0.38215251906677772</v>
      </c>
      <c r="T89" s="37">
        <f t="shared" si="32"/>
        <v>34.210526315789473</v>
      </c>
      <c r="U89" s="37">
        <f t="shared" si="33"/>
        <v>2.644646490650481</v>
      </c>
      <c r="V89" s="37">
        <f t="shared" si="34"/>
        <v>164.46464906504809</v>
      </c>
      <c r="W89" s="37">
        <f t="shared" si="35"/>
        <v>3.9612350260352587</v>
      </c>
      <c r="X89" s="37">
        <f t="shared" si="36"/>
        <v>296.12350260352588</v>
      </c>
    </row>
    <row r="90" spans="1:24" x14ac:dyDescent="0.25">
      <c r="A90" s="1" t="s">
        <v>688</v>
      </c>
      <c r="B90" s="1" t="str">
        <f>VLOOKUP(A90,'[2]Catálogo MUNICIPIOS'!$1:$1048576,5,FALSE)</f>
        <v>Ozumba</v>
      </c>
      <c r="C90" s="130">
        <f>VLOOKUP(A90,[3]PROY_COVID!$1:$1048576,7,FALSE)</f>
        <v>31154</v>
      </c>
      <c r="D90" s="43">
        <v>16</v>
      </c>
      <c r="E90" s="43">
        <f t="shared" si="37"/>
        <v>51.357771072735446</v>
      </c>
      <c r="F90" s="6">
        <f t="shared" si="38"/>
        <v>0.42096343200249647</v>
      </c>
      <c r="G90" s="6">
        <f t="shared" si="39"/>
        <v>0.47209268815364008</v>
      </c>
      <c r="H90" s="44">
        <v>14</v>
      </c>
      <c r="I90" s="44">
        <f t="shared" si="23"/>
        <v>44.938049688643517</v>
      </c>
      <c r="J90" s="14">
        <f t="shared" si="24"/>
        <v>0.55817182879569849</v>
      </c>
      <c r="K90" s="52">
        <f t="shared" si="25"/>
        <v>0.41221824941630308</v>
      </c>
      <c r="L90" s="49">
        <v>176</v>
      </c>
      <c r="M90" s="49">
        <f t="shared" si="26"/>
        <v>564.93548180008986</v>
      </c>
      <c r="N90" s="50">
        <f t="shared" si="27"/>
        <v>0.7627913615055657</v>
      </c>
      <c r="O90" s="50">
        <f t="shared" si="28"/>
        <v>0.5422442290952747</v>
      </c>
      <c r="P90" s="45">
        <v>206</v>
      </c>
      <c r="Q90" s="45">
        <f t="shared" si="29"/>
        <v>661.23130256146885</v>
      </c>
      <c r="R90" s="18">
        <f t="shared" si="30"/>
        <v>0.70110608535023911</v>
      </c>
      <c r="S90" s="18">
        <f t="shared" si="31"/>
        <v>0.52493273569306598</v>
      </c>
      <c r="T90" s="37">
        <f t="shared" si="32"/>
        <v>7.7669902912621351</v>
      </c>
      <c r="U90" s="37">
        <f t="shared" si="33"/>
        <v>0.60042758264208074</v>
      </c>
      <c r="V90" s="37">
        <f t="shared" si="34"/>
        <v>-39.957241735791925</v>
      </c>
      <c r="W90" s="37">
        <f t="shared" si="35"/>
        <v>0.89933939351360603</v>
      </c>
      <c r="X90" s="37">
        <f t="shared" si="36"/>
        <v>-10.066060648639397</v>
      </c>
    </row>
    <row r="91" spans="1:24" x14ac:dyDescent="0.25">
      <c r="A91" s="1" t="s">
        <v>646</v>
      </c>
      <c r="B91" s="1" t="str">
        <f>VLOOKUP(A91,'[2]Catálogo MUNICIPIOS'!$1:$1048576,5,FALSE)</f>
        <v>Chapa de Mota</v>
      </c>
      <c r="C91" s="130">
        <f>VLOOKUP(A91,[3]PROY_COVID!$1:$1048576,7,FALSE)</f>
        <v>30328</v>
      </c>
      <c r="D91" s="43">
        <v>8</v>
      </c>
      <c r="E91" s="43">
        <f t="shared" si="37"/>
        <v>26.37826431020839</v>
      </c>
      <c r="F91" s="6">
        <f t="shared" si="38"/>
        <v>0.21621430296435268</v>
      </c>
      <c r="G91" s="6">
        <f t="shared" si="39"/>
        <v>0.24247519794807609</v>
      </c>
      <c r="H91" s="44">
        <v>9</v>
      </c>
      <c r="I91" s="44">
        <f t="shared" si="23"/>
        <v>29.675547348984438</v>
      </c>
      <c r="J91" s="14">
        <f t="shared" si="24"/>
        <v>0.36859753925818367</v>
      </c>
      <c r="K91" s="52">
        <f t="shared" si="25"/>
        <v>0.27221479933875242</v>
      </c>
      <c r="L91" s="49">
        <v>70</v>
      </c>
      <c r="M91" s="49">
        <f t="shared" si="26"/>
        <v>230.80981271432341</v>
      </c>
      <c r="N91" s="50">
        <f t="shared" si="27"/>
        <v>0.31164573116953648</v>
      </c>
      <c r="O91" s="50">
        <f t="shared" si="28"/>
        <v>0.22153908365626598</v>
      </c>
      <c r="P91" s="45">
        <v>87</v>
      </c>
      <c r="Q91" s="45">
        <f t="shared" si="29"/>
        <v>286.86362437351625</v>
      </c>
      <c r="R91" s="18">
        <f t="shared" si="30"/>
        <v>0.3041626007946</v>
      </c>
      <c r="S91" s="18">
        <f t="shared" si="31"/>
        <v>0.22773287733034911</v>
      </c>
      <c r="T91" s="37">
        <f t="shared" si="32"/>
        <v>9.1954022988505741</v>
      </c>
      <c r="U91" s="37">
        <f t="shared" si="33"/>
        <v>0.71085104611648642</v>
      </c>
      <c r="V91" s="37">
        <f t="shared" si="34"/>
        <v>-28.914895388351358</v>
      </c>
      <c r="W91" s="37">
        <f t="shared" si="35"/>
        <v>1.064735144044844</v>
      </c>
      <c r="X91" s="37">
        <f t="shared" si="36"/>
        <v>6.473514404484404</v>
      </c>
    </row>
    <row r="92" spans="1:24" x14ac:dyDescent="0.25">
      <c r="A92" s="1" t="s">
        <v>636</v>
      </c>
      <c r="B92" s="1" t="str">
        <f>VLOOKUP(A92,'[2]Catálogo MUNICIPIOS'!$1:$1048576,5,FALSE)</f>
        <v>Axapusco</v>
      </c>
      <c r="C92" s="130">
        <f>VLOOKUP(A92,[3]PROY_COVID!$1:$1048576,7,FALSE)</f>
        <v>30040</v>
      </c>
      <c r="D92" s="43">
        <v>16</v>
      </c>
      <c r="E92" s="43">
        <f t="shared" si="37"/>
        <v>53.262316910785614</v>
      </c>
      <c r="F92" s="6">
        <f t="shared" si="38"/>
        <v>0.4365743928297528</v>
      </c>
      <c r="G92" s="6">
        <f t="shared" si="39"/>
        <v>0.48959972059715384</v>
      </c>
      <c r="H92" s="44">
        <v>9</v>
      </c>
      <c r="I92" s="44">
        <f t="shared" si="23"/>
        <v>29.960053262316912</v>
      </c>
      <c r="J92" s="14">
        <f t="shared" si="24"/>
        <v>0.37213136386891454</v>
      </c>
      <c r="K92" s="52">
        <f t="shared" si="25"/>
        <v>0.27482458170258595</v>
      </c>
      <c r="L92" s="49">
        <v>242</v>
      </c>
      <c r="M92" s="49">
        <f t="shared" si="26"/>
        <v>805.59254327563235</v>
      </c>
      <c r="N92" s="50">
        <f t="shared" si="27"/>
        <v>1.0877331176755505</v>
      </c>
      <c r="O92" s="50">
        <f t="shared" si="28"/>
        <v>0.77323503597526655</v>
      </c>
      <c r="P92" s="45">
        <v>267</v>
      </c>
      <c r="Q92" s="45">
        <f t="shared" si="29"/>
        <v>888.81491344873496</v>
      </c>
      <c r="R92" s="18">
        <f t="shared" si="30"/>
        <v>0.94241386055831067</v>
      </c>
      <c r="S92" s="18">
        <f t="shared" si="31"/>
        <v>0.70560489534305948</v>
      </c>
      <c r="T92" s="37">
        <f t="shared" si="32"/>
        <v>5.9925093632958806</v>
      </c>
      <c r="U92" s="37">
        <f t="shared" si="33"/>
        <v>0.4632512435365867</v>
      </c>
      <c r="V92" s="37">
        <f t="shared" si="34"/>
        <v>-53.674875646341327</v>
      </c>
      <c r="W92" s="37">
        <f t="shared" si="35"/>
        <v>0.69387234106293216</v>
      </c>
      <c r="X92" s="37">
        <f t="shared" si="36"/>
        <v>-30.612765893706783</v>
      </c>
    </row>
    <row r="93" spans="1:24" x14ac:dyDescent="0.25">
      <c r="A93" s="1" t="s">
        <v>743</v>
      </c>
      <c r="B93" s="1" t="str">
        <f>VLOOKUP(A93,'[2]Catálogo MUNICIPIOS'!$1:$1048576,5,FALSE)</f>
        <v>Luvianos</v>
      </c>
      <c r="C93" s="130">
        <f>VLOOKUP(A93,[3]PROY_COVID!$1:$1048576,7,FALSE)</f>
        <v>29784</v>
      </c>
      <c r="D93" s="43">
        <v>14</v>
      </c>
      <c r="E93" s="43">
        <f t="shared" si="37"/>
        <v>47.005103411227502</v>
      </c>
      <c r="F93" s="6">
        <f t="shared" si="38"/>
        <v>0.38528598964309874</v>
      </c>
      <c r="G93" s="6">
        <f t="shared" si="39"/>
        <v>0.432081945201994</v>
      </c>
      <c r="H93" s="44">
        <v>7</v>
      </c>
      <c r="I93" s="44">
        <f t="shared" si="23"/>
        <v>23.502551705613751</v>
      </c>
      <c r="J93" s="14">
        <f t="shared" si="24"/>
        <v>0.29192326675901809</v>
      </c>
      <c r="K93" s="52">
        <f t="shared" si="25"/>
        <v>0.21558970155646498</v>
      </c>
      <c r="L93" s="49">
        <v>102</v>
      </c>
      <c r="M93" s="49">
        <f t="shared" si="26"/>
        <v>342.46575342465752</v>
      </c>
      <c r="N93" s="50">
        <f t="shared" si="27"/>
        <v>0.46240664065115955</v>
      </c>
      <c r="O93" s="50">
        <f t="shared" si="28"/>
        <v>0.32871024115103886</v>
      </c>
      <c r="P93" s="45">
        <v>123</v>
      </c>
      <c r="Q93" s="45">
        <f t="shared" si="29"/>
        <v>412.97340854149877</v>
      </c>
      <c r="R93" s="18">
        <f t="shared" si="30"/>
        <v>0.43787728846874946</v>
      </c>
      <c r="S93" s="18">
        <f t="shared" si="31"/>
        <v>0.32784785032772507</v>
      </c>
      <c r="T93" s="37">
        <f t="shared" si="32"/>
        <v>11.38211382113821</v>
      </c>
      <c r="U93" s="37">
        <f t="shared" si="33"/>
        <v>0.87989489244906549</v>
      </c>
      <c r="V93" s="37">
        <f t="shared" si="34"/>
        <v>-12.010510755093451</v>
      </c>
      <c r="W93" s="37">
        <f t="shared" si="35"/>
        <v>1.3179343551286788</v>
      </c>
      <c r="X93" s="37">
        <f t="shared" si="36"/>
        <v>31.793435512867884</v>
      </c>
    </row>
    <row r="94" spans="1:24" x14ac:dyDescent="0.25">
      <c r="A94" s="1" t="s">
        <v>672</v>
      </c>
      <c r="B94" s="1" t="str">
        <f>VLOOKUP(A94,'[2]Catálogo MUNICIPIOS'!$1:$1048576,5,FALSE)</f>
        <v>Malinalco</v>
      </c>
      <c r="C94" s="130">
        <f>VLOOKUP(A94,[3]PROY_COVID!$1:$1048576,7,FALSE)</f>
        <v>29515</v>
      </c>
      <c r="D94" s="43">
        <v>17</v>
      </c>
      <c r="E94" s="43">
        <f t="shared" si="37"/>
        <v>57.597831611045223</v>
      </c>
      <c r="F94" s="6">
        <f t="shared" si="38"/>
        <v>0.47211123778226782</v>
      </c>
      <c r="G94" s="6">
        <f t="shared" si="39"/>
        <v>0.52945278950227537</v>
      </c>
      <c r="H94" s="44">
        <v>7</v>
      </c>
      <c r="I94" s="44">
        <f t="shared" si="23"/>
        <v>23.716754192783331</v>
      </c>
      <c r="J94" s="14">
        <f t="shared" si="24"/>
        <v>0.29458385828055544</v>
      </c>
      <c r="K94" s="52">
        <f t="shared" si="25"/>
        <v>0.21755458821472989</v>
      </c>
      <c r="L94" s="49">
        <v>74</v>
      </c>
      <c r="M94" s="49">
        <f t="shared" si="26"/>
        <v>250.71997289513806</v>
      </c>
      <c r="N94" s="50">
        <f t="shared" si="27"/>
        <v>0.33852897479892446</v>
      </c>
      <c r="O94" s="50">
        <f t="shared" si="28"/>
        <v>0.24064953043508885</v>
      </c>
      <c r="P94" s="45">
        <v>98</v>
      </c>
      <c r="Q94" s="45">
        <f t="shared" si="29"/>
        <v>332.03455869896663</v>
      </c>
      <c r="R94" s="18">
        <f t="shared" si="30"/>
        <v>0.3520575156509414</v>
      </c>
      <c r="S94" s="18">
        <f t="shared" si="31"/>
        <v>0.2635927981136158</v>
      </c>
      <c r="T94" s="37">
        <f t="shared" si="32"/>
        <v>17.346938775510203</v>
      </c>
      <c r="U94" s="37">
        <f t="shared" si="33"/>
        <v>1.3410059913345451</v>
      </c>
      <c r="V94" s="37">
        <f t="shared" si="34"/>
        <v>34.100599133454509</v>
      </c>
      <c r="W94" s="37">
        <f t="shared" si="35"/>
        <v>2.0086011199519445</v>
      </c>
      <c r="X94" s="37">
        <f t="shared" si="36"/>
        <v>100.86011199519444</v>
      </c>
    </row>
    <row r="95" spans="1:24" x14ac:dyDescent="0.25">
      <c r="A95" s="1" t="s">
        <v>664</v>
      </c>
      <c r="B95" s="1" t="str">
        <f>VLOOKUP(A95,'[2]Catálogo MUNICIPIOS'!$1:$1048576,5,FALSE)</f>
        <v>Jaltenco</v>
      </c>
      <c r="C95" s="130">
        <f>VLOOKUP(A95,[3]PROY_COVID!$1:$1048576,7,FALSE)</f>
        <v>29179</v>
      </c>
      <c r="D95" s="43">
        <v>51</v>
      </c>
      <c r="E95" s="43">
        <f t="shared" si="37"/>
        <v>174.78323451797525</v>
      </c>
      <c r="F95" s="6">
        <f t="shared" si="38"/>
        <v>1.4326429812341379</v>
      </c>
      <c r="G95" s="6">
        <f t="shared" si="39"/>
        <v>1.6066485227896423</v>
      </c>
      <c r="H95" s="44">
        <v>10</v>
      </c>
      <c r="I95" s="44">
        <f t="shared" si="23"/>
        <v>34.271222454504951</v>
      </c>
      <c r="J95" s="14">
        <f t="shared" si="24"/>
        <v>0.4256800427484832</v>
      </c>
      <c r="K95" s="52">
        <f t="shared" si="25"/>
        <v>0.31437108248876405</v>
      </c>
      <c r="L95" s="49">
        <v>110</v>
      </c>
      <c r="M95" s="49">
        <f t="shared" si="26"/>
        <v>376.98344699955447</v>
      </c>
      <c r="N95" s="50">
        <f t="shared" si="27"/>
        <v>0.50901337597982266</v>
      </c>
      <c r="O95" s="50">
        <f t="shared" si="28"/>
        <v>0.36184149373766644</v>
      </c>
      <c r="P95" s="45">
        <v>171</v>
      </c>
      <c r="Q95" s="45">
        <f t="shared" si="29"/>
        <v>586.03790397203466</v>
      </c>
      <c r="R95" s="18">
        <f t="shared" si="30"/>
        <v>0.62137823652487656</v>
      </c>
      <c r="S95" s="18">
        <f t="shared" si="31"/>
        <v>0.46523883391511511</v>
      </c>
      <c r="T95" s="37">
        <f t="shared" si="32"/>
        <v>29.82456140350877</v>
      </c>
      <c r="U95" s="37">
        <f t="shared" si="33"/>
        <v>2.3055892482593934</v>
      </c>
      <c r="V95" s="37">
        <f t="shared" si="34"/>
        <v>130.55892482593933</v>
      </c>
      <c r="W95" s="37">
        <f t="shared" si="35"/>
        <v>3.4533843816717638</v>
      </c>
      <c r="X95" s="37">
        <f t="shared" si="36"/>
        <v>245.33843816717638</v>
      </c>
    </row>
    <row r="96" spans="1:24" x14ac:dyDescent="0.25">
      <c r="A96" s="1" t="s">
        <v>695</v>
      </c>
      <c r="B96" s="1" t="str">
        <f>VLOOKUP(A96,'[2]Catálogo MUNICIPIOS'!$1:$1048576,5,FALSE)</f>
        <v>San Martín de las Pirámides</v>
      </c>
      <c r="C96" s="130">
        <f>VLOOKUP(A96,[3]PROY_COVID!$1:$1048576,7,FALSE)</f>
        <v>29145</v>
      </c>
      <c r="D96" s="43">
        <v>22</v>
      </c>
      <c r="E96" s="43">
        <f t="shared" si="37"/>
        <v>75.484645736833087</v>
      </c>
      <c r="F96" s="6">
        <f t="shared" si="38"/>
        <v>0.61872380496939239</v>
      </c>
      <c r="G96" s="6">
        <f t="shared" si="39"/>
        <v>0.69387258395146478</v>
      </c>
      <c r="H96" s="44">
        <v>12</v>
      </c>
      <c r="I96" s="44">
        <f t="shared" si="23"/>
        <v>41.173443129181678</v>
      </c>
      <c r="J96" s="14">
        <f t="shared" si="24"/>
        <v>0.51141195954124519</v>
      </c>
      <c r="K96" s="52">
        <f t="shared" si="25"/>
        <v>0.37768538614265146</v>
      </c>
      <c r="L96" s="49">
        <v>191</v>
      </c>
      <c r="M96" s="49">
        <f t="shared" si="26"/>
        <v>655.34396980614167</v>
      </c>
      <c r="N96" s="50">
        <f t="shared" si="27"/>
        <v>0.88486337836323459</v>
      </c>
      <c r="O96" s="50">
        <f t="shared" si="28"/>
        <v>0.62902136110741946</v>
      </c>
      <c r="P96" s="45">
        <v>225</v>
      </c>
      <c r="Q96" s="45">
        <f t="shared" si="29"/>
        <v>772.00205867215652</v>
      </c>
      <c r="R96" s="18">
        <f t="shared" si="30"/>
        <v>0.81855674276346824</v>
      </c>
      <c r="S96" s="18">
        <f t="shared" si="31"/>
        <v>0.61287049032555663</v>
      </c>
      <c r="T96" s="37">
        <f t="shared" si="32"/>
        <v>9.7777777777777786</v>
      </c>
      <c r="U96" s="37">
        <f t="shared" si="33"/>
        <v>0.75587161237053069</v>
      </c>
      <c r="V96" s="37">
        <f t="shared" si="34"/>
        <v>-24.412838762946933</v>
      </c>
      <c r="W96" s="37">
        <f t="shared" si="35"/>
        <v>1.132168369834351</v>
      </c>
      <c r="X96" s="37">
        <f t="shared" si="36"/>
        <v>13.216836983435098</v>
      </c>
    </row>
    <row r="97" spans="1:24" x14ac:dyDescent="0.25">
      <c r="A97" s="1" t="s">
        <v>628</v>
      </c>
      <c r="B97" s="1" t="str">
        <f>VLOOKUP(A97,'[2]Catálogo MUNICIPIOS'!$1:$1048576,5,FALSE)</f>
        <v>Amatepec</v>
      </c>
      <c r="C97" s="130">
        <f>VLOOKUP(A97,[3]PROY_COVID!$1:$1048576,7,FALSE)</f>
        <v>28414</v>
      </c>
      <c r="D97" s="43">
        <v>6</v>
      </c>
      <c r="E97" s="43">
        <f t="shared" si="37"/>
        <v>21.116351094530867</v>
      </c>
      <c r="F97" s="6">
        <f t="shared" si="38"/>
        <v>0.17308406191409748</v>
      </c>
      <c r="G97" s="6">
        <f t="shared" si="39"/>
        <v>0.19410645641328003</v>
      </c>
      <c r="H97" s="44">
        <v>4</v>
      </c>
      <c r="I97" s="44">
        <f t="shared" si="23"/>
        <v>14.07756739635391</v>
      </c>
      <c r="J97" s="14">
        <f t="shared" si="24"/>
        <v>0.17485630981006536</v>
      </c>
      <c r="K97" s="52">
        <f t="shared" si="25"/>
        <v>0.12913400177292386</v>
      </c>
      <c r="L97" s="49">
        <v>47</v>
      </c>
      <c r="M97" s="49">
        <f t="shared" si="26"/>
        <v>165.41141690715844</v>
      </c>
      <c r="N97" s="50">
        <f t="shared" si="27"/>
        <v>0.22334302584277166</v>
      </c>
      <c r="O97" s="50">
        <f t="shared" si="28"/>
        <v>0.15876748608280628</v>
      </c>
      <c r="P97" s="45">
        <v>57</v>
      </c>
      <c r="Q97" s="45">
        <f t="shared" si="29"/>
        <v>200.6053353980432</v>
      </c>
      <c r="R97" s="18">
        <f t="shared" si="30"/>
        <v>0.21270260626873339</v>
      </c>
      <c r="S97" s="18">
        <f t="shared" si="31"/>
        <v>0.15925487359293711</v>
      </c>
      <c r="T97" s="37">
        <f t="shared" si="32"/>
        <v>10.526315789473683</v>
      </c>
      <c r="U97" s="37">
        <f t="shared" si="33"/>
        <v>0.81373738173860943</v>
      </c>
      <c r="V97" s="37">
        <f t="shared" si="34"/>
        <v>-18.626261826139057</v>
      </c>
      <c r="W97" s="37">
        <f t="shared" si="35"/>
        <v>1.2188415464723872</v>
      </c>
      <c r="X97" s="37">
        <f t="shared" si="36"/>
        <v>21.884154647238717</v>
      </c>
    </row>
    <row r="98" spans="1:24" x14ac:dyDescent="0.25">
      <c r="A98" s="1" t="s">
        <v>700</v>
      </c>
      <c r="B98" s="1" t="str">
        <f>VLOOKUP(A98,'[2]Catálogo MUNICIPIOS'!$1:$1048576,5,FALSE)</f>
        <v>Sultepec</v>
      </c>
      <c r="C98" s="130">
        <f>VLOOKUP(A98,[3]PROY_COVID!$1:$1048576,7,FALSE)</f>
        <v>28198</v>
      </c>
      <c r="D98" s="43">
        <v>5</v>
      </c>
      <c r="E98" s="43">
        <f t="shared" si="37"/>
        <v>17.731754025108163</v>
      </c>
      <c r="F98" s="6">
        <f t="shared" si="38"/>
        <v>0.14534158850589773</v>
      </c>
      <c r="G98" s="6">
        <f t="shared" si="39"/>
        <v>0.16299444560273005</v>
      </c>
      <c r="H98" s="44"/>
      <c r="I98" s="44">
        <f t="shared" si="23"/>
        <v>0</v>
      </c>
      <c r="J98" s="14">
        <f t="shared" si="24"/>
        <v>0</v>
      </c>
      <c r="K98" s="52">
        <f t="shared" si="25"/>
        <v>0</v>
      </c>
      <c r="L98" s="49">
        <v>34</v>
      </c>
      <c r="M98" s="49">
        <f t="shared" si="26"/>
        <v>120.57592737073553</v>
      </c>
      <c r="N98" s="50">
        <f t="shared" si="27"/>
        <v>0.16280491979518805</v>
      </c>
      <c r="O98" s="50">
        <f t="shared" si="28"/>
        <v>0.1157328631160903</v>
      </c>
      <c r="P98" s="45">
        <v>39</v>
      </c>
      <c r="Q98" s="45">
        <f t="shared" si="29"/>
        <v>138.30768139584367</v>
      </c>
      <c r="R98" s="18">
        <f t="shared" si="30"/>
        <v>0.14664816487312887</v>
      </c>
      <c r="S98" s="18">
        <f t="shared" si="31"/>
        <v>0.10979853688299336</v>
      </c>
      <c r="T98" s="37">
        <f t="shared" si="32"/>
        <v>12.820512820512819</v>
      </c>
      <c r="U98" s="37">
        <f t="shared" si="33"/>
        <v>0.99109040083548583</v>
      </c>
      <c r="V98" s="37">
        <f t="shared" si="34"/>
        <v>-0.89095991645141703</v>
      </c>
      <c r="W98" s="37">
        <f t="shared" si="35"/>
        <v>1.4844864989086768</v>
      </c>
      <c r="X98" s="37">
        <f t="shared" si="36"/>
        <v>48.448649890867678</v>
      </c>
    </row>
    <row r="99" spans="1:24" x14ac:dyDescent="0.25">
      <c r="A99" s="1" t="s">
        <v>650</v>
      </c>
      <c r="B99" s="1" t="str">
        <f>VLOOKUP(A99,'[2]Catálogo MUNICIPIOS'!$1:$1048576,5,FALSE)</f>
        <v>Chiconcuac</v>
      </c>
      <c r="C99" s="130">
        <f>VLOOKUP(A99,[3]PROY_COVID!$1:$1048576,7,FALSE)</f>
        <v>27570</v>
      </c>
      <c r="D99" s="43">
        <v>21</v>
      </c>
      <c r="E99" s="43">
        <f t="shared" si="37"/>
        <v>76.169749727965183</v>
      </c>
      <c r="F99" s="6">
        <f t="shared" si="38"/>
        <v>0.62433938604624883</v>
      </c>
      <c r="G99" s="6">
        <f t="shared" si="39"/>
        <v>0.70017022066899837</v>
      </c>
      <c r="H99" s="44">
        <v>5</v>
      </c>
      <c r="I99" s="44">
        <f t="shared" si="23"/>
        <v>18.135654697134566</v>
      </c>
      <c r="J99" s="14">
        <f t="shared" si="24"/>
        <v>0.22526147927743909</v>
      </c>
      <c r="K99" s="52">
        <f t="shared" si="25"/>
        <v>0.16635897381102008</v>
      </c>
      <c r="L99" s="49">
        <v>119</v>
      </c>
      <c r="M99" s="49">
        <f t="shared" si="26"/>
        <v>431.62858179180273</v>
      </c>
      <c r="N99" s="50">
        <f t="shared" si="27"/>
        <v>0.58279673374488561</v>
      </c>
      <c r="O99" s="50">
        <f t="shared" si="28"/>
        <v>0.414291746808716</v>
      </c>
      <c r="P99" s="45">
        <v>145</v>
      </c>
      <c r="Q99" s="45">
        <f t="shared" si="29"/>
        <v>525.93398621690244</v>
      </c>
      <c r="R99" s="18">
        <f t="shared" si="30"/>
        <v>0.55764982208309932</v>
      </c>
      <c r="S99" s="18">
        <f t="shared" si="31"/>
        <v>0.41752404205506155</v>
      </c>
      <c r="T99" s="37">
        <f t="shared" si="32"/>
        <v>14.482758620689657</v>
      </c>
      <c r="U99" s="37">
        <f t="shared" si="33"/>
        <v>1.1195903976334662</v>
      </c>
      <c r="V99" s="37">
        <f t="shared" si="34"/>
        <v>11.959039763346624</v>
      </c>
      <c r="W99" s="37">
        <f t="shared" si="35"/>
        <v>1.6769578518706296</v>
      </c>
      <c r="X99" s="37">
        <f t="shared" si="36"/>
        <v>67.695785187062967</v>
      </c>
    </row>
    <row r="100" spans="1:24" x14ac:dyDescent="0.25">
      <c r="A100" s="1" t="s">
        <v>670</v>
      </c>
      <c r="B100" s="1" t="str">
        <f>VLOOKUP(A100,'[2]Catálogo MUNICIPIOS'!$1:$1048576,5,FALSE)</f>
        <v>Juchitepec</v>
      </c>
      <c r="C100" s="130">
        <f>VLOOKUP(A100,[3]PROY_COVID!$1:$1048576,7,FALSE)</f>
        <v>27241</v>
      </c>
      <c r="D100" s="43">
        <v>10</v>
      </c>
      <c r="E100" s="43">
        <f t="shared" si="37"/>
        <v>36.709371902646744</v>
      </c>
      <c r="F100" s="6">
        <f t="shared" si="38"/>
        <v>0.30089512959798131</v>
      </c>
      <c r="G100" s="6">
        <f t="shared" si="39"/>
        <v>0.33744116420878689</v>
      </c>
      <c r="H100" s="44">
        <v>5</v>
      </c>
      <c r="I100" s="44">
        <f t="shared" si="23"/>
        <v>18.354685951323372</v>
      </c>
      <c r="J100" s="14">
        <f t="shared" si="24"/>
        <v>0.2279820485180058</v>
      </c>
      <c r="K100" s="52">
        <f t="shared" si="25"/>
        <v>0.16836815491244167</v>
      </c>
      <c r="L100" s="49">
        <v>98</v>
      </c>
      <c r="M100" s="49">
        <f t="shared" si="26"/>
        <v>359.75184464593815</v>
      </c>
      <c r="N100" s="50">
        <f t="shared" si="27"/>
        <v>0.48574679449629543</v>
      </c>
      <c r="O100" s="50">
        <f t="shared" si="28"/>
        <v>0.34530201757564438</v>
      </c>
      <c r="P100" s="45">
        <v>113</v>
      </c>
      <c r="Q100" s="45">
        <f t="shared" si="29"/>
        <v>414.81590249990819</v>
      </c>
      <c r="R100" s="18">
        <f t="shared" si="30"/>
        <v>0.43983089187720542</v>
      </c>
      <c r="S100" s="18">
        <f t="shared" si="31"/>
        <v>0.32931055390866437</v>
      </c>
      <c r="T100" s="37">
        <f t="shared" si="32"/>
        <v>8.8495575221238933</v>
      </c>
      <c r="U100" s="37">
        <f t="shared" si="33"/>
        <v>0.68411549792183979</v>
      </c>
      <c r="V100" s="37">
        <f t="shared" si="34"/>
        <v>-31.58845020781602</v>
      </c>
      <c r="W100" s="37">
        <f t="shared" si="35"/>
        <v>1.0246897957068744</v>
      </c>
      <c r="X100" s="37">
        <f t="shared" si="36"/>
        <v>2.4689795706874351</v>
      </c>
    </row>
    <row r="101" spans="1:24" x14ac:dyDescent="0.25">
      <c r="A101" s="1" t="s">
        <v>627</v>
      </c>
      <c r="B101" s="1" t="str">
        <f>VLOOKUP(A101,'[2]Catálogo MUNICIPIOS'!$1:$1048576,5,FALSE)</f>
        <v>Amanalco</v>
      </c>
      <c r="C101" s="130">
        <f>VLOOKUP(A101,[3]PROY_COVID!$1:$1048576,7,FALSE)</f>
        <v>25851</v>
      </c>
      <c r="D101" s="43">
        <v>9</v>
      </c>
      <c r="E101" s="43">
        <f t="shared" si="37"/>
        <v>34.814900777532785</v>
      </c>
      <c r="F101" s="6">
        <f t="shared" si="38"/>
        <v>0.28536674801132444</v>
      </c>
      <c r="G101" s="6">
        <f t="shared" si="39"/>
        <v>0.32002674089166405</v>
      </c>
      <c r="H101" s="44">
        <v>8</v>
      </c>
      <c r="I101" s="44">
        <f t="shared" si="23"/>
        <v>30.94657846891803</v>
      </c>
      <c r="J101" s="14">
        <f t="shared" si="24"/>
        <v>0.38438491253283796</v>
      </c>
      <c r="K101" s="52">
        <f t="shared" si="25"/>
        <v>0.28387401078301489</v>
      </c>
      <c r="L101" s="49">
        <v>125</v>
      </c>
      <c r="M101" s="49">
        <f t="shared" si="26"/>
        <v>483.5402885768442</v>
      </c>
      <c r="N101" s="50">
        <f t="shared" si="27"/>
        <v>0.65288934214410754</v>
      </c>
      <c r="O101" s="50">
        <f t="shared" si="28"/>
        <v>0.46411836300386516</v>
      </c>
      <c r="P101" s="45">
        <v>142</v>
      </c>
      <c r="Q101" s="45">
        <f t="shared" si="29"/>
        <v>549.30176782329499</v>
      </c>
      <c r="R101" s="18">
        <f t="shared" si="30"/>
        <v>0.58242677051538283</v>
      </c>
      <c r="S101" s="18">
        <f t="shared" si="31"/>
        <v>0.43607505964633997</v>
      </c>
      <c r="T101" s="37">
        <f t="shared" si="32"/>
        <v>6.3380281690140841</v>
      </c>
      <c r="U101" s="37">
        <f t="shared" si="33"/>
        <v>0.48996159252571203</v>
      </c>
      <c r="V101" s="37">
        <f t="shared" si="34"/>
        <v>-51.003840747428796</v>
      </c>
      <c r="W101" s="37">
        <f t="shared" si="35"/>
        <v>0.73387994523513456</v>
      </c>
      <c r="X101" s="37">
        <f t="shared" si="36"/>
        <v>-26.612005476486544</v>
      </c>
    </row>
    <row r="102" spans="1:24" x14ac:dyDescent="0.25">
      <c r="A102" s="1" t="s">
        <v>714</v>
      </c>
      <c r="B102" s="1" t="str">
        <f>VLOOKUP(A102,'[2]Catálogo MUNICIPIOS'!$1:$1048576,5,FALSE)</f>
        <v>Tepetlixpa</v>
      </c>
      <c r="C102" s="130">
        <f>VLOOKUP(A102,[3]PROY_COVID!$1:$1048576,7,FALSE)</f>
        <v>21137</v>
      </c>
      <c r="D102" s="43">
        <v>12</v>
      </c>
      <c r="E102" s="43">
        <f t="shared" si="37"/>
        <v>56.772484269290821</v>
      </c>
      <c r="F102" s="6">
        <f t="shared" si="38"/>
        <v>0.4653461262456513</v>
      </c>
      <c r="G102" s="6">
        <f t="shared" si="39"/>
        <v>0.52186600298310437</v>
      </c>
      <c r="H102" s="44">
        <v>9</v>
      </c>
      <c r="I102" s="44">
        <f t="shared" si="23"/>
        <v>42.579363201968107</v>
      </c>
      <c r="J102" s="14">
        <f t="shared" si="24"/>
        <v>0.52887477743398748</v>
      </c>
      <c r="K102" s="52">
        <f t="shared" si="25"/>
        <v>0.39058193851282974</v>
      </c>
      <c r="L102" s="49">
        <v>73</v>
      </c>
      <c r="M102" s="49">
        <f t="shared" si="26"/>
        <v>345.36594597151912</v>
      </c>
      <c r="N102" s="50">
        <f t="shared" si="27"/>
        <v>0.46632256006624012</v>
      </c>
      <c r="O102" s="50">
        <f t="shared" si="28"/>
        <v>0.33149394428611179</v>
      </c>
      <c r="P102" s="45">
        <v>94</v>
      </c>
      <c r="Q102" s="45">
        <f t="shared" si="29"/>
        <v>444.71779344277809</v>
      </c>
      <c r="R102" s="18">
        <f t="shared" si="30"/>
        <v>0.47153598149155623</v>
      </c>
      <c r="S102" s="18">
        <f t="shared" si="31"/>
        <v>0.35304881517099657</v>
      </c>
      <c r="T102" s="37">
        <f t="shared" si="32"/>
        <v>12.76595744680851</v>
      </c>
      <c r="U102" s="37">
        <f t="shared" si="33"/>
        <v>0.98687299487448388</v>
      </c>
      <c r="V102" s="37">
        <f t="shared" si="34"/>
        <v>-1.3127005125516122</v>
      </c>
      <c r="W102" s="37">
        <f t="shared" si="35"/>
        <v>1.4781695350835335</v>
      </c>
      <c r="X102" s="37">
        <f t="shared" si="36"/>
        <v>47.816953508353357</v>
      </c>
    </row>
    <row r="103" spans="1:24" x14ac:dyDescent="0.25">
      <c r="A103" s="1" t="s">
        <v>666</v>
      </c>
      <c r="B103" s="1" t="str">
        <f>VLOOKUP(A103,'[2]Catálogo MUNICIPIOS'!$1:$1048576,5,FALSE)</f>
        <v>Jilotzingo</v>
      </c>
      <c r="C103" s="130">
        <f>VLOOKUP(A103,[3]PROY_COVID!$1:$1048576,7,FALSE)</f>
        <v>20713</v>
      </c>
      <c r="D103" s="43">
        <v>15</v>
      </c>
      <c r="E103" s="43">
        <f t="shared" si="37"/>
        <v>72.41828803167094</v>
      </c>
      <c r="F103" s="6">
        <f t="shared" si="38"/>
        <v>0.59358983913812169</v>
      </c>
      <c r="G103" s="6">
        <f t="shared" si="39"/>
        <v>0.66568590408522899</v>
      </c>
      <c r="H103" s="44">
        <v>9</v>
      </c>
      <c r="I103" s="44">
        <f t="shared" si="23"/>
        <v>43.450972819002558</v>
      </c>
      <c r="J103" s="14">
        <f t="shared" si="24"/>
        <v>0.5397009689867327</v>
      </c>
      <c r="K103" s="52">
        <f t="shared" si="25"/>
        <v>0.39857724300418496</v>
      </c>
      <c r="L103" s="49">
        <v>122</v>
      </c>
      <c r="M103" s="49">
        <f t="shared" si="26"/>
        <v>589.00207599092357</v>
      </c>
      <c r="N103" s="50">
        <f t="shared" si="27"/>
        <v>0.79528673618292423</v>
      </c>
      <c r="O103" s="50">
        <f t="shared" si="28"/>
        <v>0.56534416215732186</v>
      </c>
      <c r="P103" s="45">
        <v>146</v>
      </c>
      <c r="Q103" s="45">
        <f t="shared" si="29"/>
        <v>704.87133684159699</v>
      </c>
      <c r="R103" s="18">
        <f t="shared" si="30"/>
        <v>0.74737778101886132</v>
      </c>
      <c r="S103" s="18">
        <f t="shared" si="31"/>
        <v>0.55957731844597836</v>
      </c>
      <c r="T103" s="37">
        <f t="shared" si="32"/>
        <v>10.273972602739725</v>
      </c>
      <c r="U103" s="37">
        <f t="shared" si="33"/>
        <v>0.79422997875172496</v>
      </c>
      <c r="V103" s="37">
        <f t="shared" si="34"/>
        <v>-20.577002124827505</v>
      </c>
      <c r="W103" s="37">
        <f t="shared" si="35"/>
        <v>1.1896227422761314</v>
      </c>
      <c r="X103" s="37">
        <f t="shared" si="36"/>
        <v>18.96227422761314</v>
      </c>
    </row>
    <row r="104" spans="1:24" x14ac:dyDescent="0.25">
      <c r="A104" s="1" t="s">
        <v>717</v>
      </c>
      <c r="B104" s="1" t="str">
        <f>VLOOKUP(A104,'[2]Catálogo MUNICIPIOS'!$1:$1048576,5,FALSE)</f>
        <v>Texcaltitlán</v>
      </c>
      <c r="C104" s="130">
        <f>VLOOKUP(A104,[3]PROY_COVID!$1:$1048576,7,FALSE)</f>
        <v>20149</v>
      </c>
      <c r="D104" s="43">
        <v>4</v>
      </c>
      <c r="E104" s="43">
        <f t="shared" si="37"/>
        <v>19.852101841282447</v>
      </c>
      <c r="F104" s="6">
        <f t="shared" si="38"/>
        <v>0.16272141000304949</v>
      </c>
      <c r="G104" s="6">
        <f t="shared" si="39"/>
        <v>0.1824851804895839</v>
      </c>
      <c r="H104" s="44">
        <v>3</v>
      </c>
      <c r="I104" s="44">
        <f t="shared" si="23"/>
        <v>14.889076380961836</v>
      </c>
      <c r="J104" s="14">
        <f t="shared" si="24"/>
        <v>0.18493599633765437</v>
      </c>
      <c r="K104" s="52">
        <f t="shared" si="25"/>
        <v>0.13657800113067123</v>
      </c>
      <c r="L104" s="49">
        <v>70</v>
      </c>
      <c r="M104" s="49">
        <f t="shared" si="26"/>
        <v>347.41178222244281</v>
      </c>
      <c r="N104" s="50">
        <f t="shared" si="27"/>
        <v>0.46908490420912713</v>
      </c>
      <c r="O104" s="50">
        <f t="shared" si="28"/>
        <v>0.33345760728210999</v>
      </c>
      <c r="P104" s="45">
        <v>77</v>
      </c>
      <c r="Q104" s="45">
        <f t="shared" si="29"/>
        <v>382.1529604446871</v>
      </c>
      <c r="R104" s="18">
        <f t="shared" si="30"/>
        <v>0.40519824918220998</v>
      </c>
      <c r="S104" s="18">
        <f t="shared" si="31"/>
        <v>0.30338037265074147</v>
      </c>
      <c r="T104" s="37">
        <f t="shared" si="32"/>
        <v>5.1948051948051948</v>
      </c>
      <c r="U104" s="37">
        <f t="shared" si="33"/>
        <v>0.4015846818969761</v>
      </c>
      <c r="V104" s="37">
        <f t="shared" si="34"/>
        <v>-59.841531810302385</v>
      </c>
      <c r="W104" s="37">
        <f t="shared" si="35"/>
        <v>0.60150621773961976</v>
      </c>
      <c r="X104" s="37">
        <f t="shared" si="36"/>
        <v>-39.849378226038027</v>
      </c>
    </row>
    <row r="105" spans="1:24" x14ac:dyDescent="0.25">
      <c r="A105" s="1" t="s">
        <v>739</v>
      </c>
      <c r="B105" s="1" t="str">
        <f>VLOOKUP(A105,'[2]Catálogo MUNICIPIOS'!$1:$1048576,5,FALSE)</f>
        <v>Zumpahuacán</v>
      </c>
      <c r="C105" s="130">
        <f>VLOOKUP(A105,[3]PROY_COVID!$1:$1048576,7,FALSE)</f>
        <v>17962</v>
      </c>
      <c r="D105" s="43">
        <v>10</v>
      </c>
      <c r="E105" s="43">
        <f t="shared" si="37"/>
        <v>55.673087629439934</v>
      </c>
      <c r="F105" s="6">
        <f t="shared" si="38"/>
        <v>0.45633471915035129</v>
      </c>
      <c r="G105" s="6">
        <f t="shared" si="39"/>
        <v>0.51176009098160358</v>
      </c>
      <c r="H105" s="44">
        <v>1</v>
      </c>
      <c r="I105" s="44">
        <f t="shared" si="23"/>
        <v>5.567308762943993</v>
      </c>
      <c r="J105" s="14">
        <f t="shared" si="24"/>
        <v>6.9151085443480628E-2</v>
      </c>
      <c r="K105" s="52">
        <f t="shared" si="25"/>
        <v>5.1069111546262369E-2</v>
      </c>
      <c r="L105" s="49">
        <v>41</v>
      </c>
      <c r="M105" s="49">
        <f t="shared" si="26"/>
        <v>228.25965928070369</v>
      </c>
      <c r="N105" s="50">
        <f t="shared" si="27"/>
        <v>0.30820244415297199</v>
      </c>
      <c r="O105" s="50">
        <f t="shared" si="28"/>
        <v>0.21909135992986511</v>
      </c>
      <c r="P105" s="45">
        <v>52</v>
      </c>
      <c r="Q105" s="45">
        <f t="shared" si="29"/>
        <v>289.50005567308762</v>
      </c>
      <c r="R105" s="18">
        <f t="shared" si="30"/>
        <v>0.30695801900994607</v>
      </c>
      <c r="S105" s="18">
        <f t="shared" si="31"/>
        <v>0.22982586519887518</v>
      </c>
      <c r="T105" s="37">
        <f t="shared" si="32"/>
        <v>19.230769230769234</v>
      </c>
      <c r="U105" s="37">
        <f t="shared" si="33"/>
        <v>1.4866356012532291</v>
      </c>
      <c r="V105" s="37">
        <f t="shared" si="34"/>
        <v>48.663560125322917</v>
      </c>
      <c r="W105" s="37">
        <f t="shared" si="35"/>
        <v>2.2267297483630157</v>
      </c>
      <c r="X105" s="37">
        <f t="shared" si="36"/>
        <v>122.67297483630158</v>
      </c>
    </row>
    <row r="106" spans="1:24" x14ac:dyDescent="0.25">
      <c r="A106" s="1" t="s">
        <v>722</v>
      </c>
      <c r="B106" s="1" t="str">
        <f>VLOOKUP(A106,'[2]Catálogo MUNICIPIOS'!$1:$1048576,5,FALSE)</f>
        <v>Timilpan</v>
      </c>
      <c r="C106" s="130">
        <f>VLOOKUP(A106,[3]PROY_COVID!$1:$1048576,7,FALSE)</f>
        <v>16819</v>
      </c>
      <c r="D106" s="43">
        <v>2</v>
      </c>
      <c r="E106" s="43">
        <f t="shared" si="37"/>
        <v>11.89131339556454</v>
      </c>
      <c r="F106" s="6">
        <f t="shared" si="38"/>
        <v>9.7469340928457215E-2</v>
      </c>
      <c r="G106" s="6">
        <f t="shared" si="39"/>
        <v>0.10930774426792988</v>
      </c>
      <c r="H106" s="44">
        <v>5</v>
      </c>
      <c r="I106" s="44">
        <f t="shared" si="23"/>
        <v>29.728283488911352</v>
      </c>
      <c r="J106" s="14">
        <f t="shared" si="24"/>
        <v>0.36925257052613097</v>
      </c>
      <c r="K106" s="52">
        <f t="shared" si="25"/>
        <v>0.27269854973362412</v>
      </c>
      <c r="L106" s="49">
        <v>55</v>
      </c>
      <c r="M106" s="49">
        <f t="shared" si="26"/>
        <v>327.01111837802483</v>
      </c>
      <c r="N106" s="50">
        <f t="shared" si="27"/>
        <v>0.44153936909790253</v>
      </c>
      <c r="O106" s="50">
        <f t="shared" si="28"/>
        <v>0.31387635845684547</v>
      </c>
      <c r="P106" s="45">
        <v>62</v>
      </c>
      <c r="Q106" s="45">
        <f t="shared" si="29"/>
        <v>368.63071526250076</v>
      </c>
      <c r="R106" s="18">
        <f t="shared" si="30"/>
        <v>0.39086056076954223</v>
      </c>
      <c r="S106" s="18">
        <f t="shared" si="31"/>
        <v>0.29264544656859703</v>
      </c>
      <c r="T106" s="37">
        <f t="shared" si="32"/>
        <v>3.225806451612903</v>
      </c>
      <c r="U106" s="37">
        <f t="shared" si="33"/>
        <v>0.24937113311344483</v>
      </c>
      <c r="V106" s="37">
        <f t="shared" si="34"/>
        <v>-75.06288668865551</v>
      </c>
      <c r="W106" s="37">
        <f t="shared" si="35"/>
        <v>0.37351595778992513</v>
      </c>
      <c r="X106" s="37">
        <f t="shared" si="36"/>
        <v>-62.648404221007482</v>
      </c>
    </row>
    <row r="107" spans="1:24" x14ac:dyDescent="0.25">
      <c r="A107" s="1" t="s">
        <v>737</v>
      </c>
      <c r="B107" s="1" t="str">
        <f>VLOOKUP(A107,'[2]Catálogo MUNICIPIOS'!$1:$1048576,5,FALSE)</f>
        <v>Zacualpan</v>
      </c>
      <c r="C107" s="130">
        <f>VLOOKUP(A107,[3]PROY_COVID!$1:$1048576,7,FALSE)</f>
        <v>16080</v>
      </c>
      <c r="D107" s="43"/>
      <c r="E107" s="43">
        <f t="shared" si="37"/>
        <v>0</v>
      </c>
      <c r="F107" s="6">
        <f t="shared" si="38"/>
        <v>0</v>
      </c>
      <c r="G107" s="6">
        <f t="shared" si="39"/>
        <v>0</v>
      </c>
      <c r="H107" s="44">
        <v>2</v>
      </c>
      <c r="I107" s="44">
        <f t="shared" si="23"/>
        <v>12.437810945273631</v>
      </c>
      <c r="J107" s="14">
        <f t="shared" si="24"/>
        <v>0.15448902944475112</v>
      </c>
      <c r="K107" s="52">
        <f t="shared" si="25"/>
        <v>0.11409246039725929</v>
      </c>
      <c r="L107" s="49">
        <v>29</v>
      </c>
      <c r="M107" s="49">
        <f t="shared" si="26"/>
        <v>180.34825870646765</v>
      </c>
      <c r="N107" s="50">
        <f t="shared" si="27"/>
        <v>0.24351115877077234</v>
      </c>
      <c r="O107" s="50">
        <f t="shared" si="28"/>
        <v>0.17310437326287295</v>
      </c>
      <c r="P107" s="45">
        <v>31</v>
      </c>
      <c r="Q107" s="45">
        <f t="shared" si="29"/>
        <v>192.78606965174129</v>
      </c>
      <c r="R107" s="18">
        <f t="shared" si="30"/>
        <v>0.20441180881787718</v>
      </c>
      <c r="S107" s="18">
        <f t="shared" si="31"/>
        <v>0.15304738077852095</v>
      </c>
      <c r="T107" s="37">
        <f t="shared" si="32"/>
        <v>0</v>
      </c>
      <c r="U107" s="37">
        <f t="shared" si="33"/>
        <v>0</v>
      </c>
      <c r="V107" s="37">
        <f t="shared" si="34"/>
        <v>-100</v>
      </c>
      <c r="W107" s="37">
        <f t="shared" si="35"/>
        <v>0</v>
      </c>
      <c r="X107" s="37">
        <f t="shared" si="36"/>
        <v>-100</v>
      </c>
    </row>
    <row r="108" spans="1:24" x14ac:dyDescent="0.25">
      <c r="A108" s="1" t="s">
        <v>624</v>
      </c>
      <c r="B108" s="1" t="str">
        <f>VLOOKUP(A108,'[2]Catálogo MUNICIPIOS'!$1:$1048576,5,FALSE)</f>
        <v>Almoloya de Alquisiras</v>
      </c>
      <c r="C108" s="130">
        <f>VLOOKUP(A108,[3]PROY_COVID!$1:$1048576,7,FALSE)</f>
        <v>15645</v>
      </c>
      <c r="D108" s="43">
        <v>2</v>
      </c>
      <c r="E108" s="43">
        <f t="shared" si="37"/>
        <v>12.783636944710771</v>
      </c>
      <c r="F108" s="6">
        <f t="shared" si="38"/>
        <v>0.10478343528767799</v>
      </c>
      <c r="G108" s="6">
        <f t="shared" si="39"/>
        <v>0.11751019180839328</v>
      </c>
      <c r="H108" s="44">
        <v>3</v>
      </c>
      <c r="I108" s="44">
        <f t="shared" si="23"/>
        <v>19.175455417066154</v>
      </c>
      <c r="J108" s="14">
        <f t="shared" si="24"/>
        <v>0.23817675872210914</v>
      </c>
      <c r="K108" s="52">
        <f t="shared" si="25"/>
        <v>0.17589710097679093</v>
      </c>
      <c r="L108" s="49">
        <v>52</v>
      </c>
      <c r="M108" s="49">
        <f t="shared" si="26"/>
        <v>332.37456056248004</v>
      </c>
      <c r="N108" s="50">
        <f t="shared" si="27"/>
        <v>0.44878123564379718</v>
      </c>
      <c r="O108" s="50">
        <f t="shared" si="28"/>
        <v>0.31902437210849305</v>
      </c>
      <c r="P108" s="45">
        <v>57</v>
      </c>
      <c r="Q108" s="45">
        <f t="shared" si="29"/>
        <v>364.33365292425697</v>
      </c>
      <c r="R108" s="18">
        <f t="shared" si="30"/>
        <v>0.3863043690968227</v>
      </c>
      <c r="S108" s="18">
        <f t="shared" si="31"/>
        <v>0.28923413092168199</v>
      </c>
      <c r="T108" s="37">
        <f t="shared" si="32"/>
        <v>3.5087719298245612</v>
      </c>
      <c r="U108" s="37">
        <f t="shared" si="33"/>
        <v>0.27124579391286979</v>
      </c>
      <c r="V108" s="37">
        <f t="shared" si="34"/>
        <v>-72.875420608713014</v>
      </c>
      <c r="W108" s="37">
        <f t="shared" si="35"/>
        <v>0.40628051549079575</v>
      </c>
      <c r="X108" s="37">
        <f t="shared" si="36"/>
        <v>-59.371948450920421</v>
      </c>
    </row>
    <row r="109" spans="1:24" x14ac:dyDescent="0.25">
      <c r="A109" s="1" t="s">
        <v>642</v>
      </c>
      <c r="B109" s="1" t="str">
        <f>VLOOKUP(A109,'[2]Catálogo MUNICIPIOS'!$1:$1048576,5,FALSE)</f>
        <v>Cocotitlán</v>
      </c>
      <c r="C109" s="130">
        <f>VLOOKUP(A109,[3]PROY_COVID!$1:$1048576,7,FALSE)</f>
        <v>15387</v>
      </c>
      <c r="D109" s="43">
        <v>8</v>
      </c>
      <c r="E109" s="43">
        <f t="shared" si="37"/>
        <v>51.991941249106382</v>
      </c>
      <c r="F109" s="6">
        <f t="shared" si="38"/>
        <v>0.42616152468336171</v>
      </c>
      <c r="G109" s="6">
        <f t="shared" si="39"/>
        <v>0.47792212928896149</v>
      </c>
      <c r="H109" s="44">
        <v>17</v>
      </c>
      <c r="I109" s="44">
        <f t="shared" si="23"/>
        <v>110.48287515435108</v>
      </c>
      <c r="J109" s="14">
        <f t="shared" si="24"/>
        <v>1.3722987290900492</v>
      </c>
      <c r="K109" s="52">
        <f t="shared" si="25"/>
        <v>1.0134631498731006</v>
      </c>
      <c r="L109" s="49">
        <v>120</v>
      </c>
      <c r="M109" s="49">
        <f t="shared" si="26"/>
        <v>779.87911873659584</v>
      </c>
      <c r="N109" s="50">
        <f t="shared" si="27"/>
        <v>1.0530141475542101</v>
      </c>
      <c r="O109" s="50">
        <f t="shared" si="28"/>
        <v>0.74855441931061295</v>
      </c>
      <c r="P109" s="45">
        <v>145</v>
      </c>
      <c r="Q109" s="45">
        <f t="shared" si="29"/>
        <v>942.35393514005341</v>
      </c>
      <c r="R109" s="18">
        <f t="shared" si="30"/>
        <v>0.99918149053298555</v>
      </c>
      <c r="S109" s="18">
        <f t="shared" si="31"/>
        <v>0.74810800282433532</v>
      </c>
      <c r="T109" s="37">
        <f t="shared" si="32"/>
        <v>5.5172413793103452</v>
      </c>
      <c r="U109" s="37">
        <f t="shared" si="33"/>
        <v>0.4265106276698919</v>
      </c>
      <c r="V109" s="37">
        <f t="shared" si="34"/>
        <v>-57.348937233010808</v>
      </c>
      <c r="W109" s="37">
        <f t="shared" si="35"/>
        <v>0.63884108642690651</v>
      </c>
      <c r="X109" s="37">
        <f t="shared" si="36"/>
        <v>-36.115891357309351</v>
      </c>
    </row>
    <row r="110" spans="1:24" x14ac:dyDescent="0.25">
      <c r="A110" s="1" t="s">
        <v>691</v>
      </c>
      <c r="B110" s="1" t="str">
        <f>VLOOKUP(A110,'[2]Catálogo MUNICIPIOS'!$1:$1048576,5,FALSE)</f>
        <v>Polotitlán</v>
      </c>
      <c r="C110" s="130">
        <f>VLOOKUP(A110,[3]PROY_COVID!$1:$1048576,7,FALSE)</f>
        <v>15066</v>
      </c>
      <c r="D110" s="43">
        <v>7</v>
      </c>
      <c r="E110" s="43">
        <f t="shared" si="37"/>
        <v>46.462232842161157</v>
      </c>
      <c r="F110" s="6">
        <f t="shared" si="38"/>
        <v>0.38083625101321028</v>
      </c>
      <c r="G110" s="6">
        <f t="shared" si="39"/>
        <v>0.42709175148998368</v>
      </c>
      <c r="H110" s="44">
        <v>1</v>
      </c>
      <c r="I110" s="44">
        <f t="shared" si="23"/>
        <v>6.6374618345944514</v>
      </c>
      <c r="J110" s="14">
        <f t="shared" si="24"/>
        <v>8.2443368958967159E-2</v>
      </c>
      <c r="K110" s="52">
        <f t="shared" si="25"/>
        <v>6.0885661860743713E-2</v>
      </c>
      <c r="L110" s="49">
        <v>29</v>
      </c>
      <c r="M110" s="49">
        <f t="shared" si="26"/>
        <v>192.48639320323909</v>
      </c>
      <c r="N110" s="50">
        <f t="shared" si="27"/>
        <v>0.25990040044033053</v>
      </c>
      <c r="O110" s="50">
        <f t="shared" si="28"/>
        <v>0.1847549662861408</v>
      </c>
      <c r="P110" s="45">
        <v>37</v>
      </c>
      <c r="Q110" s="45">
        <f t="shared" si="29"/>
        <v>245.58608787999466</v>
      </c>
      <c r="R110" s="18">
        <f t="shared" si="30"/>
        <v>0.26039587058723168</v>
      </c>
      <c r="S110" s="18">
        <f t="shared" si="31"/>
        <v>0.19496381441654317</v>
      </c>
      <c r="T110" s="37">
        <f t="shared" si="32"/>
        <v>18.918918918918919</v>
      </c>
      <c r="U110" s="37">
        <f t="shared" si="33"/>
        <v>1.462527996908582</v>
      </c>
      <c r="V110" s="37">
        <f t="shared" si="34"/>
        <v>46.252799690858204</v>
      </c>
      <c r="W110" s="37">
        <f t="shared" si="35"/>
        <v>2.1906206173084799</v>
      </c>
      <c r="X110" s="37">
        <f t="shared" si="36"/>
        <v>119.06206173084799</v>
      </c>
    </row>
    <row r="111" spans="1:24" x14ac:dyDescent="0.25">
      <c r="A111" s="1" t="s">
        <v>669</v>
      </c>
      <c r="B111" s="1" t="str">
        <f>VLOOKUP(A111,'[2]Catálogo MUNICIPIOS'!$1:$1048576,5,FALSE)</f>
        <v>Joquicingo</v>
      </c>
      <c r="C111" s="130">
        <f>VLOOKUP(A111,[3]PROY_COVID!$1:$1048576,7,FALSE)</f>
        <v>14710</v>
      </c>
      <c r="D111" s="43">
        <v>9</v>
      </c>
      <c r="E111" s="43">
        <f t="shared" si="37"/>
        <v>61.182868796736919</v>
      </c>
      <c r="F111" s="6">
        <f t="shared" si="38"/>
        <v>0.50149665552962264</v>
      </c>
      <c r="G111" s="6">
        <f t="shared" si="39"/>
        <v>0.56240729291573133</v>
      </c>
      <c r="H111" s="44">
        <v>7</v>
      </c>
      <c r="I111" s="44">
        <f t="shared" si="23"/>
        <v>47.586675730795378</v>
      </c>
      <c r="J111" s="14">
        <f t="shared" si="24"/>
        <v>0.59107019559147489</v>
      </c>
      <c r="K111" s="52">
        <f t="shared" si="25"/>
        <v>0.43651418566674055</v>
      </c>
      <c r="L111" s="49">
        <v>66</v>
      </c>
      <c r="M111" s="49">
        <f t="shared" si="26"/>
        <v>448.67437117607074</v>
      </c>
      <c r="N111" s="50">
        <f t="shared" si="27"/>
        <v>0.60581242546765113</v>
      </c>
      <c r="O111" s="50">
        <f t="shared" si="28"/>
        <v>0.43065287338292463</v>
      </c>
      <c r="P111" s="45">
        <v>82</v>
      </c>
      <c r="Q111" s="45">
        <f t="shared" si="29"/>
        <v>557.44391570360301</v>
      </c>
      <c r="R111" s="18">
        <f t="shared" si="30"/>
        <v>0.59105992113089656</v>
      </c>
      <c r="S111" s="18">
        <f t="shared" si="31"/>
        <v>0.4425388794090625</v>
      </c>
      <c r="T111" s="37">
        <f t="shared" si="32"/>
        <v>10.975609756097562</v>
      </c>
      <c r="U111" s="37">
        <f t="shared" si="33"/>
        <v>0.84847007486159898</v>
      </c>
      <c r="V111" s="37">
        <f t="shared" si="34"/>
        <v>-15.152992513840102</v>
      </c>
      <c r="W111" s="37">
        <f t="shared" si="35"/>
        <v>1.2708652710169406</v>
      </c>
      <c r="X111" s="37">
        <f t="shared" si="36"/>
        <v>27.08652710169406</v>
      </c>
    </row>
    <row r="112" spans="1:24" x14ac:dyDescent="0.25">
      <c r="A112" s="1" t="s">
        <v>692</v>
      </c>
      <c r="B112" s="1" t="str">
        <f>VLOOKUP(A112,'[2]Catálogo MUNICIPIOS'!$1:$1048576,5,FALSE)</f>
        <v>Rayón</v>
      </c>
      <c r="C112" s="130">
        <f>VLOOKUP(A112,[3]PROY_COVID!$1:$1048576,7,FALSE)</f>
        <v>14608</v>
      </c>
      <c r="D112" s="43">
        <v>15</v>
      </c>
      <c r="E112" s="43">
        <f t="shared" si="37"/>
        <v>102.68346111719606</v>
      </c>
      <c r="F112" s="6">
        <f t="shared" si="38"/>
        <v>0.84166390594659879</v>
      </c>
      <c r="G112" s="6">
        <f t="shared" si="39"/>
        <v>0.94389047996422137</v>
      </c>
      <c r="H112" s="44">
        <v>4</v>
      </c>
      <c r="I112" s="44">
        <f t="shared" si="23"/>
        <v>27.382256297918946</v>
      </c>
      <c r="J112" s="14">
        <f t="shared" si="24"/>
        <v>0.34011275923762302</v>
      </c>
      <c r="K112" s="52">
        <f t="shared" si="25"/>
        <v>0.25117836297753687</v>
      </c>
      <c r="L112" s="49">
        <v>81</v>
      </c>
      <c r="M112" s="49">
        <f t="shared" si="26"/>
        <v>554.49069003285877</v>
      </c>
      <c r="N112" s="50">
        <f t="shared" si="27"/>
        <v>0.74868851757127786</v>
      </c>
      <c r="O112" s="50">
        <f t="shared" si="28"/>
        <v>0.5322189638351843</v>
      </c>
      <c r="P112" s="45">
        <v>100</v>
      </c>
      <c r="Q112" s="45">
        <f t="shared" si="29"/>
        <v>684.5564074479737</v>
      </c>
      <c r="R112" s="18">
        <f t="shared" si="30"/>
        <v>0.72583778349279782</v>
      </c>
      <c r="S112" s="18">
        <f t="shared" si="31"/>
        <v>0.54344987344950557</v>
      </c>
      <c r="T112" s="37">
        <f t="shared" si="32"/>
        <v>15</v>
      </c>
      <c r="U112" s="37">
        <f t="shared" si="33"/>
        <v>1.1595757689775186</v>
      </c>
      <c r="V112" s="37">
        <f t="shared" si="34"/>
        <v>15.957576897751856</v>
      </c>
      <c r="W112" s="37">
        <f t="shared" si="35"/>
        <v>1.736849203723152</v>
      </c>
      <c r="X112" s="37">
        <f t="shared" si="36"/>
        <v>73.684920372315204</v>
      </c>
    </row>
    <row r="113" spans="1:24" x14ac:dyDescent="0.25">
      <c r="A113" s="1" t="s">
        <v>699</v>
      </c>
      <c r="B113" s="1" t="str">
        <f>VLOOKUP(A113,'[2]Catálogo MUNICIPIOS'!$1:$1048576,5,FALSE)</f>
        <v>Soyaniquilpan de Juárez</v>
      </c>
      <c r="C113" s="130">
        <f>VLOOKUP(A113,[3]PROY_COVID!$1:$1048576,7,FALSE)</f>
        <v>14339</v>
      </c>
      <c r="D113" s="43">
        <v>9</v>
      </c>
      <c r="E113" s="43">
        <f t="shared" si="37"/>
        <v>62.76588325545714</v>
      </c>
      <c r="F113" s="6">
        <f t="shared" si="38"/>
        <v>0.51447212517196095</v>
      </c>
      <c r="G113" s="6">
        <f t="shared" si="39"/>
        <v>0.5769587334395988</v>
      </c>
      <c r="H113" s="44">
        <v>7</v>
      </c>
      <c r="I113" s="44">
        <f t="shared" si="23"/>
        <v>48.817909198688888</v>
      </c>
      <c r="J113" s="14">
        <f t="shared" si="24"/>
        <v>0.60636324549484588</v>
      </c>
      <c r="K113" s="52">
        <f t="shared" si="25"/>
        <v>0.44780833190304437</v>
      </c>
      <c r="L113" s="49">
        <v>32</v>
      </c>
      <c r="M113" s="49">
        <f t="shared" si="26"/>
        <v>223.16758490829204</v>
      </c>
      <c r="N113" s="50">
        <f t="shared" si="27"/>
        <v>0.30132698585985318</v>
      </c>
      <c r="O113" s="50">
        <f t="shared" si="28"/>
        <v>0.21420381430471491</v>
      </c>
      <c r="P113" s="45">
        <v>48</v>
      </c>
      <c r="Q113" s="45">
        <f t="shared" si="29"/>
        <v>334.75137736243812</v>
      </c>
      <c r="R113" s="18">
        <f t="shared" si="30"/>
        <v>0.35493816889644603</v>
      </c>
      <c r="S113" s="18">
        <f t="shared" si="31"/>
        <v>0.26574960322534213</v>
      </c>
      <c r="T113" s="37">
        <f t="shared" si="32"/>
        <v>18.75</v>
      </c>
      <c r="U113" s="37">
        <f t="shared" si="33"/>
        <v>1.4494697112218982</v>
      </c>
      <c r="V113" s="37">
        <f t="shared" si="34"/>
        <v>44.946971122189815</v>
      </c>
      <c r="W113" s="37">
        <f t="shared" si="35"/>
        <v>2.1710615046539399</v>
      </c>
      <c r="X113" s="37">
        <f t="shared" si="36"/>
        <v>117.10615046539399</v>
      </c>
    </row>
    <row r="114" spans="1:24" x14ac:dyDescent="0.25">
      <c r="A114" s="1" t="s">
        <v>675</v>
      </c>
      <c r="B114" s="1" t="str">
        <f>VLOOKUP(A114,'[2]Catálogo MUNICIPIOS'!$1:$1048576,5,FALSE)</f>
        <v>Mexicaltzingo</v>
      </c>
      <c r="C114" s="130">
        <f>VLOOKUP(A114,[3]PROY_COVID!$1:$1048576,7,FALSE)</f>
        <v>13744</v>
      </c>
      <c r="D114" s="43">
        <v>23</v>
      </c>
      <c r="E114" s="43">
        <f t="shared" si="37"/>
        <v>167.34575087310827</v>
      </c>
      <c r="F114" s="6">
        <f t="shared" si="38"/>
        <v>1.3716802763657452</v>
      </c>
      <c r="G114" s="6">
        <f t="shared" si="39"/>
        <v>1.5382814271454159</v>
      </c>
      <c r="H114" s="44">
        <v>5</v>
      </c>
      <c r="I114" s="44">
        <f t="shared" si="23"/>
        <v>36.379511059371367</v>
      </c>
      <c r="J114" s="14">
        <f t="shared" si="24"/>
        <v>0.45186692256104455</v>
      </c>
      <c r="K114" s="52">
        <f t="shared" si="25"/>
        <v>0.33371048515496388</v>
      </c>
      <c r="L114" s="49">
        <v>110</v>
      </c>
      <c r="M114" s="49">
        <f t="shared" si="26"/>
        <v>800.34924330617002</v>
      </c>
      <c r="N114" s="50">
        <f t="shared" si="27"/>
        <v>1.0806534704391186</v>
      </c>
      <c r="O114" s="50">
        <f t="shared" si="28"/>
        <v>0.76820233889489009</v>
      </c>
      <c r="P114" s="45">
        <v>138</v>
      </c>
      <c r="Q114" s="45">
        <f t="shared" si="29"/>
        <v>1004.0745052386496</v>
      </c>
      <c r="R114" s="18">
        <f t="shared" si="30"/>
        <v>1.0646240476529869</v>
      </c>
      <c r="S114" s="18">
        <f t="shared" si="31"/>
        <v>0.79710620902674045</v>
      </c>
      <c r="T114" s="37">
        <f t="shared" si="32"/>
        <v>16.666666666666664</v>
      </c>
      <c r="U114" s="37">
        <f t="shared" si="33"/>
        <v>1.2884175210861315</v>
      </c>
      <c r="V114" s="37">
        <f t="shared" si="34"/>
        <v>28.84175210861315</v>
      </c>
      <c r="W114" s="37">
        <f t="shared" si="35"/>
        <v>1.9298324485812797</v>
      </c>
      <c r="X114" s="37">
        <f t="shared" si="36"/>
        <v>92.983244858127961</v>
      </c>
    </row>
    <row r="115" spans="1:24" x14ac:dyDescent="0.25">
      <c r="A115" s="1" t="s">
        <v>703</v>
      </c>
      <c r="B115" s="1" t="str">
        <f>VLOOKUP(A115,'[2]Catálogo MUNICIPIOS'!$1:$1048576,5,FALSE)</f>
        <v>Temamatla</v>
      </c>
      <c r="C115" s="130">
        <f>VLOOKUP(A115,[3]PROY_COVID!$1:$1048576,7,FALSE)</f>
        <v>13690</v>
      </c>
      <c r="D115" s="43">
        <v>7</v>
      </c>
      <c r="E115" s="43">
        <f t="shared" si="37"/>
        <v>51.132213294375454</v>
      </c>
      <c r="F115" s="6">
        <f t="shared" si="38"/>
        <v>0.41911460611870172</v>
      </c>
      <c r="G115" s="6">
        <f t="shared" si="39"/>
        <v>0.47001930810431664</v>
      </c>
      <c r="H115" s="44">
        <v>8</v>
      </c>
      <c r="I115" s="44">
        <f t="shared" si="23"/>
        <v>58.436815193571945</v>
      </c>
      <c r="J115" s="14">
        <f t="shared" si="24"/>
        <v>0.72583888779301631</v>
      </c>
      <c r="K115" s="52">
        <f t="shared" si="25"/>
        <v>0.53604288186645122</v>
      </c>
      <c r="L115" s="49">
        <v>177</v>
      </c>
      <c r="M115" s="49">
        <f t="shared" si="26"/>
        <v>1292.9145361577794</v>
      </c>
      <c r="N115" s="50">
        <f t="shared" si="27"/>
        <v>1.7457286205562113</v>
      </c>
      <c r="O115" s="50">
        <f t="shared" si="28"/>
        <v>1.2409832069868731</v>
      </c>
      <c r="P115" s="45">
        <v>192</v>
      </c>
      <c r="Q115" s="45">
        <f t="shared" si="29"/>
        <v>1402.4835646457268</v>
      </c>
      <c r="R115" s="18">
        <f t="shared" si="30"/>
        <v>1.4870587008929552</v>
      </c>
      <c r="S115" s="18">
        <f t="shared" si="31"/>
        <v>1.1133918365663056</v>
      </c>
      <c r="T115" s="37">
        <f t="shared" si="32"/>
        <v>3.6458333333333335</v>
      </c>
      <c r="U115" s="37">
        <f t="shared" si="33"/>
        <v>0.28184133273759132</v>
      </c>
      <c r="V115" s="37">
        <f t="shared" si="34"/>
        <v>-71.81586672624087</v>
      </c>
      <c r="W115" s="37">
        <f t="shared" si="35"/>
        <v>0.42215084812715498</v>
      </c>
      <c r="X115" s="37">
        <f t="shared" si="36"/>
        <v>-57.784915187284504</v>
      </c>
    </row>
    <row r="116" spans="1:24" x14ac:dyDescent="0.25">
      <c r="A116" s="1" t="s">
        <v>727</v>
      </c>
      <c r="B116" s="1" t="str">
        <f>VLOOKUP(A116,'[2]Catálogo MUNICIPIOS'!$1:$1048576,5,FALSE)</f>
        <v>Tonatico</v>
      </c>
      <c r="C116" s="130">
        <f>VLOOKUP(A116,[3]PROY_COVID!$1:$1048576,7,FALSE)</f>
        <v>13559</v>
      </c>
      <c r="D116" s="43">
        <v>5</v>
      </c>
      <c r="E116" s="43">
        <f t="shared" si="37"/>
        <v>36.875875802050295</v>
      </c>
      <c r="F116" s="6">
        <f t="shared" si="38"/>
        <v>0.30225990948368647</v>
      </c>
      <c r="G116" s="6">
        <f t="shared" si="39"/>
        <v>0.33897170713959596</v>
      </c>
      <c r="H116" s="44"/>
      <c r="I116" s="44">
        <f t="shared" si="23"/>
        <v>0</v>
      </c>
      <c r="J116" s="14">
        <f t="shared" si="24"/>
        <v>0</v>
      </c>
      <c r="K116" s="52">
        <f t="shared" si="25"/>
        <v>0</v>
      </c>
      <c r="L116" s="49">
        <v>66</v>
      </c>
      <c r="M116" s="49">
        <f t="shared" si="26"/>
        <v>486.76156058706397</v>
      </c>
      <c r="N116" s="50">
        <f t="shared" si="27"/>
        <v>0.65723879184520606</v>
      </c>
      <c r="O116" s="50">
        <f t="shared" si="28"/>
        <v>0.46721024909379905</v>
      </c>
      <c r="P116" s="45">
        <v>71</v>
      </c>
      <c r="Q116" s="45">
        <f t="shared" si="29"/>
        <v>523.63743638911421</v>
      </c>
      <c r="R116" s="18">
        <f t="shared" si="30"/>
        <v>0.55521478149543335</v>
      </c>
      <c r="S116" s="18">
        <f t="shared" si="31"/>
        <v>0.41570087642589926</v>
      </c>
      <c r="T116" s="37">
        <f t="shared" si="32"/>
        <v>7.042253521126761</v>
      </c>
      <c r="U116" s="37">
        <f t="shared" si="33"/>
        <v>0.54440176947301344</v>
      </c>
      <c r="V116" s="37">
        <f t="shared" si="34"/>
        <v>-45.559823052698654</v>
      </c>
      <c r="W116" s="37">
        <f t="shared" si="35"/>
        <v>0.81542216137237189</v>
      </c>
      <c r="X116" s="37">
        <f t="shared" si="36"/>
        <v>-18.45778386276281</v>
      </c>
    </row>
    <row r="117" spans="1:24" x14ac:dyDescent="0.25">
      <c r="A117" s="1" t="s">
        <v>709</v>
      </c>
      <c r="B117" s="1" t="str">
        <f>VLOOKUP(A117,'[2]Catálogo MUNICIPIOS'!$1:$1048576,5,FALSE)</f>
        <v>Tenango del Aire</v>
      </c>
      <c r="C117" s="130">
        <f>VLOOKUP(A117,[3]PROY_COVID!$1:$1048576,7,FALSE)</f>
        <v>13344</v>
      </c>
      <c r="D117" s="43">
        <v>7</v>
      </c>
      <c r="E117" s="43">
        <f t="shared" si="37"/>
        <v>52.458033573141485</v>
      </c>
      <c r="F117" s="6">
        <f t="shared" si="38"/>
        <v>0.4299819362833503</v>
      </c>
      <c r="G117" s="6">
        <f t="shared" si="39"/>
        <v>0.48220655934862822</v>
      </c>
      <c r="H117" s="44">
        <v>5</v>
      </c>
      <c r="I117" s="44">
        <f t="shared" si="23"/>
        <v>37.470023980815348</v>
      </c>
      <c r="J117" s="14">
        <f t="shared" si="24"/>
        <v>0.46541209410064421</v>
      </c>
      <c r="K117" s="52">
        <f t="shared" si="25"/>
        <v>0.3437137970600887</v>
      </c>
      <c r="L117" s="49">
        <v>77</v>
      </c>
      <c r="M117" s="49">
        <f t="shared" si="26"/>
        <v>577.03836930455634</v>
      </c>
      <c r="N117" s="50">
        <f t="shared" si="27"/>
        <v>0.77913301172067384</v>
      </c>
      <c r="O117" s="50">
        <f t="shared" si="28"/>
        <v>0.5538609908603086</v>
      </c>
      <c r="P117" s="45">
        <v>89</v>
      </c>
      <c r="Q117" s="45">
        <f t="shared" si="29"/>
        <v>666.96642685851316</v>
      </c>
      <c r="R117" s="18">
        <f t="shared" si="30"/>
        <v>0.70718705963158601</v>
      </c>
      <c r="S117" s="18">
        <f t="shared" si="31"/>
        <v>0.52948568785235584</v>
      </c>
      <c r="T117" s="37">
        <f t="shared" si="32"/>
        <v>7.8651685393258424</v>
      </c>
      <c r="U117" s="37">
        <f t="shared" si="33"/>
        <v>0.60801725714177002</v>
      </c>
      <c r="V117" s="37">
        <f t="shared" si="34"/>
        <v>-39.198274285822997</v>
      </c>
      <c r="W117" s="37">
        <f t="shared" si="35"/>
        <v>0.91070744764509837</v>
      </c>
      <c r="X117" s="37">
        <f t="shared" si="36"/>
        <v>-8.9292552354901638</v>
      </c>
    </row>
    <row r="118" spans="1:24" x14ac:dyDescent="0.25">
      <c r="A118" s="1" t="s">
        <v>647</v>
      </c>
      <c r="B118" s="1" t="str">
        <f>VLOOKUP(A118,'[2]Catálogo MUNICIPIOS'!$1:$1048576,5,FALSE)</f>
        <v>Chapultepec</v>
      </c>
      <c r="C118" s="130">
        <f>VLOOKUP(A118,[3]PROY_COVID!$1:$1048576,7,FALSE)</f>
        <v>12986</v>
      </c>
      <c r="D118" s="43">
        <v>21</v>
      </c>
      <c r="E118" s="43">
        <f t="shared" si="37"/>
        <v>161.71261358385954</v>
      </c>
      <c r="F118" s="6">
        <f t="shared" si="38"/>
        <v>1.325507228807568</v>
      </c>
      <c r="G118" s="6">
        <f t="shared" si="39"/>
        <v>1.4865003067799387</v>
      </c>
      <c r="H118" s="44">
        <v>3</v>
      </c>
      <c r="I118" s="44">
        <f t="shared" si="23"/>
        <v>23.101801940551361</v>
      </c>
      <c r="J118" s="14">
        <f t="shared" si="24"/>
        <v>0.28694558680174015</v>
      </c>
      <c r="K118" s="52">
        <f t="shared" si="25"/>
        <v>0.21191361040981779</v>
      </c>
      <c r="L118" s="49">
        <v>94</v>
      </c>
      <c r="M118" s="49">
        <f t="shared" si="26"/>
        <v>723.8564608039427</v>
      </c>
      <c r="N118" s="50">
        <f t="shared" si="27"/>
        <v>0.97737082031364775</v>
      </c>
      <c r="O118" s="50">
        <f t="shared" si="28"/>
        <v>0.69478197282563647</v>
      </c>
      <c r="P118" s="45">
        <v>118</v>
      </c>
      <c r="Q118" s="45">
        <f t="shared" si="29"/>
        <v>908.67087632835364</v>
      </c>
      <c r="R118" s="18">
        <f t="shared" si="30"/>
        <v>0.96346721412983927</v>
      </c>
      <c r="S118" s="18">
        <f t="shared" si="31"/>
        <v>0.72136797987012513</v>
      </c>
      <c r="T118" s="37">
        <f t="shared" si="32"/>
        <v>17.796610169491526</v>
      </c>
      <c r="U118" s="37">
        <f t="shared" si="33"/>
        <v>1.3757678614987507</v>
      </c>
      <c r="V118" s="37">
        <f t="shared" si="34"/>
        <v>37.576786149875076</v>
      </c>
      <c r="W118" s="37">
        <f t="shared" si="35"/>
        <v>2.0606685467901804</v>
      </c>
      <c r="X118" s="37">
        <f t="shared" si="36"/>
        <v>106.06685467901804</v>
      </c>
    </row>
    <row r="119" spans="1:24" x14ac:dyDescent="0.25">
      <c r="A119" s="1" t="s">
        <v>658</v>
      </c>
      <c r="B119" s="1" t="str">
        <f>VLOOKUP(A119,'[2]Catálogo MUNICIPIOS'!$1:$1048576,5,FALSE)</f>
        <v>Isidro Fabela</v>
      </c>
      <c r="C119" s="130">
        <f>VLOOKUP(A119,[3]PROY_COVID!$1:$1048576,7,FALSE)</f>
        <v>12512</v>
      </c>
      <c r="D119" s="43">
        <v>1</v>
      </c>
      <c r="E119" s="43">
        <f t="shared" si="37"/>
        <v>7.9923273657289009</v>
      </c>
      <c r="F119" s="6">
        <f t="shared" si="38"/>
        <v>6.5510583642731851E-2</v>
      </c>
      <c r="G119" s="6">
        <f t="shared" si="39"/>
        <v>7.3467349378289359E-2</v>
      </c>
      <c r="H119" s="44">
        <v>7</v>
      </c>
      <c r="I119" s="44">
        <f t="shared" si="23"/>
        <v>55.946291560102303</v>
      </c>
      <c r="J119" s="14">
        <f t="shared" si="24"/>
        <v>0.69490429804592346</v>
      </c>
      <c r="K119" s="52">
        <f t="shared" si="25"/>
        <v>0.51319722435723725</v>
      </c>
      <c r="L119" s="49">
        <v>35</v>
      </c>
      <c r="M119" s="49">
        <f t="shared" si="26"/>
        <v>279.73145780051152</v>
      </c>
      <c r="N119" s="50">
        <f t="shared" si="27"/>
        <v>0.37770107636307954</v>
      </c>
      <c r="O119" s="50">
        <f t="shared" si="28"/>
        <v>0.26849573725732234</v>
      </c>
      <c r="P119" s="45">
        <v>43</v>
      </c>
      <c r="Q119" s="45">
        <f t="shared" si="29"/>
        <v>343.6700767263427</v>
      </c>
      <c r="R119" s="18">
        <f t="shared" si="30"/>
        <v>0.3643947000274137</v>
      </c>
      <c r="S119" s="18">
        <f t="shared" si="31"/>
        <v>0.27282990513752098</v>
      </c>
      <c r="T119" s="37">
        <f t="shared" si="32"/>
        <v>2.3255813953488373</v>
      </c>
      <c r="U119" s="37">
        <f t="shared" si="33"/>
        <v>0.17977918898876258</v>
      </c>
      <c r="V119" s="37">
        <f t="shared" si="34"/>
        <v>-82.022081101123746</v>
      </c>
      <c r="W119" s="37">
        <f t="shared" si="35"/>
        <v>0.269278946313667</v>
      </c>
      <c r="X119" s="37">
        <f t="shared" si="36"/>
        <v>-73.072105368633302</v>
      </c>
    </row>
    <row r="120" spans="1:24" x14ac:dyDescent="0.25">
      <c r="A120" s="1" t="s">
        <v>632</v>
      </c>
      <c r="B120" s="1" t="str">
        <f>VLOOKUP(A120,'[2]Catálogo MUNICIPIOS'!$1:$1048576,5,FALSE)</f>
        <v>Atizapán</v>
      </c>
      <c r="C120" s="130">
        <f>VLOOKUP(A120,[3]PROY_COVID!$1:$1048576,7,FALSE)</f>
        <v>12511</v>
      </c>
      <c r="D120" s="43">
        <v>158</v>
      </c>
      <c r="E120" s="43">
        <f t="shared" si="37"/>
        <v>1262.8886579809766</v>
      </c>
      <c r="F120" s="6">
        <f t="shared" si="38"/>
        <v>10.351499541282234</v>
      </c>
      <c r="G120" s="6">
        <f t="shared" si="39"/>
        <v>11.608769012592335</v>
      </c>
      <c r="H120" s="44">
        <v>75</v>
      </c>
      <c r="I120" s="44">
        <f t="shared" si="23"/>
        <v>599.47246423147624</v>
      </c>
      <c r="J120" s="14">
        <f t="shared" si="24"/>
        <v>7.4459983019091149</v>
      </c>
      <c r="K120" s="52">
        <f t="shared" si="25"/>
        <v>5.4989811861200026</v>
      </c>
      <c r="L120" s="49">
        <v>364</v>
      </c>
      <c r="M120" s="49">
        <f t="shared" si="26"/>
        <v>2909.4396930700982</v>
      </c>
      <c r="N120" s="50">
        <f t="shared" si="27"/>
        <v>3.9284051651770802</v>
      </c>
      <c r="O120" s="50">
        <f t="shared" si="28"/>
        <v>2.7925788595205514</v>
      </c>
      <c r="P120" s="45">
        <v>597</v>
      </c>
      <c r="Q120" s="45">
        <f t="shared" si="29"/>
        <v>4771.8008152825514</v>
      </c>
      <c r="R120" s="18">
        <f t="shared" si="30"/>
        <v>5.0595587001309941</v>
      </c>
      <c r="S120" s="18">
        <f t="shared" si="31"/>
        <v>3.7881970294590164</v>
      </c>
      <c r="T120" s="37">
        <f t="shared" si="32"/>
        <v>26.46566164154104</v>
      </c>
      <c r="U120" s="37">
        <f t="shared" si="33"/>
        <v>2.0459293299659178</v>
      </c>
      <c r="V120" s="37">
        <f t="shared" si="34"/>
        <v>104.59293299659178</v>
      </c>
      <c r="W120" s="37">
        <f t="shared" si="35"/>
        <v>3.0644575565411278</v>
      </c>
      <c r="X120" s="37">
        <f t="shared" si="36"/>
        <v>206.44575565411279</v>
      </c>
    </row>
    <row r="121" spans="1:24" x14ac:dyDescent="0.25">
      <c r="A121" s="1" t="s">
        <v>626</v>
      </c>
      <c r="B121" s="1" t="str">
        <f>VLOOKUP(A121,'[2]Catálogo MUNICIPIOS'!$1:$1048576,5,FALSE)</f>
        <v>Almoloya del Río</v>
      </c>
      <c r="C121" s="130">
        <f>VLOOKUP(A121,[3]PROY_COVID!$1:$1048576,7,FALSE)</f>
        <v>12169</v>
      </c>
      <c r="D121" s="43">
        <v>21</v>
      </c>
      <c r="E121" s="43">
        <f t="shared" si="37"/>
        <v>172.56964417782891</v>
      </c>
      <c r="F121" s="6">
        <f t="shared" si="38"/>
        <v>1.4144988802116099</v>
      </c>
      <c r="G121" s="6">
        <f t="shared" si="39"/>
        <v>1.5863006807333622</v>
      </c>
      <c r="H121" s="44">
        <v>4</v>
      </c>
      <c r="I121" s="44">
        <f t="shared" si="23"/>
        <v>32.870408414824553</v>
      </c>
      <c r="J121" s="14">
        <f t="shared" si="24"/>
        <v>0.40828064647408963</v>
      </c>
      <c r="K121" s="52">
        <f t="shared" si="25"/>
        <v>0.30152136793293277</v>
      </c>
      <c r="L121" s="49">
        <v>94</v>
      </c>
      <c r="M121" s="49">
        <f t="shared" si="26"/>
        <v>772.45459774837707</v>
      </c>
      <c r="N121" s="50">
        <f t="shared" si="27"/>
        <v>1.0429893559530798</v>
      </c>
      <c r="O121" s="50">
        <f t="shared" si="28"/>
        <v>0.74142811234396544</v>
      </c>
      <c r="P121" s="45">
        <v>119</v>
      </c>
      <c r="Q121" s="45">
        <f t="shared" si="29"/>
        <v>977.89465034103046</v>
      </c>
      <c r="R121" s="18">
        <f t="shared" si="30"/>
        <v>1.0368654471281717</v>
      </c>
      <c r="S121" s="18">
        <f t="shared" si="31"/>
        <v>0.77632276638236086</v>
      </c>
      <c r="T121" s="37">
        <f t="shared" si="32"/>
        <v>17.647058823529413</v>
      </c>
      <c r="U121" s="37">
        <f t="shared" si="33"/>
        <v>1.3642067870323749</v>
      </c>
      <c r="V121" s="37">
        <f t="shared" si="34"/>
        <v>36.420678703237485</v>
      </c>
      <c r="W121" s="37">
        <f t="shared" si="35"/>
        <v>2.0433520043801789</v>
      </c>
      <c r="X121" s="37">
        <f t="shared" si="36"/>
        <v>104.33520043801789</v>
      </c>
    </row>
    <row r="122" spans="1:24" x14ac:dyDescent="0.25">
      <c r="A122" s="1" t="s">
        <v>637</v>
      </c>
      <c r="B122" s="1" t="str">
        <f>VLOOKUP(A122,'[2]Catálogo MUNICIPIOS'!$1:$1048576,5,FALSE)</f>
        <v>Ayapango</v>
      </c>
      <c r="C122" s="130">
        <f>VLOOKUP(A122,[3]PROY_COVID!$1:$1048576,7,FALSE)</f>
        <v>11081</v>
      </c>
      <c r="D122" s="43">
        <v>2</v>
      </c>
      <c r="E122" s="43">
        <f t="shared" si="37"/>
        <v>18.048912553018681</v>
      </c>
      <c r="F122" s="6">
        <f t="shared" si="38"/>
        <v>0.14794123680856619</v>
      </c>
      <c r="G122" s="6">
        <f t="shared" si="39"/>
        <v>0.16590984124558369</v>
      </c>
      <c r="H122" s="44"/>
      <c r="I122" s="44">
        <f t="shared" si="23"/>
        <v>0</v>
      </c>
      <c r="J122" s="14">
        <f t="shared" si="24"/>
        <v>0</v>
      </c>
      <c r="K122" s="52">
        <f t="shared" si="25"/>
        <v>0</v>
      </c>
      <c r="L122" s="49">
        <v>32</v>
      </c>
      <c r="M122" s="49">
        <f t="shared" si="26"/>
        <v>288.7826008482989</v>
      </c>
      <c r="N122" s="50">
        <f t="shared" si="27"/>
        <v>0.38992217762335851</v>
      </c>
      <c r="O122" s="50">
        <f t="shared" si="28"/>
        <v>0.27718333122600014</v>
      </c>
      <c r="P122" s="45">
        <v>34</v>
      </c>
      <c r="Q122" s="45">
        <f t="shared" si="29"/>
        <v>306.83151340131758</v>
      </c>
      <c r="R122" s="18">
        <f t="shared" si="30"/>
        <v>0.32533463009018582</v>
      </c>
      <c r="S122" s="18">
        <f t="shared" si="31"/>
        <v>0.24358481684497144</v>
      </c>
      <c r="T122" s="37">
        <f t="shared" si="32"/>
        <v>5.8823529411764701</v>
      </c>
      <c r="U122" s="37">
        <f t="shared" si="33"/>
        <v>0.45473559567745819</v>
      </c>
      <c r="V122" s="37">
        <f t="shared" si="34"/>
        <v>-54.526440432254184</v>
      </c>
      <c r="W122" s="37">
        <f t="shared" si="35"/>
        <v>0.68111733479339287</v>
      </c>
      <c r="X122" s="37">
        <f t="shared" si="36"/>
        <v>-31.888266520660714</v>
      </c>
    </row>
    <row r="123" spans="1:24" x14ac:dyDescent="0.25">
      <c r="A123" s="1" t="s">
        <v>745</v>
      </c>
      <c r="B123" s="1" t="str">
        <f>VLOOKUP(A123,'[2]Catálogo MUNICIPIOS'!$1:$1048576,5,FALSE)</f>
        <v>Tonanitla</v>
      </c>
      <c r="C123" s="130">
        <f>VLOOKUP(A123,[3]PROY_COVID!$1:$1048576,7,FALSE)</f>
        <v>10960</v>
      </c>
      <c r="D123" s="43">
        <v>12</v>
      </c>
      <c r="E123" s="43">
        <f t="shared" si="37"/>
        <v>109.48905109489053</v>
      </c>
      <c r="F123" s="6">
        <f t="shared" si="38"/>
        <v>0.89744717796116169</v>
      </c>
      <c r="G123" s="6">
        <f t="shared" si="39"/>
        <v>1.0064490606800984</v>
      </c>
      <c r="H123" s="44">
        <v>4</v>
      </c>
      <c r="I123" s="44">
        <f t="shared" si="23"/>
        <v>36.496350364963504</v>
      </c>
      <c r="J123" s="14">
        <f t="shared" si="24"/>
        <v>0.45331817399116758</v>
      </c>
      <c r="K123" s="52">
        <f t="shared" si="25"/>
        <v>0.3347822560561915</v>
      </c>
      <c r="L123" s="49">
        <v>46</v>
      </c>
      <c r="M123" s="49">
        <f t="shared" si="26"/>
        <v>419.70802919708029</v>
      </c>
      <c r="N123" s="50">
        <f t="shared" si="27"/>
        <v>0.56670127711919493</v>
      </c>
      <c r="O123" s="50">
        <f t="shared" si="28"/>
        <v>0.40284999627196666</v>
      </c>
      <c r="P123" s="45">
        <v>62</v>
      </c>
      <c r="Q123" s="45">
        <f t="shared" si="29"/>
        <v>565.69343065693431</v>
      </c>
      <c r="R123" s="18">
        <f t="shared" si="30"/>
        <v>0.59980691346559589</v>
      </c>
      <c r="S123" s="18">
        <f t="shared" si="31"/>
        <v>0.4490879348391637</v>
      </c>
      <c r="T123" s="37">
        <f t="shared" si="32"/>
        <v>19.35483870967742</v>
      </c>
      <c r="U123" s="37">
        <f t="shared" si="33"/>
        <v>1.4962267986806692</v>
      </c>
      <c r="V123" s="37">
        <f t="shared" si="34"/>
        <v>49.622679868066925</v>
      </c>
      <c r="W123" s="37">
        <f t="shared" si="35"/>
        <v>2.2410957467395511</v>
      </c>
      <c r="X123" s="37">
        <f t="shared" si="36"/>
        <v>124.10957467395511</v>
      </c>
    </row>
    <row r="124" spans="1:24" x14ac:dyDescent="0.25">
      <c r="A124" s="1" t="s">
        <v>698</v>
      </c>
      <c r="B124" s="1" t="str">
        <f>VLOOKUP(A124,'[2]Catálogo MUNICIPIOS'!$1:$1048576,5,FALSE)</f>
        <v>Santo Tomás</v>
      </c>
      <c r="C124" s="130">
        <f>VLOOKUP(A124,[3]PROY_COVID!$1:$1048576,7,FALSE)</f>
        <v>10262</v>
      </c>
      <c r="D124" s="43">
        <v>2</v>
      </c>
      <c r="E124" s="43">
        <f t="shared" si="37"/>
        <v>19.489378288832587</v>
      </c>
      <c r="F124" s="6">
        <f t="shared" si="38"/>
        <v>0.15974827958251042</v>
      </c>
      <c r="G124" s="6">
        <f t="shared" si="39"/>
        <v>0.17915094044458318</v>
      </c>
      <c r="H124" s="44">
        <v>3</v>
      </c>
      <c r="I124" s="44">
        <f t="shared" si="23"/>
        <v>29.234067433248882</v>
      </c>
      <c r="J124" s="14">
        <f t="shared" si="24"/>
        <v>0.36311395344059616</v>
      </c>
      <c r="K124" s="52">
        <f t="shared" si="25"/>
        <v>0.26816508914265197</v>
      </c>
      <c r="L124" s="49">
        <v>30</v>
      </c>
      <c r="M124" s="49">
        <f t="shared" si="26"/>
        <v>292.34067433248879</v>
      </c>
      <c r="N124" s="50">
        <f t="shared" si="27"/>
        <v>0.39472638589984005</v>
      </c>
      <c r="O124" s="50">
        <f t="shared" si="28"/>
        <v>0.28059849078962196</v>
      </c>
      <c r="P124" s="45">
        <v>35</v>
      </c>
      <c r="Q124" s="45">
        <f t="shared" si="29"/>
        <v>341.06412005457025</v>
      </c>
      <c r="R124" s="18">
        <f t="shared" si="30"/>
        <v>0.36163159417676644</v>
      </c>
      <c r="S124" s="18">
        <f t="shared" si="31"/>
        <v>0.27076111020976729</v>
      </c>
      <c r="T124" s="37">
        <f t="shared" si="32"/>
        <v>5.7142857142857144</v>
      </c>
      <c r="U124" s="37">
        <f t="shared" si="33"/>
        <v>0.44174315008667375</v>
      </c>
      <c r="V124" s="37">
        <f t="shared" si="34"/>
        <v>-55.825684991332622</v>
      </c>
      <c r="W124" s="37">
        <f t="shared" si="35"/>
        <v>0.66165683951358167</v>
      </c>
      <c r="X124" s="37">
        <f t="shared" si="36"/>
        <v>-33.834316048641831</v>
      </c>
    </row>
    <row r="125" spans="1:24" x14ac:dyDescent="0.25">
      <c r="A125" s="1" t="s">
        <v>654</v>
      </c>
      <c r="B125" s="1" t="str">
        <f>VLOOKUP(A125,'[2]Catálogo MUNICIPIOS'!$1:$1048576,5,FALSE)</f>
        <v>Ecatzingo</v>
      </c>
      <c r="C125" s="130">
        <f>VLOOKUP(A125,[3]PROY_COVID!$1:$1048576,7,FALSE)</f>
        <v>10090</v>
      </c>
      <c r="D125" s="43">
        <v>4</v>
      </c>
      <c r="E125" s="43">
        <f t="shared" si="37"/>
        <v>39.643211100099109</v>
      </c>
      <c r="F125" s="6">
        <f t="shared" si="38"/>
        <v>0.32494288306753655</v>
      </c>
      <c r="G125" s="6">
        <f t="shared" si="39"/>
        <v>0.36440970284287666</v>
      </c>
      <c r="H125" s="44">
        <v>3</v>
      </c>
      <c r="I125" s="44">
        <f t="shared" si="23"/>
        <v>29.732408325074335</v>
      </c>
      <c r="J125" s="14">
        <f t="shared" si="24"/>
        <v>0.36930380477774016</v>
      </c>
      <c r="K125" s="52">
        <f t="shared" si="25"/>
        <v>0.27273638699523234</v>
      </c>
      <c r="L125" s="49">
        <v>23</v>
      </c>
      <c r="M125" s="49">
        <f t="shared" si="26"/>
        <v>227.94846382556989</v>
      </c>
      <c r="N125" s="50">
        <f t="shared" si="27"/>
        <v>0.30778225952558852</v>
      </c>
      <c r="O125" s="50">
        <f t="shared" si="28"/>
        <v>0.21879266398120684</v>
      </c>
      <c r="P125" s="45">
        <v>30</v>
      </c>
      <c r="Q125" s="45">
        <f t="shared" si="29"/>
        <v>297.32408325074329</v>
      </c>
      <c r="R125" s="18">
        <f t="shared" si="30"/>
        <v>0.31525386544884415</v>
      </c>
      <c r="S125" s="18">
        <f t="shared" si="31"/>
        <v>0.23603713829584869</v>
      </c>
      <c r="T125" s="37">
        <f t="shared" si="32"/>
        <v>13.333333333333334</v>
      </c>
      <c r="U125" s="37">
        <f t="shared" si="33"/>
        <v>1.0307340168689054</v>
      </c>
      <c r="V125" s="37">
        <f t="shared" si="34"/>
        <v>3.0734016868905423</v>
      </c>
      <c r="W125" s="37">
        <f t="shared" si="35"/>
        <v>1.5438659588650241</v>
      </c>
      <c r="X125" s="37">
        <f t="shared" si="36"/>
        <v>54.386595886502406</v>
      </c>
    </row>
    <row r="126" spans="1:24" x14ac:dyDescent="0.25">
      <c r="A126" s="1" t="s">
        <v>681</v>
      </c>
      <c r="B126" s="1" t="str">
        <f>VLOOKUP(A126,'[2]Catálogo MUNICIPIOS'!$1:$1048576,5,FALSE)</f>
        <v>Nopaltepec</v>
      </c>
      <c r="C126" s="130">
        <f>VLOOKUP(A126,[3]PROY_COVID!$1:$1048576,7,FALSE)</f>
        <v>9753</v>
      </c>
      <c r="D126" s="43">
        <v>5</v>
      </c>
      <c r="E126" s="43">
        <f t="shared" si="37"/>
        <v>51.266277042961136</v>
      </c>
      <c r="F126" s="6">
        <f t="shared" si="38"/>
        <v>0.42021348433192912</v>
      </c>
      <c r="G126" s="6">
        <f t="shared" si="39"/>
        <v>0.47125165355334581</v>
      </c>
      <c r="H126" s="44">
        <v>1</v>
      </c>
      <c r="I126" s="44">
        <f t="shared" si="23"/>
        <v>10.253255408592228</v>
      </c>
      <c r="J126" s="14">
        <f t="shared" si="24"/>
        <v>0.12735484432849373</v>
      </c>
      <c r="K126" s="52">
        <f t="shared" si="25"/>
        <v>9.4053458586482591E-2</v>
      </c>
      <c r="L126" s="49">
        <v>104</v>
      </c>
      <c r="M126" s="49">
        <f t="shared" si="26"/>
        <v>1066.3385624935916</v>
      </c>
      <c r="N126" s="50">
        <f t="shared" si="27"/>
        <v>1.439799534839989</v>
      </c>
      <c r="O126" s="50">
        <f t="shared" si="28"/>
        <v>1.0235079055956882</v>
      </c>
      <c r="P126" s="45">
        <v>110</v>
      </c>
      <c r="Q126" s="45">
        <f t="shared" si="29"/>
        <v>1127.8580949451452</v>
      </c>
      <c r="R126" s="18">
        <f t="shared" si="30"/>
        <v>1.1958722624206983</v>
      </c>
      <c r="S126" s="18">
        <f t="shared" si="31"/>
        <v>0.89537448236290529</v>
      </c>
      <c r="T126" s="37">
        <f t="shared" si="32"/>
        <v>4.5454545454545459</v>
      </c>
      <c r="U126" s="37">
        <f t="shared" si="33"/>
        <v>0.35138659665985411</v>
      </c>
      <c r="V126" s="37">
        <f t="shared" si="34"/>
        <v>-64.861340334014585</v>
      </c>
      <c r="W126" s="37">
        <f t="shared" si="35"/>
        <v>0.52631794052216729</v>
      </c>
      <c r="X126" s="37">
        <f t="shared" si="36"/>
        <v>-47.368205947783274</v>
      </c>
    </row>
    <row r="127" spans="1:24" x14ac:dyDescent="0.25">
      <c r="A127" s="1" t="s">
        <v>661</v>
      </c>
      <c r="B127" s="1" t="str">
        <f>VLOOKUP(A127,'[2]Catálogo MUNICIPIOS'!$1:$1048576,5,FALSE)</f>
        <v>Ixtapan del Oro</v>
      </c>
      <c r="C127" s="130">
        <f>VLOOKUP(A127,[3]PROY_COVID!$1:$1048576,7,FALSE)</f>
        <v>7283</v>
      </c>
      <c r="D127" s="43">
        <v>1</v>
      </c>
      <c r="E127" s="43">
        <f t="shared" si="37"/>
        <v>13.730605519703419</v>
      </c>
      <c r="F127" s="6">
        <f t="shared" si="38"/>
        <v>0.11254543766824948</v>
      </c>
      <c r="G127" s="6">
        <f t="shared" si="39"/>
        <v>0.1262149492545869</v>
      </c>
      <c r="H127" s="44">
        <v>1</v>
      </c>
      <c r="I127" s="44">
        <f t="shared" si="23"/>
        <v>13.730605519703419</v>
      </c>
      <c r="J127" s="14">
        <f t="shared" si="24"/>
        <v>0.17054672480238903</v>
      </c>
      <c r="K127" s="52">
        <f t="shared" si="25"/>
        <v>0.12595130874556704</v>
      </c>
      <c r="L127" s="49">
        <v>7</v>
      </c>
      <c r="M127" s="49">
        <f t="shared" si="26"/>
        <v>96.114238637923933</v>
      </c>
      <c r="N127" s="50">
        <f t="shared" si="27"/>
        <v>0.12977607764533439</v>
      </c>
      <c r="O127" s="50">
        <f t="shared" si="28"/>
        <v>9.225370491730378E-2</v>
      </c>
      <c r="P127" s="45">
        <v>9</v>
      </c>
      <c r="Q127" s="45">
        <f t="shared" si="29"/>
        <v>123.57544967733078</v>
      </c>
      <c r="R127" s="18">
        <f t="shared" si="30"/>
        <v>0.13102752309675289</v>
      </c>
      <c r="S127" s="18">
        <f t="shared" si="31"/>
        <v>9.8103036883363179E-2</v>
      </c>
      <c r="T127" s="37">
        <f t="shared" si="32"/>
        <v>11.111111111111111</v>
      </c>
      <c r="U127" s="37">
        <f t="shared" si="33"/>
        <v>0.85894501405742107</v>
      </c>
      <c r="V127" s="37">
        <f t="shared" si="34"/>
        <v>-14.105498594257892</v>
      </c>
      <c r="W127" s="37">
        <f t="shared" si="35"/>
        <v>1.2865549657208533</v>
      </c>
      <c r="X127" s="37">
        <f t="shared" si="36"/>
        <v>28.655496572085326</v>
      </c>
    </row>
    <row r="128" spans="1:24" x14ac:dyDescent="0.25">
      <c r="A128" s="1" t="s">
        <v>697</v>
      </c>
      <c r="B128" s="1" t="str">
        <f>VLOOKUP(A128,'[2]Catálogo MUNICIPIOS'!$1:$1048576,5,FALSE)</f>
        <v>San Simón de Guerrero</v>
      </c>
      <c r="C128" s="130">
        <f>VLOOKUP(A128,[3]PROY_COVID!$1:$1048576,7,FALSE)</f>
        <v>6556</v>
      </c>
      <c r="D128" s="43">
        <v>1</v>
      </c>
      <c r="E128" s="43">
        <f t="shared" si="37"/>
        <v>15.253203172666259</v>
      </c>
      <c r="F128" s="6">
        <f t="shared" si="38"/>
        <v>0.1250256898318885</v>
      </c>
      <c r="G128" s="6">
        <f t="shared" si="39"/>
        <v>0.14021102431683288</v>
      </c>
      <c r="H128" s="44">
        <v>3</v>
      </c>
      <c r="I128" s="44">
        <f t="shared" si="23"/>
        <v>45.759609517998783</v>
      </c>
      <c r="J128" s="14">
        <f t="shared" si="24"/>
        <v>0.5683763560413968</v>
      </c>
      <c r="K128" s="52">
        <f t="shared" si="25"/>
        <v>0.41975444551279656</v>
      </c>
      <c r="L128" s="49">
        <v>38</v>
      </c>
      <c r="M128" s="49">
        <f t="shared" si="26"/>
        <v>579.62172056131783</v>
      </c>
      <c r="N128" s="50">
        <f t="shared" si="27"/>
        <v>0.78262112334735612</v>
      </c>
      <c r="O128" s="50">
        <f t="shared" si="28"/>
        <v>0.55634057898290534</v>
      </c>
      <c r="P128" s="45">
        <v>42</v>
      </c>
      <c r="Q128" s="45">
        <f t="shared" si="29"/>
        <v>640.63453325198293</v>
      </c>
      <c r="R128" s="18">
        <f t="shared" si="30"/>
        <v>0.67926725188077675</v>
      </c>
      <c r="S128" s="18">
        <f t="shared" si="31"/>
        <v>0.50858154599865135</v>
      </c>
      <c r="T128" s="37">
        <f t="shared" si="32"/>
        <v>2.3809523809523809</v>
      </c>
      <c r="U128" s="37">
        <f t="shared" si="33"/>
        <v>0.1840596458694474</v>
      </c>
      <c r="V128" s="37">
        <f t="shared" si="34"/>
        <v>-81.594035413055252</v>
      </c>
      <c r="W128" s="37">
        <f t="shared" si="35"/>
        <v>0.27569034979732571</v>
      </c>
      <c r="X128" s="37">
        <f t="shared" si="36"/>
        <v>-72.430965020267422</v>
      </c>
    </row>
    <row r="129" spans="1:24" s="131" customFormat="1" x14ac:dyDescent="0.25">
      <c r="A129" s="1" t="s">
        <v>718</v>
      </c>
      <c r="B129" s="1" t="str">
        <f>VLOOKUP(A129,'[2]Catálogo MUNICIPIOS'!$1:$1048576,5,FALSE)</f>
        <v>Texcalyacac</v>
      </c>
      <c r="C129" s="130">
        <f>VLOOKUP(A129,[3]PROY_COVID!$1:$1048576,7,FALSE)</f>
        <v>5711</v>
      </c>
      <c r="D129" s="43">
        <v>3</v>
      </c>
      <c r="E129" s="43">
        <f t="shared" si="37"/>
        <v>52.530204867798986</v>
      </c>
      <c r="F129" s="6">
        <f t="shared" si="38"/>
        <v>0.43057350159579461</v>
      </c>
      <c r="G129" s="6">
        <f t="shared" si="39"/>
        <v>0.4828699748316353</v>
      </c>
      <c r="H129" s="44">
        <v>1</v>
      </c>
      <c r="I129" s="44">
        <f t="shared" si="23"/>
        <v>17.510068289266329</v>
      </c>
      <c r="J129" s="14">
        <f t="shared" si="24"/>
        <v>0.21749112182381355</v>
      </c>
      <c r="K129" s="52">
        <f t="shared" si="25"/>
        <v>0.16062044853685253</v>
      </c>
      <c r="L129" s="49">
        <v>46</v>
      </c>
      <c r="M129" s="49">
        <f t="shared" si="26"/>
        <v>805.46314130625103</v>
      </c>
      <c r="N129" s="50">
        <f t="shared" si="27"/>
        <v>1.0875583955920811</v>
      </c>
      <c r="O129" s="50">
        <f t="shared" si="28"/>
        <v>0.77311083157778915</v>
      </c>
      <c r="P129" s="45">
        <v>50</v>
      </c>
      <c r="Q129" s="45">
        <f t="shared" si="29"/>
        <v>875.50341446331652</v>
      </c>
      <c r="R129" s="18">
        <f t="shared" si="30"/>
        <v>0.92829962714610337</v>
      </c>
      <c r="S129" s="18">
        <f t="shared" si="31"/>
        <v>0.69503727467609688</v>
      </c>
      <c r="T129" s="37">
        <f t="shared" si="32"/>
        <v>6</v>
      </c>
      <c r="U129" s="37">
        <f t="shared" si="33"/>
        <v>0.46383030759100741</v>
      </c>
      <c r="V129" s="37">
        <f t="shared" si="34"/>
        <v>-53.616969240899259</v>
      </c>
      <c r="W129" s="37">
        <f t="shared" si="35"/>
        <v>0.6947396814892608</v>
      </c>
      <c r="X129" s="37">
        <f t="shared" si="36"/>
        <v>-30.52603185107392</v>
      </c>
    </row>
    <row r="130" spans="1:24" s="131" customFormat="1" x14ac:dyDescent="0.25">
      <c r="A130" s="1" t="s">
        <v>689</v>
      </c>
      <c r="B130" s="1" t="str">
        <f>VLOOKUP(A130,'[2]Catálogo MUNICIPIOS'!$1:$1048576,5,FALSE)</f>
        <v>Papalotla</v>
      </c>
      <c r="C130" s="130">
        <f>VLOOKUP(A130,[3]PROY_COVID!$1:$1048576,7,FALSE)</f>
        <v>4367</v>
      </c>
      <c r="D130" s="43">
        <v>2</v>
      </c>
      <c r="E130" s="43">
        <f t="shared" si="37"/>
        <v>45.798030684680562</v>
      </c>
      <c r="F130" s="6">
        <f t="shared" si="38"/>
        <v>0.37539199566652665</v>
      </c>
      <c r="G130" s="6">
        <f t="shared" si="39"/>
        <v>0.42098624933416828</v>
      </c>
      <c r="H130" s="44">
        <v>2</v>
      </c>
      <c r="I130" s="44">
        <f t="shared" si="23"/>
        <v>45.798030684680562</v>
      </c>
      <c r="J130" s="14">
        <f t="shared" si="24"/>
        <v>0.56885358220096138</v>
      </c>
      <c r="K130" s="52">
        <f t="shared" si="25"/>
        <v>0.42010688417401637</v>
      </c>
      <c r="L130" s="49">
        <v>23</v>
      </c>
      <c r="M130" s="49">
        <f t="shared" si="26"/>
        <v>526.67735287382641</v>
      </c>
      <c r="N130" s="50">
        <f t="shared" si="27"/>
        <v>0.71113418791233973</v>
      </c>
      <c r="O130" s="50">
        <f t="shared" si="28"/>
        <v>0.50552277984208305</v>
      </c>
      <c r="P130" s="45">
        <v>27</v>
      </c>
      <c r="Q130" s="45">
        <f t="shared" si="29"/>
        <v>618.27341424318763</v>
      </c>
      <c r="R130" s="18">
        <f t="shared" si="30"/>
        <v>0.65555767166039702</v>
      </c>
      <c r="S130" s="18">
        <f t="shared" si="31"/>
        <v>0.49082968922935699</v>
      </c>
      <c r="T130" s="37">
        <f t="shared" si="32"/>
        <v>7.4074074074074066</v>
      </c>
      <c r="U130" s="37">
        <f t="shared" si="33"/>
        <v>0.57263000937161401</v>
      </c>
      <c r="V130" s="37">
        <f t="shared" si="34"/>
        <v>-42.736999062838599</v>
      </c>
      <c r="W130" s="37">
        <f t="shared" si="35"/>
        <v>0.8577033104805688</v>
      </c>
      <c r="X130" s="37">
        <f t="shared" si="36"/>
        <v>-14.22966895194312</v>
      </c>
    </row>
    <row r="131" spans="1:24" x14ac:dyDescent="0.25">
      <c r="A131" s="1" t="s">
        <v>736</v>
      </c>
      <c r="B131" s="1" t="str">
        <f>VLOOKUP(A131,'[2]Catálogo MUNICIPIOS'!$1:$1048576,5,FALSE)</f>
        <v>Zacazonapan</v>
      </c>
      <c r="C131" s="130">
        <f>VLOOKUP(A131,[3]PROY_COVID!$1:$1048576,7,FALSE)</f>
        <v>4358</v>
      </c>
      <c r="D131" s="43"/>
      <c r="E131" s="43">
        <f t="shared" si="37"/>
        <v>0</v>
      </c>
      <c r="F131" s="6">
        <f t="shared" si="38"/>
        <v>0</v>
      </c>
      <c r="G131" s="6">
        <f t="shared" si="39"/>
        <v>0</v>
      </c>
      <c r="H131" s="44">
        <v>1</v>
      </c>
      <c r="I131" s="44">
        <f t="shared" si="23"/>
        <v>22.946305644791188</v>
      </c>
      <c r="J131" s="14">
        <f t="shared" si="24"/>
        <v>0.28501418006787499</v>
      </c>
      <c r="K131" s="52">
        <f t="shared" si="25"/>
        <v>0.21048723763055638</v>
      </c>
      <c r="L131" s="49">
        <v>13</v>
      </c>
      <c r="M131" s="49">
        <f t="shared" si="26"/>
        <v>298.30197338228544</v>
      </c>
      <c r="N131" s="50">
        <f t="shared" si="27"/>
        <v>0.40277549516103756</v>
      </c>
      <c r="O131" s="50">
        <f t="shared" si="28"/>
        <v>0.28632034773045972</v>
      </c>
      <c r="P131" s="45">
        <v>14</v>
      </c>
      <c r="Q131" s="45">
        <f t="shared" si="29"/>
        <v>321.24827902707665</v>
      </c>
      <c r="R131" s="18">
        <f t="shared" si="30"/>
        <v>0.34062078195887807</v>
      </c>
      <c r="S131" s="18">
        <f t="shared" si="31"/>
        <v>0.25502987728064541</v>
      </c>
      <c r="T131" s="37">
        <f t="shared" si="32"/>
        <v>0</v>
      </c>
      <c r="U131" s="37">
        <f t="shared" si="33"/>
        <v>0</v>
      </c>
      <c r="V131" s="37">
        <f t="shared" si="34"/>
        <v>-100</v>
      </c>
      <c r="W131" s="37">
        <f t="shared" si="35"/>
        <v>0</v>
      </c>
      <c r="X131" s="37">
        <f t="shared" si="36"/>
        <v>-100</v>
      </c>
    </row>
    <row r="132" spans="1:24" s="131" customFormat="1" x14ac:dyDescent="0.25">
      <c r="A132" s="1" t="s">
        <v>686</v>
      </c>
      <c r="B132" s="1" t="str">
        <f>VLOOKUP(A132,'[2]Catálogo MUNICIPIOS'!$1:$1048576,5,FALSE)</f>
        <v>Otzoloapan</v>
      </c>
      <c r="C132" s="130">
        <f>VLOOKUP(A132,[3]PROY_COVID!$1:$1048576,7,FALSE)</f>
        <v>4236</v>
      </c>
      <c r="D132" s="43">
        <v>1</v>
      </c>
      <c r="E132" s="43">
        <f t="shared" si="37"/>
        <v>23.607176581680832</v>
      </c>
      <c r="F132" s="6">
        <f t="shared" si="38"/>
        <v>0.1935005718927906</v>
      </c>
      <c r="G132" s="6">
        <f t="shared" si="39"/>
        <v>0.21700270902293589</v>
      </c>
      <c r="H132" s="44"/>
      <c r="I132" s="44">
        <f t="shared" si="23"/>
        <v>0</v>
      </c>
      <c r="J132" s="14">
        <f t="shared" si="24"/>
        <v>0</v>
      </c>
      <c r="K132" s="52">
        <f t="shared" si="25"/>
        <v>0</v>
      </c>
      <c r="L132" s="49">
        <v>7</v>
      </c>
      <c r="M132" s="49">
        <f t="shared" si="26"/>
        <v>165.25023607176581</v>
      </c>
      <c r="N132" s="50">
        <f t="shared" si="27"/>
        <v>0.22312539506396842</v>
      </c>
      <c r="O132" s="50">
        <f t="shared" si="28"/>
        <v>0.15861277925229542</v>
      </c>
      <c r="P132" s="45">
        <v>8</v>
      </c>
      <c r="Q132" s="45">
        <f t="shared" si="29"/>
        <v>188.85741265344666</v>
      </c>
      <c r="R132" s="18">
        <f t="shared" si="30"/>
        <v>0.20024623873961836</v>
      </c>
      <c r="S132" s="18">
        <f t="shared" si="31"/>
        <v>0.14992853165911951</v>
      </c>
      <c r="T132" s="37">
        <f t="shared" si="32"/>
        <v>12.5</v>
      </c>
      <c r="U132" s="37">
        <f t="shared" si="33"/>
        <v>0.96631314081459874</v>
      </c>
      <c r="V132" s="37">
        <f t="shared" si="34"/>
        <v>-3.3686859185401263</v>
      </c>
      <c r="W132" s="37">
        <f t="shared" si="35"/>
        <v>1.4473743364359599</v>
      </c>
      <c r="X132" s="37">
        <f t="shared" si="36"/>
        <v>44.737433643595992</v>
      </c>
    </row>
    <row r="133" spans="1:24" x14ac:dyDescent="0.25">
      <c r="A133" s="144" t="s">
        <v>2516</v>
      </c>
      <c r="B133" s="1" t="s">
        <v>2546</v>
      </c>
      <c r="C133" s="130">
        <f>VLOOKUP(A133,[3]PROY_COVID!$1:$1048576,7,FALSE)</f>
        <v>0</v>
      </c>
      <c r="D133" s="43"/>
      <c r="E133" s="43"/>
      <c r="F133" s="6"/>
      <c r="G133" s="6"/>
      <c r="H133" s="44"/>
      <c r="I133" s="44"/>
      <c r="J133" s="14"/>
      <c r="K133" s="52"/>
      <c r="L133" s="49">
        <v>1</v>
      </c>
      <c r="M133" s="49"/>
      <c r="N133" s="50"/>
      <c r="O133" s="50"/>
      <c r="P133" s="45">
        <v>1</v>
      </c>
      <c r="Q133" s="45"/>
      <c r="R133" s="18"/>
      <c r="S133" s="18"/>
      <c r="T133" s="37">
        <f t="shared" si="32"/>
        <v>0</v>
      </c>
      <c r="U133" s="37">
        <f t="shared" si="33"/>
        <v>0</v>
      </c>
      <c r="V133" s="37">
        <f t="shared" si="34"/>
        <v>-100</v>
      </c>
      <c r="W133" s="37">
        <f t="shared" si="35"/>
        <v>0</v>
      </c>
      <c r="X133" s="37">
        <f t="shared" si="36"/>
        <v>-100</v>
      </c>
    </row>
    <row r="134" spans="1:24" s="25" customFormat="1" x14ac:dyDescent="0.25">
      <c r="B134" s="22"/>
      <c r="C134" s="38"/>
      <c r="D134" s="38"/>
      <c r="E134" s="38"/>
      <c r="F134" s="24"/>
      <c r="G134" s="24"/>
      <c r="H134" s="38"/>
      <c r="I134" s="38"/>
      <c r="J134" s="24"/>
      <c r="K134" s="24"/>
      <c r="L134" s="38"/>
      <c r="M134" s="38"/>
      <c r="N134" s="24"/>
      <c r="O134" s="24"/>
      <c r="P134" s="38"/>
      <c r="Q134" s="38"/>
      <c r="R134" s="24"/>
      <c r="S134" s="24"/>
      <c r="T134" s="38"/>
      <c r="U134" s="38"/>
      <c r="V134" s="24"/>
      <c r="W134" s="38"/>
      <c r="X134" s="24"/>
    </row>
    <row r="135" spans="1:24" s="4" customFormat="1" x14ac:dyDescent="0.25">
      <c r="A135" s="160" t="s">
        <v>2176</v>
      </c>
      <c r="B135" s="160"/>
      <c r="C135" s="41">
        <v>17427790</v>
      </c>
      <c r="D135" s="41">
        <f>indice_entidad!D22</f>
        <v>21262</v>
      </c>
      <c r="E135" s="41">
        <f>((D135/($C135/100000)))</f>
        <v>122.00055199196227</v>
      </c>
      <c r="F135" s="7">
        <f>((D135/$C135)/(D$135/$C$135))</f>
        <v>1</v>
      </c>
      <c r="G135" s="7">
        <f>((D135/$C135)/(D$136/$C$136))</f>
        <v>1.1214577140535105</v>
      </c>
      <c r="H135" s="41">
        <f>indice_entidad!G22</f>
        <v>14031</v>
      </c>
      <c r="I135" s="41">
        <f>((H135/($C135/100000)))</f>
        <v>80.509347427298593</v>
      </c>
      <c r="J135" s="7">
        <f>((H135/$C135)/(H$135/$C$135))</f>
        <v>1</v>
      </c>
      <c r="K135" s="7">
        <f>((H135/$C135)/(H$136/$C$136))</f>
        <v>0.7385149664498436</v>
      </c>
      <c r="L135" s="41">
        <f>indice_entidad!J22</f>
        <v>129073</v>
      </c>
      <c r="M135" s="41">
        <f>((L135/($C135/100000)))</f>
        <v>740.61599319248171</v>
      </c>
      <c r="N135" s="7">
        <f>((L135/$C135)/(L$135/$C$135))</f>
        <v>1</v>
      </c>
      <c r="O135" s="7">
        <f>((L135/$C135)/(L$136/$C$136))</f>
        <v>0.71086834023004108</v>
      </c>
      <c r="P135" s="41">
        <f>indice_entidad!M22</f>
        <v>164366</v>
      </c>
      <c r="Q135" s="41">
        <f>((P135/($C135/100000)))</f>
        <v>943.12589261174253</v>
      </c>
      <c r="R135" s="7">
        <f>((P135/$C135)/(P$135/$C$135))</f>
        <v>1</v>
      </c>
      <c r="S135" s="7">
        <f>((P135/$C135)/(P$136/$C$136))</f>
        <v>0.74872083791832245</v>
      </c>
      <c r="T135" s="7">
        <f>D135/P135*100</f>
        <v>12.935765304260006</v>
      </c>
      <c r="U135" s="7">
        <f>T135/T$135</f>
        <v>1</v>
      </c>
      <c r="V135" s="7">
        <f>(U135-1)*100</f>
        <v>0</v>
      </c>
      <c r="W135" s="7">
        <f>T135/T$136</f>
        <v>1.4978315778835711</v>
      </c>
      <c r="X135" s="7">
        <f>(W135-1)*100</f>
        <v>49.783157788357116</v>
      </c>
    </row>
    <row r="136" spans="1:24" s="4" customFormat="1" x14ac:dyDescent="0.25">
      <c r="A136" s="160" t="s">
        <v>2177</v>
      </c>
      <c r="B136" s="160"/>
      <c r="C136" s="41">
        <v>127792286</v>
      </c>
      <c r="D136" s="41">
        <f>indice_entidad!D41</f>
        <v>139022</v>
      </c>
      <c r="E136" s="41">
        <f>((D136/($C136/100000)))</f>
        <v>108.78747407335683</v>
      </c>
      <c r="F136" s="7">
        <f>((D136/$C136)/(D$135/$C$135))</f>
        <v>0.89169657265586832</v>
      </c>
      <c r="G136" s="7">
        <f>((D136/$C136)/(D$136/$C$136))</f>
        <v>1</v>
      </c>
      <c r="H136" s="41">
        <f>indice_entidad!G41</f>
        <v>139313</v>
      </c>
      <c r="I136" s="41">
        <f>((H136/($C136/100000)))</f>
        <v>109.01518734863231</v>
      </c>
      <c r="J136" s="7">
        <f>((H136/$C136)/(H$135/$C$135))</f>
        <v>1.3540686992535245</v>
      </c>
      <c r="K136" s="7">
        <f>((H136/$C136)/(H$136/$C$136))</f>
        <v>1</v>
      </c>
      <c r="L136" s="41">
        <f>indice_entidad!J41</f>
        <v>1331400</v>
      </c>
      <c r="M136" s="41">
        <f>((L136/($C136/100000)))</f>
        <v>1041.846923373763</v>
      </c>
      <c r="N136" s="7">
        <f>((L136/$C136)/(L$135/$C$135))</f>
        <v>1.4067302528572228</v>
      </c>
      <c r="O136" s="7">
        <f>((L136/$C136)/(L$136/$C$136))</f>
        <v>1</v>
      </c>
      <c r="P136" s="41">
        <f>indice_entidad!M41</f>
        <v>1609735</v>
      </c>
      <c r="Q136" s="41">
        <f>((P136/($C136/100000)))</f>
        <v>1259.6495847957522</v>
      </c>
      <c r="R136" s="7">
        <f>((P136/$C136)/(P$135/$C$135))</f>
        <v>1.3356112844145116</v>
      </c>
      <c r="S136" s="7">
        <f>((P136/$C136)/(P$136/$C$136))</f>
        <v>1</v>
      </c>
      <c r="T136" s="7">
        <f>D136/P136*100</f>
        <v>8.6363283397577852</v>
      </c>
      <c r="U136" s="7">
        <f>T136/T$135</f>
        <v>0.66763180504779795</v>
      </c>
      <c r="V136" s="7">
        <f>(U136-1)*100</f>
        <v>-33.236819495220203</v>
      </c>
      <c r="W136" s="7">
        <f>T136/T$136</f>
        <v>1</v>
      </c>
      <c r="X136" s="7">
        <f>(W136-1)*100</f>
        <v>0</v>
      </c>
    </row>
    <row r="138" spans="1:24" x14ac:dyDescent="0.25">
      <c r="D138" s="2"/>
      <c r="E138" s="2"/>
      <c r="F138"/>
      <c r="G138"/>
      <c r="H138" s="2"/>
      <c r="I138" s="2"/>
      <c r="J138"/>
      <c r="K138"/>
      <c r="L138" s="2"/>
      <c r="M138" s="2"/>
      <c r="N138"/>
      <c r="O138"/>
      <c r="P138" s="2"/>
      <c r="Q138" s="2"/>
      <c r="R138"/>
      <c r="S138"/>
    </row>
    <row r="139" spans="1:24" x14ac:dyDescent="0.25">
      <c r="D139" s="2"/>
      <c r="E139" s="2"/>
      <c r="F139"/>
      <c r="G139"/>
      <c r="H139" s="2"/>
      <c r="I139" s="2"/>
      <c r="J139"/>
      <c r="K139"/>
      <c r="L139" s="2"/>
      <c r="M139" s="2"/>
      <c r="N139"/>
      <c r="O139"/>
      <c r="P139" s="2"/>
      <c r="Q139" s="2"/>
      <c r="R139"/>
      <c r="S139"/>
    </row>
    <row r="140" spans="1:24" x14ac:dyDescent="0.25">
      <c r="D140" s="2"/>
      <c r="E140" s="2"/>
      <c r="F140"/>
      <c r="G140"/>
      <c r="H140" s="2"/>
      <c r="I140" s="2"/>
      <c r="J140"/>
      <c r="K140"/>
      <c r="L140" s="2"/>
      <c r="M140" s="2"/>
      <c r="N140"/>
      <c r="O140"/>
      <c r="P140" s="2"/>
      <c r="Q140" s="2"/>
      <c r="R140"/>
      <c r="S140"/>
    </row>
    <row r="141" spans="1:24" x14ac:dyDescent="0.25">
      <c r="D141" s="2"/>
      <c r="E141" s="2"/>
      <c r="F141"/>
      <c r="G141"/>
      <c r="H141" s="2"/>
      <c r="I141" s="2"/>
      <c r="J141"/>
      <c r="K141"/>
      <c r="L141" s="2"/>
      <c r="M141" s="2"/>
      <c r="N141"/>
      <c r="O141"/>
      <c r="P141" s="2"/>
      <c r="Q141" s="2"/>
      <c r="R141"/>
      <c r="S141"/>
    </row>
    <row r="142" spans="1:24" x14ac:dyDescent="0.25">
      <c r="D142" s="2"/>
      <c r="E142" s="2"/>
      <c r="F142"/>
      <c r="G142"/>
      <c r="H142" s="2"/>
      <c r="I142" s="2"/>
      <c r="J142"/>
      <c r="K142"/>
      <c r="L142" s="2"/>
      <c r="M142" s="2"/>
      <c r="N142"/>
      <c r="O142"/>
      <c r="P142" s="2"/>
      <c r="Q142" s="2"/>
      <c r="R142"/>
      <c r="S142"/>
    </row>
    <row r="143" spans="1:24" x14ac:dyDescent="0.25">
      <c r="D143" s="2"/>
      <c r="E143" s="2"/>
      <c r="F143"/>
      <c r="G143"/>
      <c r="H143" s="2"/>
      <c r="I143" s="2"/>
      <c r="J143"/>
      <c r="K143"/>
      <c r="L143" s="2"/>
      <c r="M143" s="2"/>
      <c r="N143"/>
      <c r="O143"/>
      <c r="P143" s="2"/>
      <c r="Q143" s="2"/>
      <c r="R143"/>
      <c r="S143"/>
    </row>
    <row r="144" spans="1:24" x14ac:dyDescent="0.25">
      <c r="D144" s="2"/>
      <c r="E144" s="2"/>
      <c r="F144"/>
      <c r="G144"/>
      <c r="H144" s="2"/>
      <c r="I144" s="2"/>
      <c r="J144"/>
      <c r="K144"/>
      <c r="L144" s="2"/>
      <c r="M144" s="2"/>
      <c r="N144"/>
      <c r="O144"/>
      <c r="P144" s="2"/>
      <c r="Q144" s="2"/>
      <c r="R144"/>
      <c r="S144"/>
    </row>
    <row r="145" spans="3:24" x14ac:dyDescent="0.25">
      <c r="D145" s="2"/>
      <c r="E145" s="2"/>
      <c r="F145"/>
      <c r="G145"/>
      <c r="H145" s="2"/>
      <c r="I145" s="2"/>
      <c r="J145"/>
      <c r="K145"/>
      <c r="L145" s="2"/>
      <c r="M145" s="2"/>
      <c r="N145"/>
      <c r="O145"/>
      <c r="P145" s="2"/>
      <c r="Q145" s="2"/>
      <c r="R145"/>
      <c r="S145"/>
    </row>
    <row r="146" spans="3:24" x14ac:dyDescent="0.25">
      <c r="C146"/>
      <c r="D146" s="2"/>
      <c r="E146" s="2"/>
      <c r="F146"/>
      <c r="G146"/>
      <c r="H146" s="2"/>
      <c r="I146" s="2"/>
      <c r="J146"/>
      <c r="K146"/>
      <c r="L146" s="2"/>
      <c r="M146" s="2"/>
      <c r="N146"/>
      <c r="O146"/>
      <c r="P146" s="2"/>
      <c r="Q146" s="2"/>
      <c r="R146"/>
      <c r="S146"/>
      <c r="T146"/>
      <c r="U146"/>
      <c r="V146"/>
      <c r="W146"/>
      <c r="X146"/>
    </row>
    <row r="147" spans="3:24" x14ac:dyDescent="0.25">
      <c r="C147"/>
      <c r="D147" s="2"/>
      <c r="E147" s="2"/>
      <c r="F147"/>
      <c r="G147"/>
      <c r="H147" s="2"/>
      <c r="I147" s="2"/>
      <c r="J147"/>
      <c r="K147"/>
      <c r="L147" s="2"/>
      <c r="M147" s="2"/>
      <c r="N147"/>
      <c r="O147"/>
      <c r="P147" s="2"/>
      <c r="Q147" s="2"/>
      <c r="R147"/>
      <c r="S147"/>
      <c r="T147"/>
      <c r="U147"/>
      <c r="V147"/>
      <c r="W147"/>
      <c r="X147"/>
    </row>
    <row r="148" spans="3:24" x14ac:dyDescent="0.25">
      <c r="C148"/>
      <c r="D148" s="2"/>
      <c r="E148" s="2"/>
      <c r="F148"/>
      <c r="G148"/>
      <c r="H148" s="2"/>
      <c r="I148" s="2"/>
      <c r="J148"/>
      <c r="K148"/>
      <c r="L148" s="2"/>
      <c r="M148" s="2"/>
      <c r="N148"/>
      <c r="O148"/>
      <c r="P148" s="2"/>
      <c r="Q148" s="2"/>
      <c r="R148"/>
      <c r="S148"/>
      <c r="T148"/>
      <c r="U148"/>
      <c r="V148"/>
      <c r="W148"/>
      <c r="X148"/>
    </row>
    <row r="149" spans="3:24" x14ac:dyDescent="0.25">
      <c r="C149"/>
      <c r="D149" s="2"/>
      <c r="E149" s="2"/>
      <c r="F149"/>
      <c r="G149"/>
      <c r="H149" s="2"/>
      <c r="I149" s="2"/>
      <c r="J149"/>
      <c r="K149"/>
      <c r="L149" s="2"/>
      <c r="M149" s="2"/>
      <c r="N149"/>
      <c r="O149"/>
      <c r="P149" s="2"/>
      <c r="Q149" s="2"/>
      <c r="R149"/>
      <c r="S149"/>
      <c r="T149"/>
      <c r="U149"/>
      <c r="V149"/>
      <c r="W149"/>
      <c r="X149"/>
    </row>
    <row r="150" spans="3:24" x14ac:dyDescent="0.25">
      <c r="C150"/>
      <c r="D150" s="2"/>
      <c r="E150" s="2"/>
      <c r="F150"/>
      <c r="G150"/>
      <c r="H150" s="2"/>
      <c r="I150" s="2"/>
      <c r="J150"/>
      <c r="K150"/>
      <c r="L150" s="2"/>
      <c r="M150" s="2"/>
      <c r="N150"/>
      <c r="O150"/>
      <c r="P150" s="2"/>
      <c r="Q150" s="2"/>
      <c r="R150"/>
      <c r="S150"/>
      <c r="T150"/>
      <c r="U150"/>
      <c r="V150"/>
      <c r="W150"/>
      <c r="X150"/>
    </row>
    <row r="151" spans="3:24" x14ac:dyDescent="0.25">
      <c r="C151"/>
      <c r="D151" s="2"/>
      <c r="E151" s="2"/>
      <c r="F151"/>
      <c r="G151"/>
      <c r="H151" s="2"/>
      <c r="I151" s="2"/>
      <c r="J151"/>
      <c r="K151"/>
      <c r="L151" s="2"/>
      <c r="M151" s="2"/>
      <c r="N151"/>
      <c r="O151"/>
      <c r="P151" s="2"/>
      <c r="Q151" s="2"/>
      <c r="R151"/>
      <c r="S151"/>
      <c r="T151"/>
      <c r="U151"/>
      <c r="V151"/>
      <c r="W151"/>
      <c r="X151"/>
    </row>
    <row r="152" spans="3:24" x14ac:dyDescent="0.25">
      <c r="C152"/>
      <c r="D152" s="2"/>
      <c r="E152" s="2"/>
      <c r="F152"/>
      <c r="G152"/>
      <c r="H152" s="2"/>
      <c r="I152" s="2"/>
      <c r="J152"/>
      <c r="K152"/>
      <c r="L152" s="2"/>
      <c r="M152" s="2"/>
      <c r="N152"/>
      <c r="O152"/>
      <c r="P152" s="2"/>
      <c r="Q152" s="2"/>
      <c r="R152"/>
      <c r="S152"/>
      <c r="T152"/>
      <c r="U152"/>
      <c r="V152"/>
      <c r="W152"/>
      <c r="X152"/>
    </row>
    <row r="153" spans="3:24" x14ac:dyDescent="0.25">
      <c r="C153"/>
      <c r="D153" s="2"/>
      <c r="E153" s="2"/>
      <c r="F153"/>
      <c r="G153"/>
      <c r="H153" s="2"/>
      <c r="I153" s="2"/>
      <c r="J153"/>
      <c r="K153"/>
      <c r="L153" s="2"/>
      <c r="M153" s="2"/>
      <c r="N153"/>
      <c r="O153"/>
      <c r="P153" s="2"/>
      <c r="Q153" s="2"/>
      <c r="R153"/>
      <c r="S153"/>
      <c r="T153"/>
      <c r="U153"/>
      <c r="V153"/>
      <c r="W153"/>
      <c r="X153"/>
    </row>
    <row r="154" spans="3:24" x14ac:dyDescent="0.25">
      <c r="C154"/>
      <c r="D154" s="2"/>
      <c r="E154" s="2"/>
      <c r="F154"/>
      <c r="G154"/>
      <c r="H154" s="2"/>
      <c r="I154" s="2"/>
      <c r="J154"/>
      <c r="K154"/>
      <c r="L154" s="2"/>
      <c r="M154" s="2"/>
      <c r="N154"/>
      <c r="O154"/>
      <c r="P154" s="2"/>
      <c r="Q154" s="2"/>
      <c r="R154"/>
      <c r="S154"/>
      <c r="T154"/>
      <c r="U154"/>
      <c r="V154"/>
      <c r="W154"/>
      <c r="X154"/>
    </row>
    <row r="155" spans="3:24" x14ac:dyDescent="0.25">
      <c r="C155"/>
      <c r="D155" s="2"/>
      <c r="E155" s="2"/>
      <c r="F155"/>
      <c r="G155"/>
      <c r="H155" s="2"/>
      <c r="I155" s="2"/>
      <c r="J155"/>
      <c r="K155"/>
      <c r="L155" s="2"/>
      <c r="M155" s="2"/>
      <c r="N155"/>
      <c r="O155"/>
      <c r="P155" s="2"/>
      <c r="Q155" s="2"/>
      <c r="R155"/>
      <c r="S155"/>
      <c r="T155"/>
      <c r="U155"/>
      <c r="V155"/>
      <c r="W155"/>
      <c r="X155"/>
    </row>
    <row r="156" spans="3:24" x14ac:dyDescent="0.25">
      <c r="C156"/>
      <c r="D156" s="2"/>
      <c r="E156" s="2"/>
      <c r="F156"/>
      <c r="G156"/>
      <c r="H156" s="2"/>
      <c r="I156" s="2"/>
      <c r="J156"/>
      <c r="K156"/>
      <c r="L156" s="2"/>
      <c r="M156" s="2"/>
      <c r="N156"/>
      <c r="O156"/>
      <c r="P156" s="2"/>
      <c r="Q156" s="2"/>
      <c r="R156"/>
      <c r="S156"/>
      <c r="T156"/>
      <c r="U156"/>
      <c r="V156"/>
      <c r="W156"/>
      <c r="X156"/>
    </row>
    <row r="157" spans="3:24" x14ac:dyDescent="0.25">
      <c r="C157"/>
      <c r="D157" s="2"/>
      <c r="E157" s="2"/>
      <c r="F157"/>
      <c r="G157"/>
      <c r="H157" s="2"/>
      <c r="I157" s="2"/>
      <c r="J157"/>
      <c r="K157"/>
      <c r="L157" s="2"/>
      <c r="M157" s="2"/>
      <c r="N157"/>
      <c r="O157"/>
      <c r="P157" s="2"/>
      <c r="Q157" s="2"/>
      <c r="R157"/>
      <c r="S157"/>
      <c r="T157"/>
      <c r="U157"/>
      <c r="V157"/>
      <c r="W157"/>
      <c r="X157"/>
    </row>
    <row r="158" spans="3:24" x14ac:dyDescent="0.25">
      <c r="C158"/>
      <c r="D158" s="2"/>
      <c r="E158" s="2"/>
      <c r="F158"/>
      <c r="G158"/>
      <c r="H158" s="2"/>
      <c r="I158" s="2"/>
      <c r="J158"/>
      <c r="K158"/>
      <c r="L158" s="2"/>
      <c r="M158" s="2"/>
      <c r="N158"/>
      <c r="O158"/>
      <c r="P158" s="2"/>
      <c r="Q158" s="2"/>
      <c r="R158"/>
      <c r="S158"/>
      <c r="T158"/>
      <c r="U158"/>
      <c r="V158"/>
      <c r="W158"/>
      <c r="X158"/>
    </row>
    <row r="159" spans="3:24" x14ac:dyDescent="0.25">
      <c r="C159"/>
      <c r="D159" s="2"/>
      <c r="E159" s="2"/>
      <c r="F159"/>
      <c r="G159"/>
      <c r="H159" s="2"/>
      <c r="I159" s="2"/>
      <c r="J159"/>
      <c r="K159"/>
      <c r="L159" s="2"/>
      <c r="M159" s="2"/>
      <c r="N159"/>
      <c r="O159"/>
      <c r="P159" s="2"/>
      <c r="Q159" s="2"/>
      <c r="R159"/>
      <c r="S159"/>
      <c r="T159"/>
      <c r="U159"/>
      <c r="V159"/>
      <c r="W159"/>
      <c r="X159"/>
    </row>
    <row r="160" spans="3:24" x14ac:dyDescent="0.25">
      <c r="C160"/>
      <c r="D160" s="2"/>
      <c r="E160" s="2"/>
      <c r="F160"/>
      <c r="G160"/>
      <c r="H160" s="2"/>
      <c r="I160" s="2"/>
      <c r="J160"/>
      <c r="K160"/>
      <c r="L160" s="2"/>
      <c r="M160" s="2"/>
      <c r="N160"/>
      <c r="O160"/>
      <c r="P160" s="2"/>
      <c r="Q160" s="2"/>
      <c r="R160"/>
      <c r="S160"/>
      <c r="T160"/>
      <c r="U160"/>
      <c r="V160"/>
      <c r="W160"/>
      <c r="X160"/>
    </row>
    <row r="161" spans="3:24" x14ac:dyDescent="0.25">
      <c r="C161"/>
      <c r="D161" s="2"/>
      <c r="E161" s="2"/>
      <c r="F161"/>
      <c r="G161"/>
      <c r="H161" s="2"/>
      <c r="I161" s="2"/>
      <c r="J161"/>
      <c r="K161"/>
      <c r="L161" s="2"/>
      <c r="M161" s="2"/>
      <c r="N161"/>
      <c r="O161"/>
      <c r="P161" s="2"/>
      <c r="Q161" s="2"/>
      <c r="R161"/>
      <c r="S161"/>
      <c r="T161"/>
      <c r="U161"/>
      <c r="V161"/>
      <c r="W161"/>
      <c r="X161"/>
    </row>
    <row r="162" spans="3:24" x14ac:dyDescent="0.25">
      <c r="C162"/>
      <c r="D162" s="2"/>
      <c r="E162" s="2"/>
      <c r="F162"/>
      <c r="G162"/>
      <c r="H162" s="2"/>
      <c r="I162" s="2"/>
      <c r="J162"/>
      <c r="K162"/>
      <c r="L162" s="2"/>
      <c r="M162" s="2"/>
      <c r="N162"/>
      <c r="O162"/>
      <c r="P162" s="2"/>
      <c r="Q162" s="2"/>
      <c r="R162"/>
      <c r="S162"/>
      <c r="T162"/>
      <c r="U162"/>
      <c r="V162"/>
      <c r="W162"/>
      <c r="X162"/>
    </row>
    <row r="163" spans="3:24" x14ac:dyDescent="0.25">
      <c r="C163"/>
      <c r="D163" s="2"/>
      <c r="E163" s="2"/>
      <c r="F163"/>
      <c r="G163"/>
      <c r="H163" s="2"/>
      <c r="I163" s="2"/>
      <c r="J163"/>
      <c r="K163"/>
      <c r="L163" s="2"/>
      <c r="M163" s="2"/>
      <c r="N163"/>
      <c r="O163"/>
      <c r="P163" s="2"/>
      <c r="Q163" s="2"/>
      <c r="R163"/>
      <c r="S163"/>
      <c r="T163"/>
      <c r="U163"/>
      <c r="V163"/>
      <c r="W163"/>
      <c r="X163"/>
    </row>
    <row r="164" spans="3:24" x14ac:dyDescent="0.25">
      <c r="C164"/>
      <c r="D164" s="2"/>
      <c r="E164" s="2"/>
      <c r="F164"/>
      <c r="G164"/>
      <c r="H164" s="2"/>
      <c r="I164" s="2"/>
      <c r="J164"/>
      <c r="K164"/>
      <c r="L164" s="2"/>
      <c r="M164" s="2"/>
      <c r="N164"/>
      <c r="O164"/>
      <c r="P164" s="2"/>
      <c r="Q164" s="2"/>
      <c r="R164"/>
      <c r="S164"/>
      <c r="T164"/>
      <c r="U164"/>
      <c r="V164"/>
      <c r="W164"/>
      <c r="X164"/>
    </row>
    <row r="165" spans="3:24" x14ac:dyDescent="0.25">
      <c r="C165"/>
      <c r="D165" s="2"/>
      <c r="E165" s="2"/>
      <c r="F165"/>
      <c r="G165"/>
      <c r="H165" s="2"/>
      <c r="I165" s="2"/>
      <c r="J165"/>
      <c r="K165"/>
      <c r="L165" s="2"/>
      <c r="M165" s="2"/>
      <c r="N165"/>
      <c r="O165"/>
      <c r="P165" s="2"/>
      <c r="Q165" s="2"/>
      <c r="R165"/>
      <c r="S165"/>
      <c r="T165"/>
      <c r="U165"/>
      <c r="V165"/>
      <c r="W165"/>
      <c r="X165"/>
    </row>
    <row r="166" spans="3:24" x14ac:dyDescent="0.25">
      <c r="C166"/>
      <c r="D166" s="2"/>
      <c r="E166" s="2"/>
      <c r="F166"/>
      <c r="G166"/>
      <c r="H166" s="2"/>
      <c r="I166" s="2"/>
      <c r="J166"/>
      <c r="K166"/>
      <c r="L166" s="2"/>
      <c r="M166" s="2"/>
      <c r="N166"/>
      <c r="O166"/>
      <c r="P166" s="2"/>
      <c r="Q166" s="2"/>
      <c r="R166"/>
      <c r="S166"/>
      <c r="T166"/>
      <c r="U166"/>
      <c r="V166"/>
      <c r="W166"/>
      <c r="X166"/>
    </row>
    <row r="167" spans="3:24" x14ac:dyDescent="0.25">
      <c r="C167"/>
      <c r="D167" s="2"/>
      <c r="E167" s="2"/>
      <c r="F167"/>
      <c r="G167"/>
      <c r="H167" s="2"/>
      <c r="I167" s="2"/>
      <c r="J167"/>
      <c r="K167"/>
      <c r="L167" s="2"/>
      <c r="M167" s="2"/>
      <c r="N167"/>
      <c r="O167"/>
      <c r="P167" s="2"/>
      <c r="Q167" s="2"/>
      <c r="R167"/>
      <c r="S167"/>
      <c r="T167"/>
      <c r="U167"/>
      <c r="V167"/>
      <c r="W167"/>
      <c r="X167"/>
    </row>
    <row r="168" spans="3:24" x14ac:dyDescent="0.25">
      <c r="C168"/>
      <c r="D168" s="2"/>
      <c r="E168" s="2"/>
      <c r="F168"/>
      <c r="G168"/>
      <c r="H168" s="2"/>
      <c r="I168" s="2"/>
      <c r="J168"/>
      <c r="K168"/>
      <c r="L168" s="2"/>
      <c r="M168" s="2"/>
      <c r="N168"/>
      <c r="O168"/>
      <c r="P168" s="2"/>
      <c r="Q168" s="2"/>
      <c r="R168"/>
      <c r="S168"/>
      <c r="T168"/>
      <c r="U168"/>
      <c r="V168"/>
      <c r="W168"/>
      <c r="X168"/>
    </row>
    <row r="169" spans="3:24" x14ac:dyDescent="0.25">
      <c r="C169"/>
      <c r="D169" s="2"/>
      <c r="E169" s="2"/>
      <c r="F169"/>
      <c r="G169"/>
      <c r="H169" s="2"/>
      <c r="I169" s="2"/>
      <c r="J169"/>
      <c r="K169"/>
      <c r="L169" s="2"/>
      <c r="M169" s="2"/>
      <c r="N169"/>
      <c r="O169"/>
      <c r="P169" s="2"/>
      <c r="Q169" s="2"/>
      <c r="R169"/>
      <c r="S169"/>
      <c r="T169"/>
      <c r="U169"/>
      <c r="V169"/>
      <c r="W169"/>
      <c r="X169"/>
    </row>
    <row r="170" spans="3:24" x14ac:dyDescent="0.25">
      <c r="C170"/>
      <c r="D170" s="2"/>
      <c r="E170" s="2"/>
      <c r="F170"/>
      <c r="G170"/>
      <c r="H170" s="2"/>
      <c r="I170" s="2"/>
      <c r="J170"/>
      <c r="K170"/>
      <c r="L170" s="2"/>
      <c r="M170" s="2"/>
      <c r="N170"/>
      <c r="O170"/>
      <c r="P170" s="2"/>
      <c r="Q170" s="2"/>
      <c r="R170"/>
      <c r="S170"/>
      <c r="T170"/>
      <c r="U170"/>
      <c r="V170"/>
      <c r="W170"/>
      <c r="X170"/>
    </row>
    <row r="171" spans="3:24" x14ac:dyDescent="0.25">
      <c r="C171"/>
      <c r="D171" s="2"/>
      <c r="E171" s="2"/>
      <c r="F171"/>
      <c r="G171"/>
      <c r="H171" s="2"/>
      <c r="I171" s="2"/>
      <c r="J171"/>
      <c r="K171"/>
      <c r="L171" s="2"/>
      <c r="M171" s="2"/>
      <c r="N171"/>
      <c r="O171"/>
      <c r="P171" s="2"/>
      <c r="Q171" s="2"/>
      <c r="R171"/>
      <c r="S171"/>
      <c r="T171"/>
      <c r="U171"/>
      <c r="V171"/>
      <c r="W171"/>
      <c r="X171"/>
    </row>
    <row r="172" spans="3:24" x14ac:dyDescent="0.25">
      <c r="C172"/>
      <c r="D172" s="2"/>
      <c r="E172" s="2"/>
      <c r="F172"/>
      <c r="G172"/>
      <c r="H172" s="2"/>
      <c r="I172" s="2"/>
      <c r="J172"/>
      <c r="K172"/>
      <c r="L172" s="2"/>
      <c r="M172" s="2"/>
      <c r="N172"/>
      <c r="O172"/>
      <c r="P172" s="2"/>
      <c r="Q172" s="2"/>
      <c r="R172"/>
      <c r="S172"/>
      <c r="T172"/>
      <c r="U172"/>
      <c r="V172"/>
      <c r="W172"/>
      <c r="X172"/>
    </row>
    <row r="173" spans="3:24" x14ac:dyDescent="0.25">
      <c r="C173"/>
      <c r="D173" s="2"/>
      <c r="E173" s="2"/>
      <c r="F173"/>
      <c r="G173"/>
      <c r="H173" s="2"/>
      <c r="I173" s="2"/>
      <c r="J173"/>
      <c r="K173"/>
      <c r="L173" s="2"/>
      <c r="M173" s="2"/>
      <c r="N173"/>
      <c r="O173"/>
      <c r="P173" s="2"/>
      <c r="Q173" s="2"/>
      <c r="R173"/>
      <c r="S173"/>
      <c r="T173"/>
      <c r="U173"/>
      <c r="V173"/>
      <c r="W173"/>
      <c r="X173"/>
    </row>
    <row r="174" spans="3:24" x14ac:dyDescent="0.25">
      <c r="C174"/>
      <c r="D174" s="2"/>
      <c r="E174" s="2"/>
      <c r="F174"/>
      <c r="G174"/>
      <c r="H174" s="2"/>
      <c r="I174" s="2"/>
      <c r="J174"/>
      <c r="K174"/>
      <c r="L174" s="2"/>
      <c r="M174" s="2"/>
      <c r="N174"/>
      <c r="O174"/>
      <c r="P174" s="2"/>
      <c r="Q174" s="2"/>
      <c r="R174"/>
      <c r="S174"/>
      <c r="T174"/>
      <c r="U174"/>
      <c r="V174"/>
      <c r="W174"/>
      <c r="X174"/>
    </row>
    <row r="175" spans="3:24" x14ac:dyDescent="0.25">
      <c r="C175"/>
      <c r="D175" s="2"/>
      <c r="E175" s="2"/>
      <c r="F175"/>
      <c r="G175"/>
      <c r="H175" s="2"/>
      <c r="I175" s="2"/>
      <c r="J175"/>
      <c r="K175"/>
      <c r="L175" s="2"/>
      <c r="M175" s="2"/>
      <c r="N175"/>
      <c r="O175"/>
      <c r="P175" s="2"/>
      <c r="Q175" s="2"/>
      <c r="R175"/>
      <c r="S175"/>
      <c r="T175"/>
      <c r="U175"/>
      <c r="V175"/>
      <c r="W175"/>
      <c r="X175"/>
    </row>
    <row r="176" spans="3:24" x14ac:dyDescent="0.25">
      <c r="C176"/>
      <c r="D176" s="2"/>
      <c r="E176" s="2"/>
      <c r="F176"/>
      <c r="G176"/>
      <c r="H176" s="2"/>
      <c r="I176" s="2"/>
      <c r="J176"/>
      <c r="K176"/>
      <c r="L176" s="2"/>
      <c r="M176" s="2"/>
      <c r="N176"/>
      <c r="O176"/>
      <c r="P176" s="2"/>
      <c r="Q176" s="2"/>
      <c r="R176"/>
      <c r="S176"/>
      <c r="T176"/>
      <c r="U176"/>
      <c r="V176"/>
      <c r="W176"/>
      <c r="X176"/>
    </row>
    <row r="177" spans="3:24" x14ac:dyDescent="0.25">
      <c r="C177"/>
      <c r="D177" s="2"/>
      <c r="E177" s="2"/>
      <c r="F177"/>
      <c r="G177"/>
      <c r="H177" s="2"/>
      <c r="I177" s="2"/>
      <c r="J177"/>
      <c r="K177"/>
      <c r="L177" s="2"/>
      <c r="M177" s="2"/>
      <c r="N177"/>
      <c r="O177"/>
      <c r="P177" s="2"/>
      <c r="Q177" s="2"/>
      <c r="R177"/>
      <c r="S177"/>
      <c r="T177"/>
      <c r="U177"/>
      <c r="V177"/>
      <c r="W177"/>
      <c r="X177"/>
    </row>
    <row r="178" spans="3:24" x14ac:dyDescent="0.25">
      <c r="C178"/>
      <c r="D178" s="2"/>
      <c r="E178" s="2"/>
      <c r="F178"/>
      <c r="G178"/>
      <c r="H178" s="2"/>
      <c r="I178" s="2"/>
      <c r="J178"/>
      <c r="K178"/>
      <c r="L178" s="2"/>
      <c r="M178" s="2"/>
      <c r="N178"/>
      <c r="O178"/>
      <c r="P178" s="2"/>
      <c r="Q178" s="2"/>
      <c r="R178"/>
      <c r="S178"/>
      <c r="T178"/>
      <c r="U178"/>
      <c r="V178"/>
      <c r="W178"/>
      <c r="X178"/>
    </row>
    <row r="179" spans="3:24" x14ac:dyDescent="0.25">
      <c r="C179"/>
      <c r="D179" s="2"/>
      <c r="E179" s="2"/>
      <c r="F179"/>
      <c r="G179"/>
      <c r="H179" s="2"/>
      <c r="I179" s="2"/>
      <c r="J179"/>
      <c r="K179"/>
      <c r="L179" s="2"/>
      <c r="M179" s="2"/>
      <c r="N179"/>
      <c r="O179"/>
      <c r="P179" s="2"/>
      <c r="Q179" s="2"/>
      <c r="R179"/>
      <c r="S179"/>
      <c r="T179"/>
      <c r="U179"/>
      <c r="V179"/>
      <c r="W179"/>
      <c r="X179"/>
    </row>
    <row r="180" spans="3:24" x14ac:dyDescent="0.25">
      <c r="C180"/>
      <c r="D180" s="2"/>
      <c r="E180" s="2"/>
      <c r="F180"/>
      <c r="G180"/>
      <c r="H180" s="2"/>
      <c r="I180" s="2"/>
      <c r="J180"/>
      <c r="K180"/>
      <c r="L180" s="2"/>
      <c r="M180" s="2"/>
      <c r="N180"/>
      <c r="O180"/>
      <c r="P180" s="2"/>
      <c r="Q180" s="2"/>
      <c r="R180"/>
      <c r="S180"/>
      <c r="T180"/>
      <c r="U180"/>
      <c r="V180"/>
      <c r="W180"/>
      <c r="X180"/>
    </row>
    <row r="181" spans="3:24" x14ac:dyDescent="0.25">
      <c r="C181"/>
      <c r="D181" s="2"/>
      <c r="E181" s="2"/>
      <c r="F181"/>
      <c r="G181"/>
      <c r="H181" s="2"/>
      <c r="I181" s="2"/>
      <c r="J181"/>
      <c r="K181"/>
      <c r="L181" s="2"/>
      <c r="M181" s="2"/>
      <c r="N181"/>
      <c r="O181"/>
      <c r="P181" s="2"/>
      <c r="Q181" s="2"/>
      <c r="R181"/>
      <c r="S181"/>
      <c r="T181"/>
      <c r="U181"/>
      <c r="V181"/>
      <c r="W181"/>
      <c r="X181"/>
    </row>
    <row r="182" spans="3:24" x14ac:dyDescent="0.25">
      <c r="C182"/>
      <c r="D182" s="2"/>
      <c r="E182" s="2"/>
      <c r="F182"/>
      <c r="G182"/>
      <c r="H182" s="2"/>
      <c r="I182" s="2"/>
      <c r="J182"/>
      <c r="K182"/>
      <c r="L182" s="2"/>
      <c r="M182" s="2"/>
      <c r="N182"/>
      <c r="O182"/>
      <c r="P182" s="2"/>
      <c r="Q182" s="2"/>
      <c r="R182"/>
      <c r="S182"/>
      <c r="T182"/>
      <c r="U182"/>
      <c r="V182"/>
      <c r="W182"/>
      <c r="X182"/>
    </row>
    <row r="183" spans="3:24" x14ac:dyDescent="0.25">
      <c r="C183"/>
      <c r="D183" s="2"/>
      <c r="E183" s="2"/>
      <c r="F183"/>
      <c r="G183"/>
      <c r="H183" s="2"/>
      <c r="I183" s="2"/>
      <c r="J183"/>
      <c r="K183"/>
      <c r="L183" s="2"/>
      <c r="M183" s="2"/>
      <c r="N183"/>
      <c r="O183"/>
      <c r="P183" s="2"/>
      <c r="Q183" s="2"/>
      <c r="R183"/>
      <c r="S183"/>
      <c r="T183"/>
      <c r="U183"/>
      <c r="V183"/>
      <c r="W183"/>
      <c r="X183"/>
    </row>
    <row r="184" spans="3:24" x14ac:dyDescent="0.25">
      <c r="C184"/>
      <c r="D184" s="2"/>
      <c r="E184" s="2"/>
      <c r="F184"/>
      <c r="G184"/>
      <c r="H184" s="2"/>
      <c r="I184" s="2"/>
      <c r="J184"/>
      <c r="K184"/>
      <c r="L184" s="2"/>
      <c r="M184" s="2"/>
      <c r="N184"/>
      <c r="O184"/>
      <c r="P184" s="2"/>
      <c r="Q184" s="2"/>
      <c r="R184"/>
      <c r="S184"/>
      <c r="T184"/>
      <c r="U184"/>
      <c r="V184"/>
      <c r="W184"/>
      <c r="X184"/>
    </row>
    <row r="185" spans="3:24" x14ac:dyDescent="0.25">
      <c r="C185"/>
      <c r="D185" s="2"/>
      <c r="E185" s="2"/>
      <c r="F185"/>
      <c r="G185"/>
      <c r="H185" s="2"/>
      <c r="I185" s="2"/>
      <c r="J185"/>
      <c r="K185"/>
      <c r="L185" s="2"/>
      <c r="M185" s="2"/>
      <c r="N185"/>
      <c r="O185"/>
      <c r="P185" s="2"/>
      <c r="Q185" s="2"/>
      <c r="R185"/>
      <c r="S185"/>
      <c r="T185"/>
      <c r="U185"/>
      <c r="V185"/>
      <c r="W185"/>
      <c r="X185"/>
    </row>
    <row r="186" spans="3:24" x14ac:dyDescent="0.25">
      <c r="C186"/>
      <c r="D186" s="2"/>
      <c r="E186" s="2"/>
      <c r="F186"/>
      <c r="G186"/>
      <c r="H186" s="2"/>
      <c r="I186" s="2"/>
      <c r="J186"/>
      <c r="K186"/>
      <c r="L186" s="2"/>
      <c r="M186" s="2"/>
      <c r="N186"/>
      <c r="O186"/>
      <c r="P186" s="2"/>
      <c r="Q186" s="2"/>
      <c r="R186"/>
      <c r="S186"/>
      <c r="T186"/>
      <c r="U186"/>
      <c r="V186"/>
      <c r="W186"/>
      <c r="X186"/>
    </row>
    <row r="187" spans="3:24" x14ac:dyDescent="0.25">
      <c r="C187"/>
      <c r="D187" s="2"/>
      <c r="E187" s="2"/>
      <c r="F187"/>
      <c r="G187"/>
      <c r="H187" s="2"/>
      <c r="I187" s="2"/>
      <c r="J187"/>
      <c r="K187"/>
      <c r="L187" s="2"/>
      <c r="M187" s="2"/>
      <c r="N187"/>
      <c r="O187"/>
      <c r="P187" s="2"/>
      <c r="Q187" s="2"/>
      <c r="R187"/>
      <c r="S187"/>
      <c r="T187"/>
      <c r="U187"/>
      <c r="V187"/>
      <c r="W187"/>
      <c r="X187"/>
    </row>
    <row r="188" spans="3:24" x14ac:dyDescent="0.25">
      <c r="C188"/>
      <c r="D188" s="2"/>
      <c r="E188" s="2"/>
      <c r="F188"/>
      <c r="G188"/>
      <c r="H188" s="2"/>
      <c r="I188" s="2"/>
      <c r="J188"/>
      <c r="K188"/>
      <c r="L188" s="2"/>
      <c r="M188" s="2"/>
      <c r="N188"/>
      <c r="O188"/>
      <c r="P188" s="2"/>
      <c r="Q188" s="2"/>
      <c r="R188"/>
      <c r="S188"/>
      <c r="T188"/>
      <c r="U188"/>
      <c r="V188"/>
      <c r="W188"/>
      <c r="X188"/>
    </row>
    <row r="189" spans="3:24" x14ac:dyDescent="0.25">
      <c r="C189"/>
      <c r="D189" s="2"/>
      <c r="E189" s="2"/>
      <c r="F189"/>
      <c r="G189"/>
      <c r="H189" s="2"/>
      <c r="I189" s="2"/>
      <c r="J189"/>
      <c r="K189"/>
      <c r="L189" s="2"/>
      <c r="M189" s="2"/>
      <c r="N189"/>
      <c r="O189"/>
      <c r="P189" s="2"/>
      <c r="Q189" s="2"/>
      <c r="R189"/>
      <c r="S189"/>
      <c r="T189"/>
      <c r="U189"/>
      <c r="V189"/>
      <c r="W189"/>
      <c r="X189"/>
    </row>
    <row r="190" spans="3:24" x14ac:dyDescent="0.25">
      <c r="C190"/>
      <c r="D190" s="2"/>
      <c r="E190" s="2"/>
      <c r="F190"/>
      <c r="G190"/>
      <c r="H190" s="2"/>
      <c r="I190" s="2"/>
      <c r="J190"/>
      <c r="K190"/>
      <c r="L190" s="2"/>
      <c r="M190" s="2"/>
      <c r="N190"/>
      <c r="O190"/>
      <c r="P190" s="2"/>
      <c r="Q190" s="2"/>
      <c r="R190"/>
      <c r="S190"/>
      <c r="T190"/>
      <c r="U190"/>
      <c r="V190"/>
      <c r="W190"/>
      <c r="X190"/>
    </row>
    <row r="191" spans="3:24" x14ac:dyDescent="0.25">
      <c r="C191"/>
      <c r="D191" s="2"/>
      <c r="E191" s="2"/>
      <c r="F191"/>
      <c r="G191"/>
      <c r="H191" s="2"/>
      <c r="I191" s="2"/>
      <c r="J191"/>
      <c r="K191"/>
      <c r="L191" s="2"/>
      <c r="M191" s="2"/>
      <c r="N191"/>
      <c r="O191"/>
      <c r="P191" s="2"/>
      <c r="Q191" s="2"/>
      <c r="R191"/>
      <c r="S191"/>
      <c r="T191"/>
      <c r="U191"/>
      <c r="V191"/>
      <c r="W191"/>
      <c r="X191"/>
    </row>
    <row r="192" spans="3:24" x14ac:dyDescent="0.25">
      <c r="C192"/>
      <c r="D192" s="2"/>
      <c r="E192" s="2"/>
      <c r="F192"/>
      <c r="G192"/>
      <c r="H192" s="2"/>
      <c r="I192" s="2"/>
      <c r="J192"/>
      <c r="K192"/>
      <c r="L192" s="2"/>
      <c r="M192" s="2"/>
      <c r="N192"/>
      <c r="O192"/>
      <c r="P192" s="2"/>
      <c r="Q192" s="2"/>
      <c r="R192"/>
      <c r="S192"/>
      <c r="T192"/>
      <c r="U192"/>
      <c r="V192"/>
      <c r="W192"/>
      <c r="X192"/>
    </row>
    <row r="193" spans="3:24" x14ac:dyDescent="0.25">
      <c r="C193"/>
      <c r="D193" s="2"/>
      <c r="E193" s="2"/>
      <c r="F193"/>
      <c r="G193"/>
      <c r="H193" s="2"/>
      <c r="I193" s="2"/>
      <c r="J193"/>
      <c r="K193"/>
      <c r="L193" s="2"/>
      <c r="M193" s="2"/>
      <c r="N193"/>
      <c r="O193"/>
      <c r="P193" s="2"/>
      <c r="Q193" s="2"/>
      <c r="R193"/>
      <c r="S193"/>
      <c r="T193"/>
      <c r="U193"/>
      <c r="V193"/>
      <c r="W193"/>
      <c r="X193"/>
    </row>
    <row r="194" spans="3:24" x14ac:dyDescent="0.25">
      <c r="C194"/>
      <c r="D194" s="2"/>
      <c r="E194" s="2"/>
      <c r="F194"/>
      <c r="G194"/>
      <c r="H194" s="2"/>
      <c r="I194" s="2"/>
      <c r="J194"/>
      <c r="K194"/>
      <c r="L194" s="2"/>
      <c r="M194" s="2"/>
      <c r="N194"/>
      <c r="O194"/>
      <c r="P194" s="2"/>
      <c r="Q194" s="2"/>
      <c r="R194"/>
      <c r="S194"/>
      <c r="T194"/>
      <c r="U194"/>
      <c r="V194"/>
      <c r="W194"/>
      <c r="X194"/>
    </row>
    <row r="195" spans="3:24" x14ac:dyDescent="0.25">
      <c r="C195"/>
      <c r="D195" s="2"/>
      <c r="E195" s="2"/>
      <c r="F195"/>
      <c r="G195"/>
      <c r="H195" s="2"/>
      <c r="I195" s="2"/>
      <c r="J195"/>
      <c r="K195"/>
      <c r="L195" s="2"/>
      <c r="M195" s="2"/>
      <c r="N195"/>
      <c r="O195"/>
      <c r="P195" s="2"/>
      <c r="Q195" s="2"/>
      <c r="R195"/>
      <c r="S195"/>
      <c r="T195"/>
      <c r="U195"/>
      <c r="V195"/>
      <c r="W195"/>
      <c r="X195"/>
    </row>
    <row r="196" spans="3:24" x14ac:dyDescent="0.25">
      <c r="C196"/>
      <c r="D196" s="2"/>
      <c r="E196" s="2"/>
      <c r="F196"/>
      <c r="G196"/>
      <c r="H196" s="2"/>
      <c r="I196" s="2"/>
      <c r="J196"/>
      <c r="K196"/>
      <c r="L196" s="2"/>
      <c r="M196" s="2"/>
      <c r="N196"/>
      <c r="O196"/>
      <c r="P196" s="2"/>
      <c r="Q196" s="2"/>
      <c r="R196"/>
      <c r="S196"/>
      <c r="T196"/>
      <c r="U196"/>
      <c r="V196"/>
      <c r="W196"/>
      <c r="X196"/>
    </row>
    <row r="197" spans="3:24" x14ac:dyDescent="0.25">
      <c r="C197"/>
      <c r="D197" s="2"/>
      <c r="E197" s="2"/>
      <c r="F197"/>
      <c r="G197"/>
      <c r="H197" s="2"/>
      <c r="I197" s="2"/>
      <c r="J197"/>
      <c r="K197"/>
      <c r="L197" s="2"/>
      <c r="M197" s="2"/>
      <c r="N197"/>
      <c r="O197"/>
      <c r="P197" s="2"/>
      <c r="Q197" s="2"/>
      <c r="R197"/>
      <c r="S197"/>
      <c r="T197"/>
      <c r="U197"/>
      <c r="V197"/>
      <c r="W197"/>
      <c r="X197"/>
    </row>
    <row r="198" spans="3:24" x14ac:dyDescent="0.25">
      <c r="C198"/>
      <c r="D198" s="2"/>
      <c r="E198" s="2"/>
      <c r="F198"/>
      <c r="G198"/>
      <c r="H198" s="2"/>
      <c r="I198" s="2"/>
      <c r="J198"/>
      <c r="K198"/>
      <c r="L198" s="2"/>
      <c r="M198" s="2"/>
      <c r="N198"/>
      <c r="O198"/>
      <c r="P198" s="2"/>
      <c r="Q198" s="2"/>
      <c r="R198"/>
      <c r="S198"/>
      <c r="T198"/>
      <c r="U198"/>
      <c r="V198"/>
      <c r="W198"/>
      <c r="X198"/>
    </row>
    <row r="199" spans="3:24" x14ac:dyDescent="0.25">
      <c r="C199"/>
      <c r="D199" s="2"/>
      <c r="E199" s="2"/>
      <c r="F199"/>
      <c r="G199"/>
      <c r="H199" s="2"/>
      <c r="I199" s="2"/>
      <c r="J199"/>
      <c r="K199"/>
      <c r="L199" s="2"/>
      <c r="M199" s="2"/>
      <c r="N199"/>
      <c r="O199"/>
      <c r="P199" s="2"/>
      <c r="Q199" s="2"/>
      <c r="R199"/>
      <c r="S199"/>
      <c r="T199"/>
      <c r="U199"/>
      <c r="V199"/>
      <c r="W199"/>
      <c r="X199"/>
    </row>
    <row r="200" spans="3:24" x14ac:dyDescent="0.25">
      <c r="C200"/>
      <c r="D200" s="2"/>
      <c r="E200" s="2"/>
      <c r="F200"/>
      <c r="G200"/>
      <c r="H200" s="2"/>
      <c r="I200" s="2"/>
      <c r="J200"/>
      <c r="K200"/>
      <c r="L200" s="2"/>
      <c r="M200" s="2"/>
      <c r="N200"/>
      <c r="O200"/>
      <c r="P200" s="2"/>
      <c r="Q200" s="2"/>
      <c r="R200"/>
      <c r="S200"/>
      <c r="T200"/>
      <c r="U200"/>
      <c r="V200"/>
      <c r="W200"/>
      <c r="X200"/>
    </row>
    <row r="201" spans="3:24" x14ac:dyDescent="0.25">
      <c r="C201"/>
      <c r="D201" s="2"/>
      <c r="E201" s="2"/>
      <c r="F201"/>
      <c r="G201"/>
      <c r="H201" s="2"/>
      <c r="I201" s="2"/>
      <c r="J201"/>
      <c r="K201"/>
      <c r="L201" s="2"/>
      <c r="M201" s="2"/>
      <c r="N201"/>
      <c r="O201"/>
      <c r="P201" s="2"/>
      <c r="Q201" s="2"/>
      <c r="R201"/>
      <c r="S201"/>
      <c r="T201"/>
      <c r="U201"/>
      <c r="V201"/>
      <c r="W201"/>
      <c r="X201"/>
    </row>
    <row r="202" spans="3:24" x14ac:dyDescent="0.25">
      <c r="C202"/>
      <c r="D202" s="2"/>
      <c r="E202" s="2"/>
      <c r="F202"/>
      <c r="G202"/>
      <c r="H202" s="2"/>
      <c r="I202" s="2"/>
      <c r="J202"/>
      <c r="K202"/>
      <c r="L202" s="2"/>
      <c r="M202" s="2"/>
      <c r="N202"/>
      <c r="O202"/>
      <c r="P202" s="2"/>
      <c r="Q202" s="2"/>
      <c r="R202"/>
      <c r="S202"/>
      <c r="T202"/>
      <c r="U202"/>
      <c r="V202"/>
      <c r="W202"/>
      <c r="X202"/>
    </row>
    <row r="203" spans="3:24" x14ac:dyDescent="0.25">
      <c r="C203"/>
      <c r="D203" s="2"/>
      <c r="E203" s="2"/>
      <c r="F203"/>
      <c r="G203"/>
      <c r="H203" s="2"/>
      <c r="I203" s="2"/>
      <c r="J203"/>
      <c r="K203"/>
      <c r="L203" s="2"/>
      <c r="M203" s="2"/>
      <c r="N203"/>
      <c r="O203"/>
      <c r="P203" s="2"/>
      <c r="Q203" s="2"/>
      <c r="R203"/>
      <c r="S203"/>
      <c r="T203"/>
      <c r="U203"/>
      <c r="V203"/>
      <c r="W203"/>
      <c r="X203"/>
    </row>
    <row r="204" spans="3:24" x14ac:dyDescent="0.25">
      <c r="C204"/>
      <c r="D204" s="2"/>
      <c r="E204" s="2"/>
      <c r="F204"/>
      <c r="G204"/>
      <c r="H204" s="2"/>
      <c r="I204" s="2"/>
      <c r="J204"/>
      <c r="K204"/>
      <c r="L204" s="2"/>
      <c r="M204" s="2"/>
      <c r="N204"/>
      <c r="O204"/>
      <c r="P204" s="2"/>
      <c r="Q204" s="2"/>
      <c r="R204"/>
      <c r="S204"/>
      <c r="T204"/>
      <c r="U204"/>
      <c r="V204"/>
      <c r="W204"/>
      <c r="X204"/>
    </row>
    <row r="205" spans="3:24" x14ac:dyDescent="0.25">
      <c r="C205"/>
      <c r="D205" s="2"/>
      <c r="E205" s="2"/>
      <c r="F205"/>
      <c r="G205"/>
      <c r="H205" s="2"/>
      <c r="I205" s="2"/>
      <c r="J205"/>
      <c r="K205"/>
      <c r="L205" s="2"/>
      <c r="M205" s="2"/>
      <c r="N205"/>
      <c r="O205"/>
      <c r="P205" s="2"/>
      <c r="Q205" s="2"/>
      <c r="R205"/>
      <c r="S205"/>
      <c r="T205"/>
      <c r="U205"/>
      <c r="V205"/>
      <c r="W205"/>
      <c r="X205"/>
    </row>
    <row r="206" spans="3:24" x14ac:dyDescent="0.25">
      <c r="C206"/>
      <c r="D206" s="2"/>
      <c r="E206" s="2"/>
      <c r="F206"/>
      <c r="G206"/>
      <c r="H206" s="2"/>
      <c r="I206" s="2"/>
      <c r="J206"/>
      <c r="K206"/>
      <c r="L206" s="2"/>
      <c r="M206" s="2"/>
      <c r="N206"/>
      <c r="O206"/>
      <c r="P206" s="2"/>
      <c r="Q206" s="2"/>
      <c r="R206"/>
      <c r="S206"/>
      <c r="T206"/>
      <c r="U206"/>
      <c r="V206"/>
      <c r="W206"/>
      <c r="X206"/>
    </row>
    <row r="207" spans="3:24" x14ac:dyDescent="0.25">
      <c r="C207"/>
      <c r="D207" s="2"/>
      <c r="E207" s="2"/>
      <c r="F207"/>
      <c r="G207"/>
      <c r="H207" s="2"/>
      <c r="I207" s="2"/>
      <c r="J207"/>
      <c r="K207"/>
      <c r="L207" s="2"/>
      <c r="M207" s="2"/>
      <c r="N207"/>
      <c r="O207"/>
      <c r="P207" s="2"/>
      <c r="Q207" s="2"/>
      <c r="R207"/>
      <c r="S207"/>
      <c r="T207"/>
      <c r="U207"/>
      <c r="V207"/>
      <c r="W207"/>
      <c r="X207"/>
    </row>
    <row r="208" spans="3:24" x14ac:dyDescent="0.25">
      <c r="C208"/>
      <c r="D208" s="2"/>
      <c r="E208" s="2"/>
      <c r="F208"/>
      <c r="G208"/>
      <c r="H208" s="2"/>
      <c r="I208" s="2"/>
      <c r="J208"/>
      <c r="K208"/>
      <c r="L208" s="2"/>
      <c r="M208" s="2"/>
      <c r="N208"/>
      <c r="O208"/>
      <c r="P208" s="2"/>
      <c r="Q208" s="2"/>
      <c r="R208"/>
      <c r="S208"/>
      <c r="T208"/>
      <c r="U208"/>
      <c r="V208"/>
      <c r="W208"/>
      <c r="X208"/>
    </row>
    <row r="209" spans="3:24" x14ac:dyDescent="0.25">
      <c r="C209"/>
      <c r="D209" s="2"/>
      <c r="E209" s="2"/>
      <c r="F209"/>
      <c r="G209"/>
      <c r="H209" s="2"/>
      <c r="I209" s="2"/>
      <c r="J209"/>
      <c r="K209"/>
      <c r="L209" s="2"/>
      <c r="M209" s="2"/>
      <c r="N209"/>
      <c r="O209"/>
      <c r="P209" s="2"/>
      <c r="Q209" s="2"/>
      <c r="R209"/>
      <c r="S209"/>
      <c r="T209"/>
      <c r="U209"/>
      <c r="V209"/>
      <c r="W209"/>
      <c r="X209"/>
    </row>
    <row r="210" spans="3:24" x14ac:dyDescent="0.25">
      <c r="C210"/>
      <c r="D210" s="2"/>
      <c r="E210" s="2"/>
      <c r="F210"/>
      <c r="G210"/>
      <c r="H210" s="2"/>
      <c r="I210" s="2"/>
      <c r="J210"/>
      <c r="K210"/>
      <c r="L210" s="2"/>
      <c r="M210" s="2"/>
      <c r="N210"/>
      <c r="O210"/>
      <c r="P210" s="2"/>
      <c r="Q210" s="2"/>
      <c r="R210"/>
      <c r="S210"/>
      <c r="T210"/>
      <c r="U210"/>
      <c r="V210"/>
      <c r="W210"/>
      <c r="X210"/>
    </row>
    <row r="211" spans="3:24" x14ac:dyDescent="0.25">
      <c r="C211"/>
      <c r="D211" s="2"/>
      <c r="E211" s="2"/>
      <c r="F211"/>
      <c r="G211"/>
      <c r="H211" s="2"/>
      <c r="I211" s="2"/>
      <c r="J211"/>
      <c r="K211"/>
      <c r="L211" s="2"/>
      <c r="M211" s="2"/>
      <c r="N211"/>
      <c r="O211"/>
      <c r="P211" s="2"/>
      <c r="Q211" s="2"/>
      <c r="R211"/>
      <c r="S211"/>
      <c r="T211"/>
      <c r="U211"/>
      <c r="V211"/>
      <c r="W211"/>
      <c r="X211"/>
    </row>
    <row r="212" spans="3:24" x14ac:dyDescent="0.25">
      <c r="C212"/>
      <c r="D212" s="2"/>
      <c r="E212" s="2"/>
      <c r="F212"/>
      <c r="G212"/>
      <c r="H212" s="2"/>
      <c r="I212" s="2"/>
      <c r="J212"/>
      <c r="K212"/>
      <c r="L212" s="2"/>
      <c r="M212" s="2"/>
      <c r="N212"/>
      <c r="O212"/>
      <c r="P212" s="2"/>
      <c r="Q212" s="2"/>
      <c r="R212"/>
      <c r="S212"/>
      <c r="T212"/>
      <c r="U212"/>
      <c r="V212"/>
      <c r="W212"/>
      <c r="X212"/>
    </row>
    <row r="213" spans="3:24" x14ac:dyDescent="0.25">
      <c r="C213"/>
      <c r="D213" s="2"/>
      <c r="E213" s="2"/>
      <c r="F213"/>
      <c r="G213"/>
      <c r="H213" s="2"/>
      <c r="I213" s="2"/>
      <c r="J213"/>
      <c r="K213"/>
      <c r="L213" s="2"/>
      <c r="M213" s="2"/>
      <c r="N213"/>
      <c r="O213"/>
      <c r="P213" s="2"/>
      <c r="Q213" s="2"/>
      <c r="R213"/>
      <c r="S213"/>
      <c r="T213"/>
      <c r="U213"/>
      <c r="V213"/>
      <c r="W213"/>
      <c r="X213"/>
    </row>
    <row r="214" spans="3:24" x14ac:dyDescent="0.25">
      <c r="C214"/>
      <c r="D214" s="2"/>
      <c r="E214" s="2"/>
      <c r="F214"/>
      <c r="G214"/>
      <c r="H214" s="2"/>
      <c r="I214" s="2"/>
      <c r="J214"/>
      <c r="K214"/>
      <c r="L214" s="2"/>
      <c r="M214" s="2"/>
      <c r="N214"/>
      <c r="O214"/>
      <c r="P214" s="2"/>
      <c r="Q214" s="2"/>
      <c r="R214"/>
      <c r="S214"/>
      <c r="T214"/>
      <c r="U214"/>
      <c r="V214"/>
      <c r="W214"/>
      <c r="X214"/>
    </row>
    <row r="215" spans="3:24" x14ac:dyDescent="0.25">
      <c r="C215"/>
      <c r="D215" s="2"/>
      <c r="E215" s="2"/>
      <c r="F215"/>
      <c r="G215"/>
      <c r="H215" s="2"/>
      <c r="I215" s="2"/>
      <c r="J215"/>
      <c r="K215"/>
      <c r="L215" s="2"/>
      <c r="M215" s="2"/>
      <c r="N215"/>
      <c r="O215"/>
      <c r="P215" s="2"/>
      <c r="Q215" s="2"/>
      <c r="R215"/>
      <c r="S215"/>
      <c r="T215"/>
      <c r="U215"/>
      <c r="V215"/>
      <c r="W215"/>
      <c r="X215"/>
    </row>
    <row r="216" spans="3:24" x14ac:dyDescent="0.25">
      <c r="C216"/>
      <c r="D216" s="2"/>
      <c r="E216" s="2"/>
      <c r="F216"/>
      <c r="G216"/>
      <c r="H216" s="2"/>
      <c r="I216" s="2"/>
      <c r="J216"/>
      <c r="K216"/>
      <c r="L216" s="2"/>
      <c r="M216" s="2"/>
      <c r="N216"/>
      <c r="O216"/>
      <c r="P216" s="2"/>
      <c r="Q216" s="2"/>
      <c r="R216"/>
      <c r="S216"/>
      <c r="T216"/>
      <c r="U216"/>
      <c r="V216"/>
      <c r="W216"/>
      <c r="X216"/>
    </row>
    <row r="217" spans="3:24" x14ac:dyDescent="0.25">
      <c r="C217"/>
      <c r="D217" s="2"/>
      <c r="E217" s="2"/>
      <c r="F217"/>
      <c r="G217"/>
      <c r="H217" s="2"/>
      <c r="I217" s="2"/>
      <c r="J217"/>
      <c r="K217"/>
      <c r="L217" s="2"/>
      <c r="M217" s="2"/>
      <c r="N217"/>
      <c r="O217"/>
      <c r="P217" s="2"/>
      <c r="Q217" s="2"/>
      <c r="R217"/>
      <c r="S217"/>
      <c r="T217"/>
      <c r="U217"/>
      <c r="V217"/>
      <c r="W217"/>
      <c r="X217"/>
    </row>
    <row r="218" spans="3:24" x14ac:dyDescent="0.25">
      <c r="C218"/>
      <c r="D218" s="2"/>
      <c r="E218" s="2"/>
      <c r="F218"/>
      <c r="G218"/>
      <c r="H218" s="2"/>
      <c r="I218" s="2"/>
      <c r="J218"/>
      <c r="K218"/>
      <c r="L218" s="2"/>
      <c r="M218" s="2"/>
      <c r="N218"/>
      <c r="O218"/>
      <c r="P218" s="2"/>
      <c r="Q218" s="2"/>
      <c r="R218"/>
      <c r="S218"/>
      <c r="T218"/>
      <c r="U218"/>
      <c r="V218"/>
      <c r="W218"/>
      <c r="X218"/>
    </row>
    <row r="219" spans="3:24" x14ac:dyDescent="0.25">
      <c r="C219"/>
      <c r="D219" s="2"/>
      <c r="E219" s="2"/>
      <c r="F219"/>
      <c r="G219"/>
      <c r="H219" s="2"/>
      <c r="I219" s="2"/>
      <c r="J219"/>
      <c r="K219"/>
      <c r="L219" s="2"/>
      <c r="M219" s="2"/>
      <c r="N219"/>
      <c r="O219"/>
      <c r="P219" s="2"/>
      <c r="Q219" s="2"/>
      <c r="R219"/>
      <c r="S219"/>
      <c r="T219"/>
      <c r="U219"/>
      <c r="V219"/>
      <c r="W219"/>
      <c r="X219"/>
    </row>
    <row r="220" spans="3:24" x14ac:dyDescent="0.25">
      <c r="C220"/>
      <c r="D220" s="2"/>
      <c r="E220" s="2"/>
      <c r="F220"/>
      <c r="G220"/>
      <c r="H220" s="2"/>
      <c r="I220" s="2"/>
      <c r="J220"/>
      <c r="K220"/>
      <c r="L220" s="2"/>
      <c r="M220" s="2"/>
      <c r="N220"/>
      <c r="O220"/>
      <c r="P220" s="2"/>
      <c r="Q220" s="2"/>
      <c r="R220"/>
      <c r="S220"/>
      <c r="T220"/>
      <c r="U220"/>
      <c r="V220"/>
      <c r="W220"/>
      <c r="X220"/>
    </row>
    <row r="221" spans="3:24" x14ac:dyDescent="0.25">
      <c r="C221"/>
      <c r="D221" s="2"/>
      <c r="E221" s="2"/>
      <c r="F221"/>
      <c r="G221"/>
      <c r="H221" s="2"/>
      <c r="I221" s="2"/>
      <c r="J221"/>
      <c r="K221"/>
      <c r="L221" s="2"/>
      <c r="M221" s="2"/>
      <c r="N221"/>
      <c r="O221"/>
      <c r="P221" s="2"/>
      <c r="Q221" s="2"/>
      <c r="R221"/>
      <c r="S221"/>
      <c r="T221"/>
      <c r="U221"/>
      <c r="V221"/>
      <c r="W221"/>
      <c r="X221"/>
    </row>
    <row r="222" spans="3:24" x14ac:dyDescent="0.25">
      <c r="C222"/>
      <c r="D222" s="2"/>
      <c r="E222" s="2"/>
      <c r="F222"/>
      <c r="G222"/>
      <c r="H222" s="2"/>
      <c r="I222" s="2"/>
      <c r="J222"/>
      <c r="K222"/>
      <c r="L222" s="2"/>
      <c r="M222" s="2"/>
      <c r="N222"/>
      <c r="O222"/>
      <c r="P222" s="2"/>
      <c r="Q222" s="2"/>
      <c r="R222"/>
      <c r="S222"/>
      <c r="T222"/>
      <c r="U222"/>
      <c r="V222"/>
      <c r="W222"/>
      <c r="X222"/>
    </row>
    <row r="223" spans="3:24" x14ac:dyDescent="0.25">
      <c r="C223"/>
      <c r="D223" s="2"/>
      <c r="E223" s="2"/>
      <c r="F223"/>
      <c r="G223"/>
      <c r="H223" s="2"/>
      <c r="I223" s="2"/>
      <c r="J223"/>
      <c r="K223"/>
      <c r="L223" s="2"/>
      <c r="M223" s="2"/>
      <c r="N223"/>
      <c r="O223"/>
      <c r="P223" s="2"/>
      <c r="Q223" s="2"/>
      <c r="R223"/>
      <c r="S223"/>
      <c r="T223"/>
      <c r="U223"/>
      <c r="V223"/>
      <c r="W223"/>
      <c r="X223"/>
    </row>
    <row r="224" spans="3:24" x14ac:dyDescent="0.25">
      <c r="C224"/>
      <c r="D224" s="2"/>
      <c r="E224" s="2"/>
      <c r="F224"/>
      <c r="G224"/>
      <c r="H224" s="2"/>
      <c r="I224" s="2"/>
      <c r="J224"/>
      <c r="K224"/>
      <c r="L224" s="2"/>
      <c r="M224" s="2"/>
      <c r="N224"/>
      <c r="O224"/>
      <c r="P224" s="2"/>
      <c r="Q224" s="2"/>
      <c r="R224"/>
      <c r="S224"/>
      <c r="T224"/>
      <c r="U224"/>
      <c r="V224"/>
      <c r="W224"/>
      <c r="X224"/>
    </row>
    <row r="225" spans="3:24" x14ac:dyDescent="0.25">
      <c r="C225"/>
      <c r="D225" s="2"/>
      <c r="E225" s="2"/>
      <c r="F225"/>
      <c r="G225"/>
      <c r="H225" s="2"/>
      <c r="I225" s="2"/>
      <c r="J225"/>
      <c r="K225"/>
      <c r="L225" s="2"/>
      <c r="M225" s="2"/>
      <c r="N225"/>
      <c r="O225"/>
      <c r="P225" s="2"/>
      <c r="Q225" s="2"/>
      <c r="R225"/>
      <c r="S225"/>
      <c r="T225"/>
      <c r="U225"/>
      <c r="V225"/>
      <c r="W225"/>
      <c r="X225"/>
    </row>
    <row r="226" spans="3:24" x14ac:dyDescent="0.25">
      <c r="C226"/>
      <c r="D226" s="2"/>
      <c r="E226" s="2"/>
      <c r="F226"/>
      <c r="G226"/>
      <c r="H226" s="2"/>
      <c r="I226" s="2"/>
      <c r="J226"/>
      <c r="K226"/>
      <c r="L226" s="2"/>
      <c r="M226" s="2"/>
      <c r="N226"/>
      <c r="O226"/>
      <c r="P226" s="2"/>
      <c r="Q226" s="2"/>
      <c r="R226"/>
      <c r="S226"/>
      <c r="T226"/>
      <c r="U226"/>
      <c r="V226"/>
      <c r="W226"/>
      <c r="X226"/>
    </row>
    <row r="227" spans="3:24" x14ac:dyDescent="0.25">
      <c r="C227"/>
      <c r="D227" s="2"/>
      <c r="E227" s="2"/>
      <c r="F227"/>
      <c r="G227"/>
      <c r="H227" s="2"/>
      <c r="I227" s="2"/>
      <c r="J227"/>
      <c r="K227"/>
      <c r="L227" s="2"/>
      <c r="M227" s="2"/>
      <c r="N227"/>
      <c r="O227"/>
      <c r="P227" s="2"/>
      <c r="Q227" s="2"/>
      <c r="R227"/>
      <c r="S227"/>
      <c r="T227"/>
      <c r="U227"/>
      <c r="V227"/>
      <c r="W227"/>
      <c r="X227"/>
    </row>
    <row r="228" spans="3:24" x14ac:dyDescent="0.25">
      <c r="C228"/>
      <c r="D228" s="2"/>
      <c r="E228" s="2"/>
      <c r="F228"/>
      <c r="G228"/>
      <c r="H228" s="2"/>
      <c r="I228" s="2"/>
      <c r="J228"/>
      <c r="K228"/>
      <c r="L228" s="2"/>
      <c r="M228" s="2"/>
      <c r="N228"/>
      <c r="O228"/>
      <c r="P228" s="2"/>
      <c r="Q228" s="2"/>
      <c r="R228"/>
      <c r="S228"/>
      <c r="T228"/>
      <c r="U228"/>
      <c r="V228"/>
      <c r="W228"/>
      <c r="X228"/>
    </row>
    <row r="229" spans="3:24" x14ac:dyDescent="0.25">
      <c r="C229"/>
      <c r="D229" s="2"/>
      <c r="E229" s="2"/>
      <c r="F229"/>
      <c r="G229"/>
      <c r="H229" s="2"/>
      <c r="I229" s="2"/>
      <c r="J229"/>
      <c r="K229"/>
      <c r="L229" s="2"/>
      <c r="M229" s="2"/>
      <c r="N229"/>
      <c r="O229"/>
      <c r="P229" s="2"/>
      <c r="Q229" s="2"/>
      <c r="R229"/>
      <c r="S229"/>
      <c r="T229"/>
      <c r="U229"/>
      <c r="V229"/>
      <c r="W229"/>
      <c r="X229"/>
    </row>
    <row r="230" spans="3:24" x14ac:dyDescent="0.25">
      <c r="C230"/>
      <c r="D230" s="2"/>
      <c r="E230" s="2"/>
      <c r="F230"/>
      <c r="G230"/>
      <c r="H230" s="2"/>
      <c r="I230" s="2"/>
      <c r="J230"/>
      <c r="K230"/>
      <c r="L230" s="2"/>
      <c r="M230" s="2"/>
      <c r="N230"/>
      <c r="O230"/>
      <c r="P230" s="2"/>
      <c r="Q230" s="2"/>
      <c r="R230"/>
      <c r="S230"/>
      <c r="T230"/>
      <c r="U230"/>
      <c r="V230"/>
      <c r="W230"/>
      <c r="X230"/>
    </row>
    <row r="231" spans="3:24" x14ac:dyDescent="0.25">
      <c r="C231"/>
      <c r="D231" s="2"/>
      <c r="E231" s="2"/>
      <c r="F231"/>
      <c r="G231"/>
      <c r="H231" s="2"/>
      <c r="I231" s="2"/>
      <c r="J231"/>
      <c r="K231"/>
      <c r="L231" s="2"/>
      <c r="M231" s="2"/>
      <c r="N231"/>
      <c r="O231"/>
      <c r="P231" s="2"/>
      <c r="Q231" s="2"/>
      <c r="R231"/>
      <c r="S231"/>
      <c r="T231"/>
      <c r="U231"/>
      <c r="V231"/>
      <c r="W231"/>
      <c r="X231"/>
    </row>
    <row r="232" spans="3:24" x14ac:dyDescent="0.25">
      <c r="C232"/>
      <c r="D232" s="2"/>
      <c r="E232" s="2"/>
      <c r="F232"/>
      <c r="G232"/>
      <c r="H232" s="2"/>
      <c r="I232" s="2"/>
      <c r="J232"/>
      <c r="K232"/>
      <c r="L232" s="2"/>
      <c r="M232" s="2"/>
      <c r="N232"/>
      <c r="O232"/>
      <c r="P232" s="2"/>
      <c r="Q232" s="2"/>
      <c r="R232"/>
      <c r="S232"/>
      <c r="T232"/>
      <c r="U232"/>
      <c r="V232"/>
      <c r="W232"/>
      <c r="X232"/>
    </row>
    <row r="233" spans="3:24" x14ac:dyDescent="0.25">
      <c r="C233"/>
      <c r="D233" s="2"/>
      <c r="E233" s="2"/>
      <c r="F233"/>
      <c r="G233"/>
      <c r="H233" s="2"/>
      <c r="I233" s="2"/>
      <c r="J233"/>
      <c r="K233"/>
      <c r="L233" s="2"/>
      <c r="M233" s="2"/>
      <c r="N233"/>
      <c r="O233"/>
      <c r="P233" s="2"/>
      <c r="Q233" s="2"/>
      <c r="R233"/>
      <c r="S233"/>
      <c r="T233"/>
      <c r="U233"/>
      <c r="V233"/>
      <c r="W233"/>
      <c r="X233"/>
    </row>
    <row r="234" spans="3:24" x14ac:dyDescent="0.25">
      <c r="C234"/>
      <c r="D234" s="2"/>
      <c r="E234" s="2"/>
      <c r="F234"/>
      <c r="G234"/>
      <c r="H234" s="2"/>
      <c r="I234" s="2"/>
      <c r="J234"/>
      <c r="K234"/>
      <c r="L234" s="2"/>
      <c r="M234" s="2"/>
      <c r="N234"/>
      <c r="O234"/>
      <c r="P234" s="2"/>
      <c r="Q234" s="2"/>
      <c r="R234"/>
      <c r="S234"/>
      <c r="T234"/>
      <c r="U234"/>
      <c r="V234"/>
      <c r="W234"/>
      <c r="X234"/>
    </row>
    <row r="235" spans="3:24" x14ac:dyDescent="0.25">
      <c r="C235"/>
      <c r="D235" s="2"/>
      <c r="E235" s="2"/>
      <c r="F235"/>
      <c r="G235"/>
      <c r="H235" s="2"/>
      <c r="I235" s="2"/>
      <c r="J235"/>
      <c r="K235"/>
      <c r="L235" s="2"/>
      <c r="M235" s="2"/>
      <c r="N235"/>
      <c r="O235"/>
      <c r="P235" s="2"/>
      <c r="Q235" s="2"/>
      <c r="R235"/>
      <c r="S235"/>
      <c r="T235"/>
      <c r="U235"/>
      <c r="V235"/>
      <c r="W235"/>
      <c r="X235"/>
    </row>
    <row r="236" spans="3:24" x14ac:dyDescent="0.25">
      <c r="C236"/>
      <c r="D236" s="2"/>
      <c r="E236" s="2"/>
      <c r="F236"/>
      <c r="G236"/>
      <c r="H236" s="2"/>
      <c r="I236" s="2"/>
      <c r="J236"/>
      <c r="K236"/>
      <c r="L236" s="2"/>
      <c r="M236" s="2"/>
      <c r="N236"/>
      <c r="O236"/>
      <c r="P236" s="2"/>
      <c r="Q236" s="2"/>
      <c r="R236"/>
      <c r="S236"/>
      <c r="T236"/>
      <c r="U236"/>
      <c r="V236"/>
      <c r="W236"/>
      <c r="X236"/>
    </row>
    <row r="237" spans="3:24" x14ac:dyDescent="0.25">
      <c r="C237"/>
      <c r="D237" s="2"/>
      <c r="E237" s="2"/>
      <c r="F237"/>
      <c r="G237"/>
      <c r="H237" s="2"/>
      <c r="I237" s="2"/>
      <c r="J237"/>
      <c r="K237"/>
      <c r="L237" s="2"/>
      <c r="M237" s="2"/>
      <c r="N237"/>
      <c r="O237"/>
      <c r="P237" s="2"/>
      <c r="Q237" s="2"/>
      <c r="R237"/>
      <c r="S237"/>
      <c r="T237"/>
      <c r="U237"/>
      <c r="V237"/>
      <c r="W237"/>
      <c r="X237"/>
    </row>
    <row r="238" spans="3:24" x14ac:dyDescent="0.25">
      <c r="C238"/>
      <c r="D238" s="2"/>
      <c r="E238" s="2"/>
      <c r="F238"/>
      <c r="G238"/>
      <c r="H238" s="2"/>
      <c r="I238" s="2"/>
      <c r="J238"/>
      <c r="K238"/>
      <c r="L238" s="2"/>
      <c r="M238" s="2"/>
      <c r="N238"/>
      <c r="O238"/>
      <c r="P238" s="2"/>
      <c r="Q238" s="2"/>
      <c r="R238"/>
      <c r="S238"/>
      <c r="T238"/>
      <c r="U238"/>
      <c r="V238"/>
      <c r="W238"/>
      <c r="X238"/>
    </row>
    <row r="239" spans="3:24" x14ac:dyDescent="0.25">
      <c r="C239"/>
      <c r="D239" s="2"/>
      <c r="E239" s="2"/>
      <c r="F239"/>
      <c r="G239"/>
      <c r="H239" s="2"/>
      <c r="I239" s="2"/>
      <c r="J239"/>
      <c r="K239"/>
      <c r="L239" s="2"/>
      <c r="M239" s="2"/>
      <c r="N239"/>
      <c r="O239"/>
      <c r="P239" s="2"/>
      <c r="Q239" s="2"/>
      <c r="R239"/>
      <c r="S239"/>
      <c r="T239"/>
      <c r="U239"/>
      <c r="V239"/>
      <c r="W239"/>
      <c r="X239"/>
    </row>
    <row r="240" spans="3:24" x14ac:dyDescent="0.25">
      <c r="C240"/>
      <c r="D240" s="2"/>
      <c r="E240" s="2"/>
      <c r="F240"/>
      <c r="G240"/>
      <c r="H240" s="2"/>
      <c r="I240" s="2"/>
      <c r="J240"/>
      <c r="K240"/>
      <c r="L240" s="2"/>
      <c r="M240" s="2"/>
      <c r="N240"/>
      <c r="O240"/>
      <c r="P240" s="2"/>
      <c r="Q240" s="2"/>
      <c r="R240"/>
      <c r="S240"/>
      <c r="T240"/>
      <c r="U240"/>
      <c r="V240"/>
      <c r="W240"/>
      <c r="X240"/>
    </row>
    <row r="241" spans="3:24" x14ac:dyDescent="0.25">
      <c r="C241"/>
      <c r="D241" s="2"/>
      <c r="E241" s="2"/>
      <c r="F241"/>
      <c r="G241"/>
      <c r="H241" s="2"/>
      <c r="I241" s="2"/>
      <c r="J241"/>
      <c r="K241"/>
      <c r="L241" s="2"/>
      <c r="M241" s="2"/>
      <c r="N241"/>
      <c r="O241"/>
      <c r="P241" s="2"/>
      <c r="Q241" s="2"/>
      <c r="R241"/>
      <c r="S241"/>
      <c r="T241"/>
      <c r="U241"/>
      <c r="V241"/>
      <c r="W241"/>
      <c r="X241"/>
    </row>
    <row r="242" spans="3:24" x14ac:dyDescent="0.25">
      <c r="C242"/>
      <c r="D242" s="2"/>
      <c r="E242" s="2"/>
      <c r="F242"/>
      <c r="G242"/>
      <c r="H242" s="2"/>
      <c r="I242" s="2"/>
      <c r="J242"/>
      <c r="K242"/>
      <c r="L242" s="2"/>
      <c r="M242" s="2"/>
      <c r="N242"/>
      <c r="O242"/>
      <c r="P242" s="2"/>
      <c r="Q242" s="2"/>
      <c r="R242"/>
      <c r="S242"/>
      <c r="T242"/>
      <c r="U242"/>
      <c r="V242"/>
      <c r="W242"/>
      <c r="X242"/>
    </row>
    <row r="243" spans="3:24" x14ac:dyDescent="0.25">
      <c r="C243"/>
      <c r="D243" s="2"/>
      <c r="E243" s="2"/>
      <c r="F243"/>
      <c r="G243"/>
      <c r="H243" s="2"/>
      <c r="I243" s="2"/>
      <c r="J243"/>
      <c r="K243"/>
      <c r="L243" s="2"/>
      <c r="M243" s="2"/>
      <c r="N243"/>
      <c r="O243"/>
      <c r="P243" s="2"/>
      <c r="Q243" s="2"/>
      <c r="R243"/>
      <c r="S243"/>
      <c r="T243"/>
      <c r="U243"/>
      <c r="V243"/>
      <c r="W243"/>
      <c r="X243"/>
    </row>
    <row r="244" spans="3:24" x14ac:dyDescent="0.25">
      <c r="C244"/>
      <c r="D244" s="2"/>
      <c r="E244" s="2"/>
      <c r="F244"/>
      <c r="G244"/>
      <c r="H244" s="2"/>
      <c r="I244" s="2"/>
      <c r="J244"/>
      <c r="K244"/>
      <c r="L244" s="2"/>
      <c r="M244" s="2"/>
      <c r="N244"/>
      <c r="O244"/>
      <c r="P244" s="2"/>
      <c r="Q244" s="2"/>
      <c r="R244"/>
      <c r="S244"/>
      <c r="T244"/>
      <c r="U244"/>
      <c r="V244"/>
      <c r="W244"/>
      <c r="X244"/>
    </row>
    <row r="245" spans="3:24" x14ac:dyDescent="0.25">
      <c r="C245"/>
      <c r="D245" s="2"/>
      <c r="E245" s="2"/>
      <c r="F245"/>
      <c r="G245"/>
      <c r="H245" s="2"/>
      <c r="I245" s="2"/>
      <c r="J245"/>
      <c r="K245"/>
      <c r="L245" s="2"/>
      <c r="M245" s="2"/>
      <c r="N245"/>
      <c r="O245"/>
      <c r="P245" s="2"/>
      <c r="Q245" s="2"/>
      <c r="R245"/>
      <c r="S245"/>
      <c r="T245"/>
      <c r="U245"/>
      <c r="V245"/>
      <c r="W245"/>
      <c r="X245"/>
    </row>
    <row r="246" spans="3:24" x14ac:dyDescent="0.25">
      <c r="C246"/>
      <c r="D246" s="2"/>
      <c r="E246" s="2"/>
      <c r="F246"/>
      <c r="G246"/>
      <c r="H246" s="2"/>
      <c r="I246" s="2"/>
      <c r="J246"/>
      <c r="K246"/>
      <c r="L246" s="2"/>
      <c r="M246" s="2"/>
      <c r="N246"/>
      <c r="O246"/>
      <c r="P246" s="2"/>
      <c r="Q246" s="2"/>
      <c r="R246"/>
      <c r="S246"/>
      <c r="T246"/>
      <c r="U246"/>
      <c r="V246"/>
      <c r="W246"/>
      <c r="X246"/>
    </row>
    <row r="247" spans="3:24" x14ac:dyDescent="0.25">
      <c r="C247"/>
      <c r="D247" s="2"/>
      <c r="E247" s="2"/>
      <c r="F247"/>
      <c r="G247"/>
      <c r="H247" s="2"/>
      <c r="I247" s="2"/>
      <c r="J247"/>
      <c r="K247"/>
      <c r="L247" s="2"/>
      <c r="M247" s="2"/>
      <c r="N247"/>
      <c r="O247"/>
      <c r="P247" s="2"/>
      <c r="Q247" s="2"/>
      <c r="R247"/>
      <c r="S247"/>
      <c r="T247"/>
      <c r="U247"/>
      <c r="V247"/>
      <c r="W247"/>
      <c r="X247"/>
    </row>
    <row r="248" spans="3:24" x14ac:dyDescent="0.25">
      <c r="C248"/>
      <c r="D248" s="2"/>
      <c r="E248" s="2"/>
      <c r="F248"/>
      <c r="G248"/>
      <c r="H248" s="2"/>
      <c r="I248" s="2"/>
      <c r="J248"/>
      <c r="K248"/>
      <c r="L248" s="2"/>
      <c r="M248" s="2"/>
      <c r="N248"/>
      <c r="O248"/>
      <c r="P248" s="2"/>
      <c r="Q248" s="2"/>
      <c r="R248"/>
      <c r="S248"/>
      <c r="T248"/>
      <c r="U248"/>
      <c r="V248"/>
      <c r="W248"/>
      <c r="X248"/>
    </row>
    <row r="249" spans="3:24" x14ac:dyDescent="0.25">
      <c r="C249"/>
      <c r="D249" s="2"/>
      <c r="E249" s="2"/>
      <c r="F249"/>
      <c r="G249"/>
      <c r="H249" s="2"/>
      <c r="I249" s="2"/>
      <c r="J249"/>
      <c r="K249"/>
      <c r="L249" s="2"/>
      <c r="M249" s="2"/>
      <c r="N249"/>
      <c r="O249"/>
      <c r="P249" s="2"/>
      <c r="Q249" s="2"/>
      <c r="R249"/>
      <c r="S249"/>
      <c r="T249"/>
      <c r="U249"/>
      <c r="V249"/>
      <c r="W249"/>
      <c r="X249"/>
    </row>
    <row r="250" spans="3:24" x14ac:dyDescent="0.25">
      <c r="C250"/>
      <c r="D250" s="2"/>
      <c r="E250" s="2"/>
      <c r="F250"/>
      <c r="G250"/>
      <c r="H250" s="2"/>
      <c r="I250" s="2"/>
      <c r="J250"/>
      <c r="K250"/>
      <c r="L250" s="2"/>
      <c r="M250" s="2"/>
      <c r="N250"/>
      <c r="O250"/>
      <c r="P250" s="2"/>
      <c r="Q250" s="2"/>
      <c r="R250"/>
      <c r="S250"/>
      <c r="T250"/>
      <c r="U250"/>
      <c r="V250"/>
      <c r="W250"/>
      <c r="X250"/>
    </row>
    <row r="251" spans="3:24" x14ac:dyDescent="0.25">
      <c r="C251"/>
      <c r="D251" s="2"/>
      <c r="E251" s="2"/>
      <c r="F251"/>
      <c r="G251"/>
      <c r="H251" s="2"/>
      <c r="I251" s="2"/>
      <c r="J251"/>
      <c r="K251"/>
      <c r="L251" s="2"/>
      <c r="M251" s="2"/>
      <c r="N251"/>
      <c r="O251"/>
      <c r="P251" s="2"/>
      <c r="Q251" s="2"/>
      <c r="R251"/>
      <c r="S251"/>
      <c r="T251"/>
      <c r="U251"/>
      <c r="V251"/>
      <c r="W251"/>
      <c r="X251"/>
    </row>
    <row r="252" spans="3:24" x14ac:dyDescent="0.25">
      <c r="C252"/>
      <c r="D252" s="2"/>
      <c r="E252" s="2"/>
      <c r="F252"/>
      <c r="G252"/>
      <c r="H252" s="2"/>
      <c r="I252" s="2"/>
      <c r="J252"/>
      <c r="K252"/>
      <c r="L252" s="2"/>
      <c r="M252" s="2"/>
      <c r="N252"/>
      <c r="O252"/>
      <c r="P252" s="2"/>
      <c r="Q252" s="2"/>
      <c r="R252"/>
      <c r="S252"/>
      <c r="T252"/>
      <c r="U252"/>
      <c r="V252"/>
      <c r="W252"/>
      <c r="X252"/>
    </row>
    <row r="253" spans="3:24" x14ac:dyDescent="0.25">
      <c r="C253"/>
      <c r="D253" s="2"/>
      <c r="E253" s="2"/>
      <c r="F253"/>
      <c r="G253"/>
      <c r="H253" s="2"/>
      <c r="I253" s="2"/>
      <c r="J253"/>
      <c r="K253"/>
      <c r="L253" s="2"/>
      <c r="M253" s="2"/>
      <c r="N253"/>
      <c r="O253"/>
      <c r="P253" s="2"/>
      <c r="Q253" s="2"/>
      <c r="R253"/>
      <c r="S253"/>
      <c r="T253"/>
      <c r="U253"/>
      <c r="V253"/>
      <c r="W253"/>
      <c r="X253"/>
    </row>
    <row r="254" spans="3:24" x14ac:dyDescent="0.25">
      <c r="C254"/>
      <c r="D254" s="2"/>
      <c r="E254" s="2"/>
      <c r="F254"/>
      <c r="G254"/>
      <c r="H254" s="2"/>
      <c r="I254" s="2"/>
      <c r="J254"/>
      <c r="K254"/>
      <c r="L254" s="2"/>
      <c r="M254" s="2"/>
      <c r="N254"/>
      <c r="O254"/>
      <c r="P254" s="2"/>
      <c r="Q254" s="2"/>
      <c r="R254"/>
      <c r="S254"/>
      <c r="T254"/>
      <c r="U254"/>
      <c r="V254"/>
      <c r="W254"/>
      <c r="X254"/>
    </row>
    <row r="255" spans="3:24" x14ac:dyDescent="0.25">
      <c r="C255"/>
      <c r="D255" s="2"/>
      <c r="E255" s="2"/>
      <c r="F255"/>
      <c r="G255"/>
      <c r="H255" s="2"/>
      <c r="I255" s="2"/>
      <c r="J255"/>
      <c r="K255"/>
      <c r="L255" s="2"/>
      <c r="M255" s="2"/>
      <c r="N255"/>
      <c r="O255"/>
      <c r="P255" s="2"/>
      <c r="Q255" s="2"/>
      <c r="R255"/>
      <c r="S255"/>
      <c r="T255"/>
      <c r="U255"/>
      <c r="V255"/>
      <c r="W255"/>
      <c r="X255"/>
    </row>
    <row r="256" spans="3:24" x14ac:dyDescent="0.25">
      <c r="C256"/>
      <c r="D256" s="2"/>
      <c r="E256" s="2"/>
      <c r="F256"/>
      <c r="G256"/>
      <c r="H256" s="2"/>
      <c r="I256" s="2"/>
      <c r="J256"/>
      <c r="K256"/>
      <c r="L256" s="2"/>
      <c r="M256" s="2"/>
      <c r="N256"/>
      <c r="O256"/>
      <c r="P256" s="2"/>
      <c r="Q256" s="2"/>
      <c r="R256"/>
      <c r="S256"/>
      <c r="T256"/>
      <c r="U256"/>
      <c r="V256"/>
      <c r="W256"/>
      <c r="X256"/>
    </row>
    <row r="257" spans="3:24" x14ac:dyDescent="0.25">
      <c r="C257"/>
      <c r="D257" s="2"/>
      <c r="E257" s="2"/>
      <c r="F257"/>
      <c r="G257"/>
      <c r="H257" s="2"/>
      <c r="I257" s="2"/>
      <c r="J257"/>
      <c r="K257"/>
      <c r="L257" s="2"/>
      <c r="M257" s="2"/>
      <c r="N257"/>
      <c r="O257"/>
      <c r="P257" s="2"/>
      <c r="Q257" s="2"/>
      <c r="R257"/>
      <c r="S257"/>
      <c r="T257"/>
      <c r="U257"/>
      <c r="V257"/>
      <c r="W257"/>
      <c r="X257"/>
    </row>
    <row r="258" spans="3:24" x14ac:dyDescent="0.25">
      <c r="C258"/>
      <c r="D258" s="2"/>
      <c r="E258" s="2"/>
      <c r="F258"/>
      <c r="G258"/>
      <c r="H258" s="2"/>
      <c r="I258" s="2"/>
      <c r="J258"/>
      <c r="K258"/>
      <c r="L258" s="2"/>
      <c r="M258" s="2"/>
      <c r="N258"/>
      <c r="O258"/>
      <c r="P258" s="2"/>
      <c r="Q258" s="2"/>
      <c r="R258"/>
      <c r="S258"/>
      <c r="T258"/>
      <c r="U258"/>
      <c r="V258"/>
      <c r="W258"/>
      <c r="X258"/>
    </row>
    <row r="259" spans="3:24" x14ac:dyDescent="0.25">
      <c r="C259"/>
      <c r="D259" s="2"/>
      <c r="E259" s="2"/>
      <c r="F259"/>
      <c r="G259"/>
      <c r="H259" s="2"/>
      <c r="I259" s="2"/>
      <c r="J259"/>
      <c r="K259"/>
      <c r="L259" s="2"/>
      <c r="M259" s="2"/>
      <c r="N259"/>
      <c r="O259"/>
      <c r="P259" s="2"/>
      <c r="Q259" s="2"/>
      <c r="R259"/>
      <c r="S259"/>
      <c r="T259"/>
      <c r="U259"/>
      <c r="V259"/>
      <c r="W259"/>
      <c r="X259"/>
    </row>
    <row r="260" spans="3:24" x14ac:dyDescent="0.25">
      <c r="C260"/>
      <c r="D260" s="2"/>
      <c r="E260" s="2"/>
      <c r="F260"/>
      <c r="G260"/>
      <c r="H260" s="2"/>
      <c r="I260" s="2"/>
      <c r="J260"/>
      <c r="K260"/>
      <c r="L260" s="2"/>
      <c r="M260" s="2"/>
      <c r="N260"/>
      <c r="O260"/>
      <c r="P260" s="2"/>
      <c r="Q260" s="2"/>
      <c r="R260"/>
      <c r="S260"/>
      <c r="T260"/>
      <c r="U260"/>
      <c r="V260"/>
      <c r="W260"/>
      <c r="X260"/>
    </row>
    <row r="261" spans="3:24" x14ac:dyDescent="0.25">
      <c r="C261"/>
      <c r="D261" s="2"/>
      <c r="E261" s="2"/>
      <c r="F261"/>
      <c r="G261"/>
      <c r="H261" s="2"/>
      <c r="I261" s="2"/>
      <c r="J261"/>
      <c r="K261"/>
      <c r="L261" s="2"/>
      <c r="M261" s="2"/>
      <c r="N261"/>
      <c r="O261"/>
      <c r="P261" s="2"/>
      <c r="Q261" s="2"/>
      <c r="R261"/>
      <c r="S261"/>
      <c r="T261"/>
      <c r="U261"/>
      <c r="V261"/>
      <c r="W261"/>
      <c r="X261"/>
    </row>
    <row r="262" spans="3:24" x14ac:dyDescent="0.25">
      <c r="C262"/>
      <c r="D262" s="2"/>
      <c r="E262" s="2"/>
      <c r="F262"/>
      <c r="G262"/>
      <c r="H262" s="2"/>
      <c r="I262" s="2"/>
      <c r="J262"/>
      <c r="K262"/>
      <c r="L262" s="2"/>
      <c r="M262" s="2"/>
      <c r="N262"/>
      <c r="O262"/>
      <c r="P262" s="2"/>
      <c r="Q262" s="2"/>
      <c r="R262"/>
      <c r="S262"/>
      <c r="T262"/>
      <c r="U262"/>
      <c r="V262"/>
      <c r="W262"/>
      <c r="X262"/>
    </row>
  </sheetData>
  <sheetProtection password="A37B" sheet="1" objects="1" scenarios="1"/>
  <sortState ref="A8:X132">
    <sortCondition descending="1" ref="C8:C132"/>
  </sortState>
  <customSheetViews>
    <customSheetView guid="{AF61A9FE-7202-43E3-8928-D6161AC95A0D}" filter="1" showAutoFilter="1">
      <selection activeCell="A132" sqref="A132:XFD132"/>
      <pageMargins left="0.23622047244094491" right="0.23622047244094491" top="0.74803149606299213" bottom="0.74803149606299213" header="0.31496062992125984" footer="0.31496062992125984"/>
      <pageSetup orientation="landscape" r:id="rId1"/>
      <headerFooter>
        <oddFooter>&amp;L&amp;[Página&amp;R&amp;P</oddFooter>
      </headerFooter>
      <autoFilter ref="A7:X132">
        <filterColumn colId="1">
          <filters>
            <filter val="Zacazonapan"/>
          </filters>
        </filterColumn>
      </autoFilter>
    </customSheetView>
  </customSheetViews>
  <mergeCells count="10">
    <mergeCell ref="A136:B136"/>
    <mergeCell ref="T6:X6"/>
    <mergeCell ref="D6:F6"/>
    <mergeCell ref="H6:J6"/>
    <mergeCell ref="P6:R6"/>
    <mergeCell ref="L6:N6"/>
    <mergeCell ref="A135:B135"/>
    <mergeCell ref="A6:A7"/>
    <mergeCell ref="B6:B7"/>
    <mergeCell ref="C6:C7"/>
  </mergeCells>
  <conditionalFormatting sqref="G134">
    <cfRule type="dataBar" priority="6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{85428823-93AA-42F2-BB6A-AB9DFB755382}</x14:id>
        </ext>
      </extLst>
    </cfRule>
  </conditionalFormatting>
  <conditionalFormatting sqref="F134">
    <cfRule type="dataBar" priority="6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{51B411EB-1CA4-4E3F-9994-D7C1F2118222}</x14:id>
        </ext>
      </extLst>
    </cfRule>
  </conditionalFormatting>
  <conditionalFormatting sqref="K134">
    <cfRule type="dataBar" priority="5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{E32BCB0A-1569-46CC-9AF3-217BA9DD45D3}</x14:id>
        </ext>
      </extLst>
    </cfRule>
  </conditionalFormatting>
  <conditionalFormatting sqref="J134">
    <cfRule type="dataBar" priority="5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{4E09495D-6C99-4EDA-8172-EF769F0831D6}</x14:id>
        </ext>
      </extLst>
    </cfRule>
  </conditionalFormatting>
  <conditionalFormatting sqref="O134">
    <cfRule type="dataBar" priority="4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{9DB01B9C-16AE-4C6F-8A45-014D99C97F54}</x14:id>
        </ext>
      </extLst>
    </cfRule>
  </conditionalFormatting>
  <conditionalFormatting sqref="N134">
    <cfRule type="dataBar" priority="48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{D23D8365-95A8-4AA5-9CB8-D35DF4AAAB4C}</x14:id>
        </ext>
      </extLst>
    </cfRule>
  </conditionalFormatting>
  <conditionalFormatting sqref="S134">
    <cfRule type="dataBar" priority="4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{E83DD7CF-0EB5-4AD5-BEB0-59FCAF83BE62}</x14:id>
        </ext>
      </extLst>
    </cfRule>
  </conditionalFormatting>
  <conditionalFormatting sqref="R134">
    <cfRule type="dataBar" priority="44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{80C2D356-111F-4CCE-ADBE-EB01356B55C2}</x14:id>
        </ext>
      </extLst>
    </cfRule>
  </conditionalFormatting>
  <conditionalFormatting sqref="J134">
    <cfRule type="dataBar" priority="4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{CF20990B-3C87-49BE-ADE7-801D48B5674C}</x14:id>
        </ext>
      </extLst>
    </cfRule>
  </conditionalFormatting>
  <conditionalFormatting sqref="K134">
    <cfRule type="dataBar" priority="40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{9AAAA895-BD8D-4AD9-A5C6-EA53CDAC773F}</x14:id>
        </ext>
      </extLst>
    </cfRule>
  </conditionalFormatting>
  <conditionalFormatting sqref="G134">
    <cfRule type="dataBar" priority="3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{F774E492-6550-4803-84BC-542F0DCA6BD4}</x14:id>
        </ext>
      </extLst>
    </cfRule>
  </conditionalFormatting>
  <conditionalFormatting sqref="V134">
    <cfRule type="dataBar" priority="3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{A021C5A2-A88C-4BEE-A697-65C843255F32}</x14:id>
        </ext>
      </extLst>
    </cfRule>
  </conditionalFormatting>
  <conditionalFormatting sqref="X134">
    <cfRule type="dataBar" priority="29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{C573F704-11AA-434B-B5B7-1584E1F8A2B4}</x14:id>
        </ext>
      </extLst>
    </cfRule>
  </conditionalFormatting>
  <conditionalFormatting sqref="F8:F133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{BAA591DA-2C65-4659-B3B4-DCB9CC4AC789}</x14:id>
        </ext>
      </extLst>
    </cfRule>
  </conditionalFormatting>
  <conditionalFormatting sqref="F8:F133">
    <cfRule type="dataBar" priority="2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{4115A480-F098-4CCE-AC2F-03F5C86BF21A}</x14:id>
        </ext>
      </extLst>
    </cfRule>
  </conditionalFormatting>
  <conditionalFormatting sqref="G8:G133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{58BD121A-210E-4A22-9105-48EA7B52B0D9}</x14:id>
        </ext>
      </extLst>
    </cfRule>
  </conditionalFormatting>
  <conditionalFormatting sqref="G8:G133">
    <cfRule type="dataBar" priority="23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{E572BECC-50DB-4947-BC1E-85BEFD93068C}</x14:id>
        </ext>
      </extLst>
    </cfRule>
  </conditionalFormatting>
  <conditionalFormatting sqref="J8:J133"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{0B9D57B1-8464-4041-959E-B39851EBD4A8}</x14:id>
        </ext>
      </extLst>
    </cfRule>
  </conditionalFormatting>
  <conditionalFormatting sqref="J8:J133">
    <cfRule type="dataBar" priority="23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{C60661AF-7341-4A06-B3DA-0A1154777E53}</x14:id>
        </ext>
      </extLst>
    </cfRule>
  </conditionalFormatting>
  <conditionalFormatting sqref="K8:K133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{A9DC681E-274C-435F-B0C6-03A5BCC9631E}</x14:id>
        </ext>
      </extLst>
    </cfRule>
  </conditionalFormatting>
  <conditionalFormatting sqref="K8:K133">
    <cfRule type="dataBar" priority="24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{02773B5A-FB31-4907-8B73-59B01301199A}</x14:id>
        </ext>
      </extLst>
    </cfRule>
  </conditionalFormatting>
  <conditionalFormatting sqref="R8:R133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{C2669F1C-C6E0-45EB-AF24-A32110AD721A}</x14:id>
        </ext>
      </extLst>
    </cfRule>
  </conditionalFormatting>
  <conditionalFormatting sqref="R8:R133">
    <cfRule type="dataBar" priority="2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{93FC174D-3D37-415E-B278-505EC32072B5}</x14:id>
        </ext>
      </extLst>
    </cfRule>
  </conditionalFormatting>
  <conditionalFormatting sqref="S8:S133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{21A98131-C1B8-45DA-B766-57353C2BBC98}</x14:id>
        </ext>
      </extLst>
    </cfRule>
  </conditionalFormatting>
  <conditionalFormatting sqref="S8:S133">
    <cfRule type="dataBar" priority="24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{60FF167C-2987-4344-98E6-460A0BBF93DD}</x14:id>
        </ext>
      </extLst>
    </cfRule>
  </conditionalFormatting>
  <conditionalFormatting sqref="N8:N133"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{F8DFE0FD-81A7-43B5-8A24-5F01D98CA940}</x14:id>
        </ext>
      </extLst>
    </cfRule>
  </conditionalFormatting>
  <conditionalFormatting sqref="N8:N133">
    <cfRule type="dataBar" priority="25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{7E4F9338-FD1E-42F2-8BCA-1C715CD10EB5}</x14:id>
        </ext>
      </extLst>
    </cfRule>
  </conditionalFormatting>
  <conditionalFormatting sqref="O8:O133">
    <cfRule type="dataBar" priority="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{E373B0AA-7C5C-48CB-9BA5-E18F2E66082F}</x14:id>
        </ext>
      </extLst>
    </cfRule>
  </conditionalFormatting>
  <conditionalFormatting sqref="O8:O133">
    <cfRule type="dataBar" priority="25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{EFEB5F6F-54BF-4912-806A-C5651C16C3E6}</x14:id>
        </ext>
      </extLst>
    </cfRule>
  </conditionalFormatting>
  <conditionalFormatting sqref="V8:V133">
    <cfRule type="dataBar" priority="1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{829EDCDB-3221-44B8-8158-215CA8D5F765}</x14:id>
        </ext>
      </extLst>
    </cfRule>
  </conditionalFormatting>
  <conditionalFormatting sqref="X8:X133">
    <cfRule type="dataBar" priority="2">
      <dataBar>
        <cfvo type="min"/>
        <cfvo type="max"/>
        <color rgb="FFFF0000"/>
      </dataBar>
      <extLst>
        <ext xmlns:x14="http://schemas.microsoft.com/office/spreadsheetml/2009/9/main" uri="{B025F937-C7B1-47D3-B67F-A62EFF666E3E}">
          <x14:id>{126AFFAD-DBA5-4A6C-8DC9-35DCD8FB40BB}</x14:id>
        </ext>
      </extLst>
    </cfRule>
  </conditionalFormatting>
  <hyperlinks>
    <hyperlink ref="K1" location="CONTENIDO!A1" display="CONTENIDO"/>
    <hyperlink ref="K3" location="'notas y fuentes'!A1" display="NOTAS Y FUENTES"/>
  </hyperlinks>
  <pageMargins left="0.23622047244094491" right="0.23622047244094491" top="0.74803149606299213" bottom="0.74803149606299213" header="0.31496062992125984" footer="0.31496062992125984"/>
  <pageSetup orientation="landscape" r:id="rId2"/>
  <headerFooter>
    <oddFooter>&amp;L&amp;[Página&amp;R&amp;P</oddFooter>
  </headerFooter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5428823-93AA-42F2-BB6A-AB9DFB75538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G134</xm:sqref>
        </x14:conditionalFormatting>
        <x14:conditionalFormatting xmlns:xm="http://schemas.microsoft.com/office/excel/2006/main">
          <x14:cfRule type="dataBar" id="{51B411EB-1CA4-4E3F-9994-D7C1F211822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F134</xm:sqref>
        </x14:conditionalFormatting>
        <x14:conditionalFormatting xmlns:xm="http://schemas.microsoft.com/office/excel/2006/main">
          <x14:cfRule type="dataBar" id="{E32BCB0A-1569-46CC-9AF3-217BA9DD45D3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K134</xm:sqref>
        </x14:conditionalFormatting>
        <x14:conditionalFormatting xmlns:xm="http://schemas.microsoft.com/office/excel/2006/main">
          <x14:cfRule type="dataBar" id="{4E09495D-6C99-4EDA-8172-EF769F0831D6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J134</xm:sqref>
        </x14:conditionalFormatting>
        <x14:conditionalFormatting xmlns:xm="http://schemas.microsoft.com/office/excel/2006/main">
          <x14:cfRule type="dataBar" id="{9DB01B9C-16AE-4C6F-8A45-014D99C97F5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O134</xm:sqref>
        </x14:conditionalFormatting>
        <x14:conditionalFormatting xmlns:xm="http://schemas.microsoft.com/office/excel/2006/main">
          <x14:cfRule type="dataBar" id="{D23D8365-95A8-4AA5-9CB8-D35DF4AAAB4C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N134</xm:sqref>
        </x14:conditionalFormatting>
        <x14:conditionalFormatting xmlns:xm="http://schemas.microsoft.com/office/excel/2006/main">
          <x14:cfRule type="dataBar" id="{E83DD7CF-0EB5-4AD5-BEB0-59FCAF83BE6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S134</xm:sqref>
        </x14:conditionalFormatting>
        <x14:conditionalFormatting xmlns:xm="http://schemas.microsoft.com/office/excel/2006/main">
          <x14:cfRule type="dataBar" id="{80C2D356-111F-4CCE-ADBE-EB01356B55C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R134</xm:sqref>
        </x14:conditionalFormatting>
        <x14:conditionalFormatting xmlns:xm="http://schemas.microsoft.com/office/excel/2006/main">
          <x14:cfRule type="dataBar" id="{CF20990B-3C87-49BE-ADE7-801D48B5674C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J134</xm:sqref>
        </x14:conditionalFormatting>
        <x14:conditionalFormatting xmlns:xm="http://schemas.microsoft.com/office/excel/2006/main">
          <x14:cfRule type="dataBar" id="{9AAAA895-BD8D-4AD9-A5C6-EA53CDAC773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K134</xm:sqref>
        </x14:conditionalFormatting>
        <x14:conditionalFormatting xmlns:xm="http://schemas.microsoft.com/office/excel/2006/main">
          <x14:cfRule type="dataBar" id="{F774E492-6550-4803-84BC-542F0DCA6BD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G134</xm:sqref>
        </x14:conditionalFormatting>
        <x14:conditionalFormatting xmlns:xm="http://schemas.microsoft.com/office/excel/2006/main">
          <x14:cfRule type="dataBar" id="{A021C5A2-A88C-4BEE-A697-65C843255F32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V134</xm:sqref>
        </x14:conditionalFormatting>
        <x14:conditionalFormatting xmlns:xm="http://schemas.microsoft.com/office/excel/2006/main">
          <x14:cfRule type="dataBar" id="{C573F704-11AA-434B-B5B7-1584E1F8A2B4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X134</xm:sqref>
        </x14:conditionalFormatting>
        <x14:conditionalFormatting xmlns:xm="http://schemas.microsoft.com/office/excel/2006/main">
          <x14:cfRule type="dataBar" id="{BAA591DA-2C65-4659-B3B4-DCB9CC4AC7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F8:F133</xm:sqref>
        </x14:conditionalFormatting>
        <x14:conditionalFormatting xmlns:xm="http://schemas.microsoft.com/office/excel/2006/main">
          <x14:cfRule type="dataBar" id="{4115A480-F098-4CCE-AC2F-03F5C86BF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F8:F133</xm:sqref>
        </x14:conditionalFormatting>
        <x14:conditionalFormatting xmlns:xm="http://schemas.microsoft.com/office/excel/2006/main">
          <x14:cfRule type="dataBar" id="{58BD121A-210E-4A22-9105-48EA7B52B0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G8:G133</xm:sqref>
        </x14:conditionalFormatting>
        <x14:conditionalFormatting xmlns:xm="http://schemas.microsoft.com/office/excel/2006/main">
          <x14:cfRule type="dataBar" id="{E572BECC-50DB-4947-BC1E-85BEFD93068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G8:G133</xm:sqref>
        </x14:conditionalFormatting>
        <x14:conditionalFormatting xmlns:xm="http://schemas.microsoft.com/office/excel/2006/main">
          <x14:cfRule type="dataBar" id="{0B9D57B1-8464-4041-959E-B39851EBD4A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J8:J133</xm:sqref>
        </x14:conditionalFormatting>
        <x14:conditionalFormatting xmlns:xm="http://schemas.microsoft.com/office/excel/2006/main">
          <x14:cfRule type="dataBar" id="{C60661AF-7341-4A06-B3DA-0A1154777E5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J8:J133</xm:sqref>
        </x14:conditionalFormatting>
        <x14:conditionalFormatting xmlns:xm="http://schemas.microsoft.com/office/excel/2006/main">
          <x14:cfRule type="dataBar" id="{A9DC681E-274C-435F-B0C6-03A5BCC963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K8:K133</xm:sqref>
        </x14:conditionalFormatting>
        <x14:conditionalFormatting xmlns:xm="http://schemas.microsoft.com/office/excel/2006/main">
          <x14:cfRule type="dataBar" id="{02773B5A-FB31-4907-8B73-59B01301199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K8:K133</xm:sqref>
        </x14:conditionalFormatting>
        <x14:conditionalFormatting xmlns:xm="http://schemas.microsoft.com/office/excel/2006/main">
          <x14:cfRule type="dataBar" id="{C2669F1C-C6E0-45EB-AF24-A32110AD721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R8:R133</xm:sqref>
        </x14:conditionalFormatting>
        <x14:conditionalFormatting xmlns:xm="http://schemas.microsoft.com/office/excel/2006/main">
          <x14:cfRule type="dataBar" id="{93FC174D-3D37-415E-B278-505EC32072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R8:R133</xm:sqref>
        </x14:conditionalFormatting>
        <x14:conditionalFormatting xmlns:xm="http://schemas.microsoft.com/office/excel/2006/main">
          <x14:cfRule type="dataBar" id="{21A98131-C1B8-45DA-B766-57353C2BBC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S8:S133</xm:sqref>
        </x14:conditionalFormatting>
        <x14:conditionalFormatting xmlns:xm="http://schemas.microsoft.com/office/excel/2006/main">
          <x14:cfRule type="dataBar" id="{60FF167C-2987-4344-98E6-460A0BBF93D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S8:S133</xm:sqref>
        </x14:conditionalFormatting>
        <x14:conditionalFormatting xmlns:xm="http://schemas.microsoft.com/office/excel/2006/main">
          <x14:cfRule type="dataBar" id="{F8DFE0FD-81A7-43B5-8A24-5F01D98CA94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N8:N133</xm:sqref>
        </x14:conditionalFormatting>
        <x14:conditionalFormatting xmlns:xm="http://schemas.microsoft.com/office/excel/2006/main">
          <x14:cfRule type="dataBar" id="{7E4F9338-FD1E-42F2-8BCA-1C715CD10EB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N8:N133</xm:sqref>
        </x14:conditionalFormatting>
        <x14:conditionalFormatting xmlns:xm="http://schemas.microsoft.com/office/excel/2006/main">
          <x14:cfRule type="dataBar" id="{E373B0AA-7C5C-48CB-9BA5-E18F2E6608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O8:O133</xm:sqref>
        </x14:conditionalFormatting>
        <x14:conditionalFormatting xmlns:xm="http://schemas.microsoft.com/office/excel/2006/main">
          <x14:cfRule type="dataBar" id="{EFEB5F6F-54BF-4912-806A-C5651C16C3E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O8:O133</xm:sqref>
        </x14:conditionalFormatting>
        <x14:conditionalFormatting xmlns:xm="http://schemas.microsoft.com/office/excel/2006/main">
          <x14:cfRule type="dataBar" id="{829EDCDB-3221-44B8-8158-215CA8D5F76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V8:V133</xm:sqref>
        </x14:conditionalFormatting>
        <x14:conditionalFormatting xmlns:xm="http://schemas.microsoft.com/office/excel/2006/main">
          <x14:cfRule type="dataBar" id="{126AFFAD-DBA5-4A6C-8DC9-35DCD8FB40B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theme="3" tint="0.39997558519241921"/>
              <x14:negativeBorderColor theme="3" tint="0.39997558519241921"/>
              <x14:axisColor rgb="FF000000"/>
            </x14:dataBar>
          </x14:cfRule>
          <xm:sqref>X8:X133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2235</v>
      </c>
    </row>
    <row r="5" spans="12:12" x14ac:dyDescent="0.25">
      <c r="L5" t="s">
        <v>2290</v>
      </c>
    </row>
  </sheetData>
  <sheetProtection password="A37B" sheet="1" objects="1" scenarios="1"/>
  <customSheetViews>
    <customSheetView guid="{AF61A9FE-7202-43E3-8928-D6161AC95A0D}">
      <selection activeCell="N20" sqref="N20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2236</v>
      </c>
    </row>
    <row r="5" spans="12:12" x14ac:dyDescent="0.25">
      <c r="L5" t="s">
        <v>2290</v>
      </c>
    </row>
  </sheetData>
  <sheetProtection password="A37B" sheet="1" objects="1" scenarios="1"/>
  <customSheetViews>
    <customSheetView guid="{AF61A9FE-7202-43E3-8928-D6161AC95A0D}">
      <selection activeCell="O17" sqref="O17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2237</v>
      </c>
    </row>
    <row r="5" spans="12:12" x14ac:dyDescent="0.25">
      <c r="L5" t="s">
        <v>2290</v>
      </c>
    </row>
  </sheetData>
  <sheetProtection password="A37B" sheet="1" objects="1" scenarios="1"/>
  <customSheetViews>
    <customSheetView guid="{AF61A9FE-7202-43E3-8928-D6161AC95A0D}">
      <selection activeCell="O16" sqref="O16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cols>
    <col min="11" max="11" width="13" customWidth="1"/>
  </cols>
  <sheetData>
    <row r="1" spans="12:12" ht="18.75" x14ac:dyDescent="0.4">
      <c r="L1" s="89" t="s">
        <v>2197</v>
      </c>
    </row>
    <row r="3" spans="12:12" ht="23.25" x14ac:dyDescent="0.35">
      <c r="L3" s="29" t="s">
        <v>2238</v>
      </c>
    </row>
    <row r="5" spans="12:12" x14ac:dyDescent="0.25">
      <c r="L5" t="s">
        <v>2290</v>
      </c>
    </row>
  </sheetData>
  <sheetProtection password="A37B" sheet="1" objects="1" scenarios="1"/>
  <customSheetViews>
    <customSheetView guid="{AF61A9FE-7202-43E3-8928-D6161AC95A0D}">
      <selection activeCell="M21" sqref="M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view="pageBreakPreview" zoomScaleNormal="100" zoomScaleSheetLayoutView="100" workbookViewId="0">
      <selection activeCell="A9" sqref="A9"/>
    </sheetView>
  </sheetViews>
  <sheetFormatPr baseColWidth="10" defaultRowHeight="14.25" x14ac:dyDescent="0.2"/>
  <cols>
    <col min="1" max="10" width="11.42578125" style="64"/>
    <col min="11" max="11" width="17.7109375" style="64" customWidth="1"/>
    <col min="12" max="16384" width="11.42578125" style="64"/>
  </cols>
  <sheetData>
    <row r="1" spans="1:17" ht="43.5" customHeight="1" x14ac:dyDescent="0.4">
      <c r="F1" s="61" t="s">
        <v>2197</v>
      </c>
    </row>
    <row r="2" spans="1:17" ht="35.25" customHeight="1" x14ac:dyDescent="0.2"/>
    <row r="3" spans="1:17" ht="35.25" customHeight="1" x14ac:dyDescent="0.4">
      <c r="A3" s="145" t="s">
        <v>2204</v>
      </c>
      <c r="B3" s="145"/>
      <c r="C3" s="145"/>
      <c r="D3" s="145"/>
      <c r="E3" s="145"/>
      <c r="F3" s="145"/>
      <c r="G3" s="145"/>
      <c r="H3" s="145"/>
      <c r="I3" s="145"/>
      <c r="J3" s="145"/>
      <c r="K3" s="145"/>
    </row>
    <row r="4" spans="1:17" ht="35.25" customHeight="1" x14ac:dyDescent="0.2"/>
    <row r="5" spans="1:17" ht="18" x14ac:dyDescent="0.25">
      <c r="A5" s="72" t="s">
        <v>2170</v>
      </c>
      <c r="B5" s="72"/>
      <c r="C5" s="73"/>
      <c r="D5" s="73"/>
      <c r="E5" s="73"/>
      <c r="F5" s="73"/>
      <c r="G5" s="73"/>
      <c r="J5" s="73"/>
      <c r="L5" s="73"/>
      <c r="M5" s="73"/>
      <c r="N5" s="73"/>
      <c r="O5" s="74"/>
      <c r="P5" s="74"/>
      <c r="Q5" s="75"/>
    </row>
    <row r="6" spans="1:17" x14ac:dyDescent="0.2">
      <c r="A6" s="76" t="s">
        <v>2171</v>
      </c>
      <c r="B6" s="76"/>
      <c r="C6" s="77"/>
      <c r="D6" s="77"/>
      <c r="E6" s="77"/>
      <c r="F6" s="77"/>
      <c r="G6" s="77"/>
      <c r="H6" s="77"/>
      <c r="J6" s="77"/>
      <c r="K6" s="77"/>
      <c r="L6" s="77"/>
      <c r="M6" s="77"/>
      <c r="N6" s="77"/>
      <c r="O6" s="74"/>
      <c r="P6" s="74"/>
      <c r="Q6" s="75"/>
    </row>
    <row r="7" spans="1:17" ht="15.75" x14ac:dyDescent="0.25">
      <c r="A7" s="78"/>
      <c r="B7" s="78"/>
      <c r="C7" s="60"/>
      <c r="D7" s="60"/>
      <c r="E7" s="60"/>
      <c r="F7" s="60"/>
      <c r="G7" s="60"/>
      <c r="H7" s="79"/>
      <c r="J7" s="60"/>
      <c r="K7" s="60"/>
      <c r="L7" s="60"/>
      <c r="M7" s="60"/>
      <c r="N7" s="60"/>
      <c r="O7" s="74"/>
      <c r="P7" s="74"/>
      <c r="Q7" s="75"/>
    </row>
    <row r="8" spans="1:17" x14ac:dyDescent="0.2">
      <c r="A8" s="80" t="s">
        <v>2513</v>
      </c>
      <c r="B8" s="80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77"/>
      <c r="O8" s="74"/>
      <c r="P8" s="74"/>
      <c r="Q8" s="75"/>
    </row>
    <row r="9" spans="1:17" x14ac:dyDescent="0.2">
      <c r="A9" s="81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77"/>
      <c r="O9" s="74"/>
      <c r="P9" s="74"/>
      <c r="Q9" s="75"/>
    </row>
    <row r="10" spans="1:17" ht="16.5" customHeight="1" x14ac:dyDescent="0.2">
      <c r="A10" s="85" t="s">
        <v>2183</v>
      </c>
      <c r="B10" s="86"/>
      <c r="C10" s="87"/>
      <c r="D10" s="87"/>
      <c r="E10" s="87"/>
      <c r="F10" s="87"/>
      <c r="G10" s="87"/>
      <c r="H10" s="84"/>
      <c r="I10" s="84"/>
      <c r="J10" s="84"/>
      <c r="K10" s="84"/>
      <c r="L10" s="84"/>
      <c r="M10" s="84"/>
      <c r="N10" s="84"/>
      <c r="O10" s="74"/>
      <c r="P10" s="74"/>
      <c r="Q10" s="75"/>
    </row>
    <row r="11" spans="1:17" ht="30.75" customHeight="1" x14ac:dyDescent="0.2">
      <c r="A11" s="152" t="s">
        <v>2185</v>
      </c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84"/>
      <c r="M11" s="84"/>
      <c r="N11" s="84"/>
      <c r="O11" s="74"/>
      <c r="P11" s="74"/>
      <c r="Q11" s="75"/>
    </row>
    <row r="12" spans="1:17" ht="24.75" customHeight="1" x14ac:dyDescent="0.2">
      <c r="A12" s="152" t="s">
        <v>2201</v>
      </c>
      <c r="B12" s="152"/>
      <c r="C12" s="152"/>
      <c r="D12" s="152"/>
      <c r="E12" s="152"/>
      <c r="F12" s="152"/>
      <c r="G12" s="152"/>
      <c r="H12" s="152"/>
      <c r="I12" s="152"/>
      <c r="J12" s="152"/>
      <c r="K12" s="152"/>
      <c r="L12" s="84"/>
      <c r="M12" s="84"/>
      <c r="N12" s="84"/>
      <c r="O12" s="74"/>
      <c r="P12" s="74"/>
      <c r="Q12" s="75"/>
    </row>
    <row r="13" spans="1:17" ht="52.5" customHeight="1" x14ac:dyDescent="0.2">
      <c r="A13" s="152" t="s">
        <v>2324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82"/>
      <c r="M13" s="77"/>
      <c r="N13" s="77"/>
      <c r="O13" s="74"/>
      <c r="P13" s="74"/>
      <c r="Q13" s="75"/>
    </row>
    <row r="14" spans="1:17" ht="57.75" customHeight="1" x14ac:dyDescent="0.2">
      <c r="A14" s="152" t="s">
        <v>2300</v>
      </c>
      <c r="B14" s="152"/>
      <c r="C14" s="152"/>
      <c r="D14" s="152"/>
      <c r="E14" s="152"/>
      <c r="F14" s="152"/>
      <c r="G14" s="152"/>
      <c r="H14" s="152"/>
      <c r="I14" s="152"/>
      <c r="J14" s="152"/>
      <c r="K14" s="152"/>
      <c r="L14" s="82"/>
      <c r="M14" s="77"/>
      <c r="N14" s="77"/>
      <c r="O14" s="74"/>
      <c r="P14" s="74"/>
      <c r="Q14" s="75"/>
    </row>
    <row r="15" spans="1:17" ht="50.25" customHeight="1" x14ac:dyDescent="0.2">
      <c r="A15" s="155" t="s">
        <v>2296</v>
      </c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82"/>
      <c r="M15" s="82"/>
      <c r="N15" s="77"/>
      <c r="O15" s="74"/>
      <c r="P15" s="74"/>
      <c r="Q15" s="75"/>
    </row>
    <row r="16" spans="1:17" ht="137.25" customHeight="1" x14ac:dyDescent="0.2">
      <c r="A16" s="155" t="s">
        <v>2297</v>
      </c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82"/>
      <c r="M16" s="82"/>
      <c r="N16" s="77"/>
      <c r="O16" s="74"/>
      <c r="P16" s="74"/>
      <c r="Q16" s="75"/>
    </row>
    <row r="17" spans="1:17" x14ac:dyDescent="0.2">
      <c r="C17" s="82"/>
      <c r="D17" s="82"/>
      <c r="E17" s="82"/>
      <c r="F17" s="77"/>
      <c r="G17" s="82"/>
      <c r="H17" s="82"/>
      <c r="I17" s="77"/>
      <c r="J17" s="82"/>
      <c r="K17" s="82"/>
      <c r="L17" s="82"/>
      <c r="M17" s="82"/>
      <c r="N17" s="77"/>
      <c r="O17" s="74"/>
      <c r="P17" s="74"/>
      <c r="Q17" s="75"/>
    </row>
    <row r="18" spans="1:17" ht="18" x14ac:dyDescent="0.25">
      <c r="A18" s="67" t="s">
        <v>2184</v>
      </c>
      <c r="C18" s="82"/>
      <c r="D18" s="82"/>
      <c r="E18" s="82"/>
      <c r="F18" s="77"/>
      <c r="G18" s="82"/>
      <c r="H18" s="82"/>
      <c r="I18" s="77"/>
      <c r="J18" s="82"/>
      <c r="K18" s="82"/>
      <c r="L18" s="82"/>
      <c r="M18" s="82"/>
      <c r="N18" s="77"/>
      <c r="O18" s="74"/>
      <c r="P18" s="74"/>
      <c r="Q18" s="83"/>
    </row>
    <row r="19" spans="1:17" s="98" customFormat="1" ht="43.5" customHeight="1" x14ac:dyDescent="0.25">
      <c r="A19" s="154" t="s">
        <v>2450</v>
      </c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95"/>
      <c r="M19" s="95"/>
      <c r="N19" s="95"/>
      <c r="O19" s="96"/>
      <c r="P19" s="96"/>
      <c r="Q19" s="97"/>
    </row>
    <row r="20" spans="1:17" s="98" customFormat="1" ht="48" customHeight="1" x14ac:dyDescent="0.25">
      <c r="A20" s="154" t="s">
        <v>2449</v>
      </c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99"/>
      <c r="M20" s="99"/>
      <c r="N20" s="95"/>
      <c r="O20" s="96"/>
      <c r="P20" s="96"/>
      <c r="Q20" s="100"/>
    </row>
    <row r="21" spans="1:17" s="98" customFormat="1" ht="77.25" customHeight="1" x14ac:dyDescent="0.25">
      <c r="A21" s="154" t="s">
        <v>2202</v>
      </c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01"/>
      <c r="M21" s="101"/>
      <c r="N21" s="101"/>
      <c r="O21" s="96"/>
      <c r="P21" s="96"/>
      <c r="Q21" s="100"/>
    </row>
    <row r="22" spans="1:17" x14ac:dyDescent="0.2">
      <c r="C22" s="82"/>
      <c r="D22" s="82"/>
      <c r="E22" s="82"/>
      <c r="F22" s="77"/>
      <c r="G22" s="82"/>
      <c r="H22" s="82"/>
      <c r="I22" s="77"/>
      <c r="J22" s="82"/>
      <c r="K22" s="82"/>
      <c r="L22" s="82"/>
      <c r="M22" s="82"/>
      <c r="N22" s="77"/>
      <c r="O22" s="74"/>
      <c r="P22" s="74"/>
      <c r="Q22" s="75"/>
    </row>
    <row r="23" spans="1:17" ht="18" x14ac:dyDescent="0.25">
      <c r="A23" s="67" t="s">
        <v>2451</v>
      </c>
      <c r="C23" s="82"/>
      <c r="D23" s="82"/>
      <c r="E23" s="82"/>
      <c r="F23" s="77"/>
      <c r="G23" s="82"/>
      <c r="H23" s="82"/>
      <c r="I23" s="77"/>
      <c r="J23" s="82"/>
      <c r="K23" s="82"/>
      <c r="L23" s="82"/>
      <c r="M23" s="82"/>
      <c r="N23" s="77"/>
      <c r="O23" s="74"/>
      <c r="P23" s="74"/>
      <c r="Q23" s="83"/>
    </row>
    <row r="24" spans="1:17" s="98" customFormat="1" ht="21.75" customHeight="1" x14ac:dyDescent="0.25">
      <c r="A24" s="139"/>
      <c r="B24" s="139"/>
      <c r="C24" s="139"/>
      <c r="D24" s="139"/>
      <c r="E24" s="139"/>
      <c r="F24" s="139"/>
      <c r="G24" s="139"/>
      <c r="H24" s="139"/>
      <c r="I24" s="139"/>
      <c r="J24" s="139"/>
      <c r="K24" s="139"/>
      <c r="L24" s="101"/>
      <c r="M24" s="101"/>
      <c r="N24" s="101"/>
      <c r="O24" s="96"/>
      <c r="P24" s="96"/>
      <c r="Q24" s="100"/>
    </row>
    <row r="25" spans="1:17" s="142" customFormat="1" ht="33" customHeight="1" x14ac:dyDescent="0.25">
      <c r="A25" s="149" t="s">
        <v>2453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0"/>
      <c r="M25" s="140"/>
      <c r="N25" s="140"/>
      <c r="O25" s="141"/>
      <c r="P25" s="141"/>
    </row>
    <row r="26" spans="1:17" s="98" customFormat="1" ht="64.5" customHeight="1" x14ac:dyDescent="0.25">
      <c r="A26" s="149" t="s">
        <v>2452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01"/>
      <c r="M26" s="101"/>
      <c r="N26" s="101"/>
      <c r="O26" s="96"/>
      <c r="P26" s="96"/>
      <c r="Q26" s="100"/>
    </row>
    <row r="27" spans="1:17" ht="15" x14ac:dyDescent="0.2">
      <c r="A27" s="103"/>
      <c r="B27" s="103"/>
      <c r="C27" s="108"/>
      <c r="D27" s="108"/>
      <c r="E27" s="109"/>
      <c r="F27" s="109"/>
      <c r="G27" s="108"/>
      <c r="H27" s="109"/>
      <c r="I27" s="109"/>
      <c r="J27" s="108"/>
      <c r="K27" s="109"/>
      <c r="L27" s="82"/>
      <c r="M27" s="77"/>
      <c r="N27" s="77"/>
      <c r="O27" s="74"/>
      <c r="P27" s="74"/>
      <c r="Q27" s="75"/>
    </row>
    <row r="28" spans="1:17" x14ac:dyDescent="0.2">
      <c r="A28" s="153"/>
      <c r="B28" s="153"/>
      <c r="C28" s="153"/>
      <c r="D28" s="153"/>
      <c r="E28" s="153"/>
      <c r="F28" s="153"/>
      <c r="G28" s="153"/>
      <c r="H28" s="81"/>
      <c r="I28" s="81"/>
      <c r="J28" s="81"/>
      <c r="K28" s="81"/>
      <c r="L28" s="81"/>
      <c r="M28" s="81"/>
      <c r="N28" s="77"/>
      <c r="O28" s="74"/>
      <c r="P28" s="74"/>
      <c r="Q28" s="75"/>
    </row>
    <row r="29" spans="1:17" x14ac:dyDescent="0.2">
      <c r="A29" s="81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77"/>
      <c r="O29" s="74"/>
      <c r="P29" s="74"/>
      <c r="Q29" s="75"/>
    </row>
    <row r="30" spans="1:17" x14ac:dyDescent="0.2">
      <c r="C30" s="82"/>
      <c r="D30" s="82"/>
      <c r="E30" s="82"/>
      <c r="F30" s="77"/>
      <c r="G30" s="82"/>
      <c r="H30" s="82"/>
      <c r="I30" s="77"/>
      <c r="J30" s="82"/>
      <c r="K30" s="82"/>
      <c r="L30" s="82"/>
      <c r="M30" s="82"/>
      <c r="N30" s="77"/>
      <c r="O30" s="74"/>
      <c r="P30" s="74"/>
      <c r="Q30" s="75"/>
    </row>
    <row r="31" spans="1:17" x14ac:dyDescent="0.2">
      <c r="C31" s="82"/>
      <c r="D31" s="82"/>
      <c r="E31" s="82"/>
      <c r="F31" s="77"/>
      <c r="G31" s="82"/>
      <c r="H31" s="82"/>
      <c r="I31" s="77"/>
      <c r="J31" s="82"/>
      <c r="K31" s="82"/>
      <c r="L31" s="82"/>
      <c r="M31" s="82"/>
      <c r="N31" s="77"/>
      <c r="O31" s="74"/>
      <c r="P31" s="74"/>
      <c r="Q31" s="75"/>
    </row>
    <row r="32" spans="1:17" x14ac:dyDescent="0.2">
      <c r="C32" s="82"/>
      <c r="D32" s="82"/>
      <c r="E32" s="82"/>
      <c r="F32" s="77"/>
      <c r="G32" s="82"/>
      <c r="H32" s="82"/>
      <c r="I32" s="77"/>
      <c r="J32" s="82"/>
      <c r="K32" s="82"/>
      <c r="L32" s="82"/>
      <c r="M32" s="82"/>
      <c r="N32" s="77"/>
      <c r="O32" s="74"/>
      <c r="P32" s="74"/>
      <c r="Q32" s="75"/>
    </row>
    <row r="33" spans="3:17" x14ac:dyDescent="0.2">
      <c r="C33" s="82"/>
      <c r="D33" s="82"/>
      <c r="E33" s="82"/>
      <c r="F33" s="77"/>
      <c r="G33" s="82"/>
      <c r="H33" s="82"/>
      <c r="I33" s="77"/>
      <c r="J33" s="82"/>
      <c r="K33" s="82"/>
      <c r="L33" s="82"/>
      <c r="M33" s="82"/>
      <c r="N33" s="77"/>
      <c r="O33" s="74"/>
      <c r="P33" s="74"/>
      <c r="Q33" s="75"/>
    </row>
    <row r="34" spans="3:17" x14ac:dyDescent="0.2">
      <c r="C34" s="82"/>
      <c r="D34" s="82"/>
      <c r="E34" s="82"/>
      <c r="F34" s="77"/>
      <c r="G34" s="82"/>
      <c r="H34" s="82"/>
      <c r="I34" s="77"/>
      <c r="J34" s="82"/>
      <c r="K34" s="82"/>
      <c r="L34" s="82"/>
      <c r="M34" s="82"/>
      <c r="N34" s="77"/>
      <c r="O34" s="74"/>
      <c r="P34" s="74"/>
      <c r="Q34" s="75"/>
    </row>
    <row r="35" spans="3:17" x14ac:dyDescent="0.2">
      <c r="C35" s="82"/>
      <c r="D35" s="82"/>
      <c r="E35" s="82"/>
      <c r="F35" s="77"/>
      <c r="G35" s="82"/>
      <c r="H35" s="82"/>
      <c r="I35" s="77"/>
      <c r="J35" s="82"/>
      <c r="K35" s="82"/>
      <c r="L35" s="82"/>
      <c r="M35" s="82"/>
      <c r="N35" s="77"/>
      <c r="O35" s="74"/>
      <c r="P35" s="74"/>
      <c r="Q35" s="75"/>
    </row>
    <row r="36" spans="3:17" x14ac:dyDescent="0.2">
      <c r="C36" s="82"/>
      <c r="D36" s="82"/>
      <c r="E36" s="82"/>
      <c r="F36" s="77"/>
      <c r="G36" s="82"/>
      <c r="H36" s="82"/>
      <c r="I36" s="77"/>
      <c r="J36" s="82"/>
      <c r="K36" s="82"/>
      <c r="L36" s="82"/>
      <c r="M36" s="82"/>
      <c r="N36" s="77"/>
      <c r="O36" s="74"/>
      <c r="P36" s="74"/>
      <c r="Q36" s="75"/>
    </row>
    <row r="37" spans="3:17" x14ac:dyDescent="0.2">
      <c r="C37" s="82"/>
      <c r="D37" s="82"/>
      <c r="E37" s="82"/>
      <c r="F37" s="77"/>
      <c r="G37" s="82"/>
      <c r="H37" s="82"/>
      <c r="I37" s="77"/>
      <c r="J37" s="82"/>
      <c r="K37" s="82"/>
      <c r="L37" s="82"/>
      <c r="M37" s="82"/>
      <c r="N37" s="77"/>
      <c r="O37" s="74"/>
      <c r="P37" s="74"/>
      <c r="Q37" s="75"/>
    </row>
    <row r="38" spans="3:17" x14ac:dyDescent="0.2">
      <c r="C38" s="82"/>
      <c r="D38" s="82"/>
      <c r="E38" s="82"/>
      <c r="F38" s="77"/>
      <c r="G38" s="82"/>
      <c r="H38" s="82"/>
      <c r="I38" s="77"/>
      <c r="J38" s="82"/>
      <c r="K38" s="82"/>
      <c r="L38" s="82"/>
      <c r="M38" s="82"/>
      <c r="N38" s="77"/>
      <c r="O38" s="74"/>
      <c r="P38" s="74"/>
      <c r="Q38" s="75"/>
    </row>
    <row r="39" spans="3:17" x14ac:dyDescent="0.2">
      <c r="C39" s="82"/>
      <c r="D39" s="82"/>
      <c r="E39" s="82"/>
      <c r="F39" s="77"/>
      <c r="G39" s="82"/>
      <c r="H39" s="82"/>
      <c r="I39" s="77"/>
      <c r="J39" s="82"/>
      <c r="K39" s="82"/>
      <c r="L39" s="82"/>
      <c r="M39" s="82"/>
      <c r="N39" s="77"/>
      <c r="O39" s="74"/>
      <c r="P39" s="74"/>
      <c r="Q39" s="75"/>
    </row>
    <row r="40" spans="3:17" x14ac:dyDescent="0.2">
      <c r="C40" s="82"/>
      <c r="D40" s="82"/>
      <c r="E40" s="82"/>
      <c r="F40" s="77"/>
      <c r="G40" s="82"/>
      <c r="H40" s="82"/>
      <c r="I40" s="77"/>
      <c r="J40" s="82"/>
      <c r="K40" s="82"/>
      <c r="L40" s="82"/>
      <c r="M40" s="82"/>
      <c r="N40" s="77"/>
      <c r="O40" s="74"/>
      <c r="P40" s="74"/>
      <c r="Q40" s="75"/>
    </row>
    <row r="41" spans="3:17" x14ac:dyDescent="0.2">
      <c r="C41" s="82"/>
      <c r="D41" s="82"/>
      <c r="E41" s="82"/>
      <c r="F41" s="77"/>
      <c r="G41" s="82"/>
      <c r="H41" s="82"/>
      <c r="I41" s="77"/>
      <c r="J41" s="82"/>
      <c r="K41" s="82"/>
      <c r="L41" s="82"/>
      <c r="M41" s="82"/>
      <c r="N41" s="77"/>
      <c r="O41" s="74"/>
      <c r="P41" s="74"/>
      <c r="Q41" s="75"/>
    </row>
    <row r="42" spans="3:17" x14ac:dyDescent="0.2">
      <c r="C42" s="82"/>
      <c r="D42" s="82"/>
      <c r="E42" s="82"/>
      <c r="F42" s="77"/>
      <c r="G42" s="82"/>
      <c r="H42" s="82"/>
      <c r="I42" s="77"/>
      <c r="J42" s="82"/>
      <c r="K42" s="82"/>
      <c r="L42" s="82"/>
      <c r="M42" s="82"/>
      <c r="N42" s="77"/>
      <c r="O42" s="74"/>
      <c r="P42" s="74"/>
      <c r="Q42" s="75"/>
    </row>
    <row r="43" spans="3:17" x14ac:dyDescent="0.2">
      <c r="C43" s="82"/>
      <c r="D43" s="82"/>
      <c r="E43" s="82"/>
      <c r="F43" s="77"/>
      <c r="G43" s="82"/>
      <c r="H43" s="82"/>
      <c r="I43" s="77"/>
      <c r="J43" s="82"/>
      <c r="K43" s="82"/>
      <c r="L43" s="82"/>
      <c r="M43" s="82"/>
      <c r="N43" s="77"/>
      <c r="O43" s="74"/>
      <c r="P43" s="74"/>
      <c r="Q43" s="75"/>
    </row>
    <row r="44" spans="3:17" x14ac:dyDescent="0.2">
      <c r="C44" s="82"/>
      <c r="D44" s="82"/>
      <c r="E44" s="82"/>
      <c r="F44" s="77"/>
      <c r="G44" s="82"/>
      <c r="H44" s="82"/>
      <c r="I44" s="77"/>
      <c r="J44" s="82"/>
      <c r="K44" s="82"/>
      <c r="L44" s="82"/>
      <c r="M44" s="82"/>
      <c r="N44" s="77"/>
      <c r="O44" s="74"/>
      <c r="P44" s="74"/>
      <c r="Q44" s="75"/>
    </row>
    <row r="45" spans="3:17" x14ac:dyDescent="0.2">
      <c r="C45" s="82"/>
      <c r="D45" s="82"/>
      <c r="E45" s="82"/>
      <c r="F45" s="77"/>
      <c r="G45" s="82"/>
      <c r="H45" s="82"/>
      <c r="I45" s="77"/>
      <c r="J45" s="82"/>
      <c r="K45" s="82"/>
      <c r="L45" s="82"/>
      <c r="M45" s="82"/>
      <c r="N45" s="77"/>
      <c r="O45" s="74"/>
      <c r="P45" s="74"/>
      <c r="Q45" s="75"/>
    </row>
    <row r="46" spans="3:17" x14ac:dyDescent="0.2">
      <c r="C46" s="82"/>
      <c r="D46" s="82"/>
      <c r="E46" s="82"/>
      <c r="F46" s="77"/>
      <c r="G46" s="82"/>
      <c r="H46" s="82"/>
      <c r="I46" s="77"/>
      <c r="J46" s="82"/>
      <c r="K46" s="82"/>
      <c r="L46" s="82"/>
      <c r="M46" s="82"/>
      <c r="N46" s="77"/>
      <c r="O46" s="74"/>
      <c r="P46" s="74"/>
      <c r="Q46" s="88"/>
    </row>
    <row r="47" spans="3:17" x14ac:dyDescent="0.2">
      <c r="C47" s="82"/>
      <c r="D47" s="82"/>
      <c r="E47" s="82"/>
      <c r="F47" s="77"/>
      <c r="G47" s="82"/>
      <c r="H47" s="82"/>
      <c r="I47" s="77"/>
      <c r="J47" s="82"/>
      <c r="K47" s="82"/>
      <c r="L47" s="82"/>
      <c r="M47" s="82"/>
      <c r="N47" s="77"/>
      <c r="O47" s="74"/>
      <c r="P47" s="74"/>
      <c r="Q47" s="75"/>
    </row>
    <row r="48" spans="3:17" x14ac:dyDescent="0.2">
      <c r="C48" s="82"/>
      <c r="D48" s="82"/>
      <c r="E48" s="82"/>
      <c r="F48" s="77"/>
      <c r="G48" s="82"/>
      <c r="H48" s="82"/>
      <c r="I48" s="77"/>
      <c r="J48" s="82"/>
      <c r="K48" s="82"/>
      <c r="L48" s="82"/>
      <c r="M48" s="82"/>
      <c r="N48" s="77"/>
      <c r="O48" s="74"/>
      <c r="P48" s="74"/>
      <c r="Q48" s="75"/>
    </row>
  </sheetData>
  <sheetProtection password="A37B" sheet="1" objects="1" scenarios="1"/>
  <customSheetViews>
    <customSheetView guid="{AF61A9FE-7202-43E3-8928-D6161AC95A0D}">
      <selection activeCell="P13" sqref="P13"/>
      <pageMargins left="0.7" right="0.7" top="0.75" bottom="0.75" header="0.3" footer="0.3"/>
    </customSheetView>
  </customSheetViews>
  <mergeCells count="13">
    <mergeCell ref="A3:K3"/>
    <mergeCell ref="A14:K14"/>
    <mergeCell ref="A28:G28"/>
    <mergeCell ref="A19:K19"/>
    <mergeCell ref="A15:K15"/>
    <mergeCell ref="A16:K16"/>
    <mergeCell ref="A20:K20"/>
    <mergeCell ref="A21:K21"/>
    <mergeCell ref="A11:K11"/>
    <mergeCell ref="A12:K12"/>
    <mergeCell ref="A13:K13"/>
    <mergeCell ref="A25:K25"/>
    <mergeCell ref="A26:K26"/>
  </mergeCells>
  <hyperlinks>
    <hyperlink ref="F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90" zoomScaleNormal="100" zoomScaleSheetLayoutView="9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2239</v>
      </c>
    </row>
    <row r="5" spans="12:12" x14ac:dyDescent="0.25">
      <c r="L5" t="s">
        <v>2290</v>
      </c>
    </row>
  </sheetData>
  <sheetProtection password="A37B" sheet="1" objects="1" scenarios="1"/>
  <customSheetViews>
    <customSheetView guid="{AF61A9FE-7202-43E3-8928-D6161AC95A0D}">
      <selection activeCell="N21" sqref="N2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2266</v>
      </c>
    </row>
    <row r="5" spans="12:12" x14ac:dyDescent="0.25">
      <c r="L5" t="s">
        <v>2268</v>
      </c>
    </row>
  </sheetData>
  <sheetProtection password="A37B" sheet="1" objects="1" scenarios="1"/>
  <customSheetViews>
    <customSheetView guid="{AF61A9FE-7202-43E3-8928-D6161AC95A0D}">
      <selection activeCell="N11" sqref="N1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2267</v>
      </c>
    </row>
    <row r="5" spans="12:12" x14ac:dyDescent="0.25">
      <c r="L5" t="s">
        <v>2268</v>
      </c>
    </row>
  </sheetData>
  <sheetProtection password="A3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2270</v>
      </c>
    </row>
    <row r="5" spans="12:12" x14ac:dyDescent="0.25">
      <c r="L5" t="s">
        <v>2269</v>
      </c>
    </row>
  </sheetData>
  <sheetProtection password="A3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2271</v>
      </c>
    </row>
    <row r="5" spans="12:12" x14ac:dyDescent="0.25">
      <c r="L5" t="s">
        <v>2269</v>
      </c>
    </row>
  </sheetData>
  <sheetProtection password="A3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L5"/>
  <sheetViews>
    <sheetView showGridLines="0" showRowColHeaders="0" view="pageBreakPreview" zoomScale="80" zoomScaleNormal="100" zoomScaleSheetLayoutView="80" workbookViewId="0">
      <selection activeCell="M3" sqref="M3"/>
    </sheetView>
  </sheetViews>
  <sheetFormatPr baseColWidth="10" defaultRowHeight="15" x14ac:dyDescent="0.25"/>
  <sheetData>
    <row r="1" spans="12:12" ht="18.75" x14ac:dyDescent="0.4">
      <c r="L1" s="89" t="s">
        <v>2197</v>
      </c>
    </row>
    <row r="3" spans="12:12" ht="23.25" x14ac:dyDescent="0.35">
      <c r="L3" s="29" t="s">
        <v>2272</v>
      </c>
    </row>
    <row r="5" spans="12:12" x14ac:dyDescent="0.25">
      <c r="L5" t="s">
        <v>2269</v>
      </c>
    </row>
  </sheetData>
  <sheetProtection password="A37B" sheet="1" objects="1" scenarios="1"/>
  <customSheetViews>
    <customSheetView guid="{AF61A9FE-7202-43E3-8928-D6161AC95A0D}">
      <selection activeCell="O1" sqref="O1"/>
      <pageMargins left="0.7" right="0.7" top="0.75" bottom="0.75" header="0.3" footer="0.3"/>
    </customSheetView>
  </customSheetViews>
  <hyperlinks>
    <hyperlink ref="L1" location="CONTENIDO!A1" display="CONTENIDO"/>
  </hyperlinks>
  <pageMargins left="0.25" right="0.25" top="0.75" bottom="0.75" header="0.3" footer="0.3"/>
  <pageSetup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10</vt:i4>
      </vt:variant>
    </vt:vector>
  </HeadingPairs>
  <TitlesOfParts>
    <vt:vector size="50" baseType="lpstr">
      <vt:lpstr>Inicio</vt:lpstr>
      <vt:lpstr>CONTENIDO</vt:lpstr>
      <vt:lpstr>Acerca de</vt:lpstr>
      <vt:lpstr>notas y fuentes</vt:lpstr>
      <vt:lpstr>M1_1_Casos Positivos_entidad</vt:lpstr>
      <vt:lpstr>M1_2_defunciones_entidad</vt:lpstr>
      <vt:lpstr>M2_1_Casos Positivos_municipal</vt:lpstr>
      <vt:lpstr>M2_2_defunciones_municipal</vt:lpstr>
      <vt:lpstr>M2_3_Casos Positivos_mun_imoran</vt:lpstr>
      <vt:lpstr>M2_4_Defunciones_mun_imoran</vt:lpstr>
      <vt:lpstr>M3_1_positivos_edomexcdmx</vt:lpstr>
      <vt:lpstr>M3_2_Defunciones_edomexcdmx</vt:lpstr>
      <vt:lpstr>M3_3_pos_edomexcdmx_imoran</vt:lpstr>
      <vt:lpstr>M3_4_defuncio_edomexcdmx_imoran</vt:lpstr>
      <vt:lpstr>M4_1_positivos_edomex</vt:lpstr>
      <vt:lpstr>M4_2_defunciones_edomex</vt:lpstr>
      <vt:lpstr>M4_3_positivos_edomex_imoran</vt:lpstr>
      <vt:lpstr>M4_4_defunciones_edomex_imoran</vt:lpstr>
      <vt:lpstr>indice_entidad</vt:lpstr>
      <vt:lpstr>G_IA_entidad_positivos</vt:lpstr>
      <vt:lpstr>G_IA_entidad_recuperados</vt:lpstr>
      <vt:lpstr>G_IA_entidad_defunciones</vt:lpstr>
      <vt:lpstr>G_DP_entidad_b</vt:lpstr>
      <vt:lpstr>indice_municipal</vt:lpstr>
      <vt:lpstr>G_IA_municipal_positivos</vt:lpstr>
      <vt:lpstr>G_IA_municipal_recuperados</vt:lpstr>
      <vt:lpstr>G_IA_municipal_defunciones</vt:lpstr>
      <vt:lpstr>G_IA_municipal_defpos_b</vt:lpstr>
      <vt:lpstr>indice_edomexcdmx</vt:lpstr>
      <vt:lpstr>G_IA_edomexcdmx_positivos</vt:lpstr>
      <vt:lpstr>G_IA_edomexcdmx_recuperados</vt:lpstr>
      <vt:lpstr>G_IA_edomexcdmx_defunciones</vt:lpstr>
      <vt:lpstr>G_IA_edomexcdmx_defpos_a</vt:lpstr>
      <vt:lpstr>G_IA_edomexcdmx_defpos_b</vt:lpstr>
      <vt:lpstr>indice_edomex</vt:lpstr>
      <vt:lpstr>G_IA_edomex_positivos</vt:lpstr>
      <vt:lpstr>G_IA_edomex_recuperados</vt:lpstr>
      <vt:lpstr>G_IA_edomex_defunciones</vt:lpstr>
      <vt:lpstr>G_IA_edomex_defpos_a</vt:lpstr>
      <vt:lpstr>G_IA_edomex_defpos_b</vt:lpstr>
      <vt:lpstr>'Acerca de'!Área_de_impresión</vt:lpstr>
      <vt:lpstr>G_DP_entidad_b!Área_de_impresión</vt:lpstr>
      <vt:lpstr>indice_edomex!Área_de_impresión</vt:lpstr>
      <vt:lpstr>indice_entidad!Área_de_impresión</vt:lpstr>
      <vt:lpstr>indice_municipal!Área_de_impresión</vt:lpstr>
      <vt:lpstr>Inicio!Área_de_impresión</vt:lpstr>
      <vt:lpstr>'M2_1_Casos Positivos_municipal'!Área_de_impresión</vt:lpstr>
      <vt:lpstr>indice_edomex!Títulos_a_imprimir</vt:lpstr>
      <vt:lpstr>indice_entidad!Títulos_a_imprimir</vt:lpstr>
      <vt:lpstr>indice_municipal!Títulos_a_imprimir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Chávez</dc:creator>
  <cp:lastModifiedBy>Tania Chávez</cp:lastModifiedBy>
  <cp:lastPrinted>2020-09-30T02:36:45Z</cp:lastPrinted>
  <dcterms:created xsi:type="dcterms:W3CDTF">2020-09-06T02:26:34Z</dcterms:created>
  <dcterms:modified xsi:type="dcterms:W3CDTF">2021-01-28T01:45:56Z</dcterms:modified>
</cp:coreProperties>
</file>